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harts/chart6.xml" ContentType="application/vnd.openxmlformats-officedocument.drawingml.chart+xml"/>
  <Override PartName="/xl/theme/themeOverride5.xml" ContentType="application/vnd.openxmlformats-officedocument.themeOverride+xml"/>
  <Override PartName="/xl/drawings/drawing5.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charts/chart8.xml" ContentType="application/vnd.openxmlformats-officedocument.drawingml.chart+xml"/>
  <Override PartName="/xl/theme/themeOverride7.xml" ContentType="application/vnd.openxmlformats-officedocument.themeOverride+xml"/>
  <Override PartName="/xl/charts/chart9.xml" ContentType="application/vnd.openxmlformats-officedocument.drawingml.chart+xml"/>
  <Override PartName="/xl/theme/themeOverride8.xml" ContentType="application/vnd.openxmlformats-officedocument.themeOverride+xml"/>
  <Override PartName="/xl/drawings/drawing6.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9.xml" ContentType="application/vnd.openxmlformats-officedocument.themeOverride+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drawings/drawing15.xml" ContentType="application/vnd.openxmlformats-officedocument.drawing+xml"/>
  <Override PartName="/xl/charts/chart18.xml" ContentType="application/vnd.openxmlformats-officedocument.drawingml.chart+xml"/>
  <Override PartName="/xl/theme/themeOverride10.xml" ContentType="application/vnd.openxmlformats-officedocument.themeOverride+xml"/>
  <Override PartName="/xl/charts/chart19.xml" ContentType="application/vnd.openxmlformats-officedocument.drawingml.chart+xml"/>
  <Override PartName="/xl/theme/themeOverride11.xml" ContentType="application/vnd.openxmlformats-officedocument.themeOverride+xml"/>
  <Override PartName="/xl/drawings/drawing16.xml" ContentType="application/vnd.openxmlformats-officedocument.drawing+xml"/>
  <Override PartName="/xl/charts/chart20.xml" ContentType="application/vnd.openxmlformats-officedocument.drawingml.chart+xml"/>
  <Override PartName="/xl/drawings/drawing17.xml" ContentType="application/vnd.openxmlformats-officedocument.drawing+xml"/>
  <Override PartName="/xl/charts/chart21.xml" ContentType="application/vnd.openxmlformats-officedocument.drawingml.chart+xml"/>
  <Override PartName="/xl/drawings/drawing18.xml" ContentType="application/vnd.openxmlformats-officedocument.drawing+xml"/>
  <Override PartName="/xl/charts/chart22.xml" ContentType="application/vnd.openxmlformats-officedocument.drawingml.chart+xml"/>
  <Override PartName="/xl/drawings/drawing19.xml" ContentType="application/vnd.openxmlformats-officedocument.drawing+xml"/>
  <Override PartName="/xl/charts/chart23.xml" ContentType="application/vnd.openxmlformats-officedocument.drawingml.chart+xml"/>
  <Override PartName="/xl/charts/style6.xml" ContentType="application/vnd.ms-office.chartstyle+xml"/>
  <Override PartName="/xl/charts/colors6.xml" ContentType="application/vnd.ms-office.chartcolorstyle+xml"/>
  <Override PartName="/xl/charts/chart24.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2.xml" ContentType="application/vnd.openxmlformats-officedocument.themeOverride+xml"/>
  <Override PartName="/xl/drawings/drawing20.xml" ContentType="application/vnd.openxmlformats-officedocument.drawing+xml"/>
  <Override PartName="/xl/charts/chart25.xml" ContentType="application/vnd.openxmlformats-officedocument.drawingml.chart+xml"/>
  <Override PartName="/xl/theme/themeOverride13.xml" ContentType="application/vnd.openxmlformats-officedocument.themeOverride+xml"/>
  <Override PartName="/xl/drawings/drawing21.xml" ContentType="application/vnd.openxmlformats-officedocument.drawing+xml"/>
  <Override PartName="/xl/charts/chart26.xml" ContentType="application/vnd.openxmlformats-officedocument.drawingml.chart+xml"/>
  <Override PartName="/xl/charts/style8.xml" ContentType="application/vnd.ms-office.chartstyle+xml"/>
  <Override PartName="/xl/charts/colors8.xml" ContentType="application/vnd.ms-office.chartcolorstyle+xml"/>
  <Override PartName="/xl/charts/chart2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2.xml" ContentType="application/vnd.openxmlformats-officedocument.drawing+xml"/>
  <Override PartName="/xl/charts/chart28.xml" ContentType="application/vnd.openxmlformats-officedocument.drawingml.chart+xml"/>
  <Override PartName="/xl/charts/style10.xml" ContentType="application/vnd.ms-office.chartstyle+xml"/>
  <Override PartName="/xl/charts/colors10.xml" ContentType="application/vnd.ms-office.chartcolorstyle+xml"/>
  <Override PartName="/xl/charts/chart29.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xml"/>
  <Override PartName="/xl/charts/chart30.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4.xml" ContentType="application/vnd.openxmlformats-officedocument.themeOverride+xml"/>
  <Override PartName="/xl/charts/chart31.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5.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32.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33.xml" ContentType="application/vnd.openxmlformats-officedocument.drawingml.chart+xml"/>
  <Override PartName="/xl/drawings/drawing28.xml" ContentType="application/vnd.openxmlformats-officedocument.drawingml.chartshapes+xml"/>
  <Override PartName="/xl/charts/chart3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35.xml" ContentType="application/vnd.openxmlformats-officedocument.drawingml.chart+xml"/>
  <Override PartName="/xl/drawings/drawing31.xml" ContentType="application/vnd.openxmlformats-officedocument.drawingml.chartshapes+xml"/>
  <Override PartName="/xl/charts/chart3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37.xml" ContentType="application/vnd.openxmlformats-officedocument.drawingml.chart+xml"/>
  <Override PartName="/xl/theme/themeOverride16.xml" ContentType="application/vnd.openxmlformats-officedocument.themeOverride+xml"/>
  <Override PartName="/xl/drawings/drawing34.xml" ContentType="application/vnd.openxmlformats-officedocument.drawingml.chartshapes+xml"/>
  <Override PartName="/xl/charts/chart38.xml" ContentType="application/vnd.openxmlformats-officedocument.drawingml.chart+xml"/>
  <Override PartName="/xl/drawings/drawing35.xml" ContentType="application/vnd.openxmlformats-officedocument.drawing+xml"/>
  <Override PartName="/xl/charts/chart39.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6.xml" ContentType="application/vnd.openxmlformats-officedocument.drawingml.chartshapes+xml"/>
  <Override PartName="/xl/charts/chart40.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7.xml" ContentType="application/vnd.openxmlformats-officedocument.drawingml.chartshapes+xml"/>
  <Override PartName="/xl/charts/chart4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03 - Publications\01 - Rapports du COR\2025 11 20 - Droits familiaux et conjugaux\Rédaction\Données en ligne\Tableaux_graphiques diffusés\"/>
    </mc:Choice>
  </mc:AlternateContent>
  <xr:revisionPtr revIDLastSave="0" documentId="13_ncr:1_{86159D0B-D3B8-44AD-8422-C06DFAD11877}" xr6:coauthVersionLast="47" xr6:coauthVersionMax="47" xr10:uidLastSave="{00000000-0000-0000-0000-000000000000}"/>
  <bookViews>
    <workbookView xWindow="-110" yWindow="-110" windowWidth="19420" windowHeight="10300" tabRatio="735" firstSheet="2" activeTab="14" xr2:uid="{C72A545D-3473-4CAE-9364-A84B882E1DD0}"/>
  </bookViews>
  <sheets>
    <sheet name="SOMMAIRE" sheetId="1" r:id="rId1"/>
    <sheet name="Tab 1.1" sheetId="48" r:id="rId2"/>
    <sheet name="Tab 1.2" sheetId="49" r:id="rId3"/>
    <sheet name="Tab 1.3" sheetId="50" r:id="rId4"/>
    <sheet name="Tab 1.4" sheetId="51" r:id="rId5"/>
    <sheet name="Tab 1.5" sheetId="52" r:id="rId6"/>
    <sheet name="Tab 1.6" sheetId="53" r:id="rId7"/>
    <sheet name="Tab 1.7" sheetId="54" r:id="rId8"/>
    <sheet name="Fig 1.1" sheetId="35" r:id="rId9"/>
    <sheet name="Fig 1.2" sheetId="37" r:id="rId10"/>
    <sheet name="Fig 1.3" sheetId="38" r:id="rId11"/>
    <sheet name="Fig 1.4 " sheetId="46" r:id="rId12"/>
    <sheet name="Fig 1.5" sheetId="47" r:id="rId13"/>
    <sheet name="Tab 1.8" sheetId="41" r:id="rId14"/>
    <sheet name="Fig 1.6" sheetId="42" r:id="rId15"/>
    <sheet name="Tab 1.9" sheetId="43" r:id="rId16"/>
    <sheet name="Fig 1.7" sheetId="44" r:id="rId17"/>
    <sheet name="Fig 1.8" sheetId="5" r:id="rId18"/>
    <sheet name="Fig 1.9" sheetId="6" r:id="rId19"/>
    <sheet name="Fig 1.10" sheetId="7" r:id="rId20"/>
    <sheet name="Fig 1.11" sheetId="8" r:id="rId21"/>
    <sheet name="Fig 1.12" sheetId="9" r:id="rId22"/>
    <sheet name="Fig 1.13" sheetId="10" r:id="rId23"/>
    <sheet name="Fig 1.A" sheetId="11" r:id="rId24"/>
    <sheet name="Fig 1.14" sheetId="12" r:id="rId25"/>
    <sheet name="Fig 1.15" sheetId="13" r:id="rId26"/>
    <sheet name="Fig 1.16" sheetId="14" r:id="rId27"/>
    <sheet name="Tab 1.10" sheetId="15" r:id="rId28"/>
    <sheet name="Fig 1.B" sheetId="62" r:id="rId29"/>
    <sheet name="Tab.1.A" sheetId="63" r:id="rId30"/>
    <sheet name="Tab 1.11" sheetId="16" r:id="rId31"/>
    <sheet name="Fig 1.17" sheetId="19" r:id="rId32"/>
    <sheet name="Tab 1.12" sheetId="20" r:id="rId33"/>
    <sheet name="Fig 1.18" sheetId="3" r:id="rId34"/>
    <sheet name="Fig 1.19" sheetId="4" r:id="rId35"/>
    <sheet name="Fig.1.C" sheetId="64" r:id="rId36"/>
    <sheet name="Tab 1.B" sheetId="65" r:id="rId37"/>
    <sheet name="Fig 1.20" sheetId="55" r:id="rId38"/>
    <sheet name="Tab 1.13" sheetId="56" r:id="rId39"/>
    <sheet name="Fig 1.21" sheetId="27" r:id="rId40"/>
    <sheet name="Fig 1.22" sheetId="28" r:id="rId41"/>
    <sheet name="Tab 1.14" sheetId="29" r:id="rId42"/>
    <sheet name="Fig 1.23" sheetId="30" r:id="rId43"/>
    <sheet name="Fig 1.24" sheetId="61" r:id="rId44"/>
    <sheet name="Tab 1.15" sheetId="32" r:id="rId45"/>
  </sheets>
  <definedNames>
    <definedName name="__123Graph_A" localSheetId="8" hidden="1">#REF!</definedName>
    <definedName name="__123Graph_A" localSheetId="37" hidden="1">#REF!</definedName>
    <definedName name="__123Graph_A" localSheetId="39" hidden="1">#REF!</definedName>
    <definedName name="__123Graph_A" localSheetId="40" hidden="1">#REF!</definedName>
    <definedName name="__123Graph_A" localSheetId="42" hidden="1">#REF!</definedName>
    <definedName name="__123Graph_A" localSheetId="43" hidden="1">#REF!</definedName>
    <definedName name="__123Graph_A" localSheetId="10" hidden="1">#REF!</definedName>
    <definedName name="__123Graph_A" localSheetId="11" hidden="1">#REF!</definedName>
    <definedName name="__123Graph_A" localSheetId="12" hidden="1">#REF!</definedName>
    <definedName name="__123Graph_A" localSheetId="16" hidden="1">#REF!</definedName>
    <definedName name="__123Graph_A" localSheetId="38" hidden="1">#REF!</definedName>
    <definedName name="__123Graph_A" localSheetId="41" hidden="1">#REF!</definedName>
    <definedName name="__123Graph_A" localSheetId="44" hidden="1">#REF!</definedName>
    <definedName name="__123Graph_A" localSheetId="13" hidden="1">#REF!</definedName>
    <definedName name="__123Graph_A" hidden="1">#REF!</definedName>
    <definedName name="__123Graph_ABERLGRAP" localSheetId="8" hidden="1">#REF!</definedName>
    <definedName name="__123Graph_ABERLGRAP" localSheetId="31" hidden="1">#REF!</definedName>
    <definedName name="__123Graph_ABERLGRAP" localSheetId="37" hidden="1">#REF!</definedName>
    <definedName name="__123Graph_ABERLGRAP" localSheetId="39" hidden="1">#REF!</definedName>
    <definedName name="__123Graph_ABERLGRAP" localSheetId="40" hidden="1">#REF!</definedName>
    <definedName name="__123Graph_ABERLGRAP" localSheetId="42" hidden="1">#REF!</definedName>
    <definedName name="__123Graph_ABERLGRAP" localSheetId="43" hidden="1">#REF!</definedName>
    <definedName name="__123Graph_ABERLGRAP" localSheetId="10" hidden="1">#REF!</definedName>
    <definedName name="__123Graph_ABERLGRAP" localSheetId="11" hidden="1">#REF!</definedName>
    <definedName name="__123Graph_ABERLGRAP" localSheetId="16" hidden="1">#REF!</definedName>
    <definedName name="__123Graph_ABERLGRAP" localSheetId="38" hidden="1">#REF!</definedName>
    <definedName name="__123Graph_ABERLGRAP" localSheetId="41" hidden="1">#REF!</definedName>
    <definedName name="__123Graph_ABERLGRAP" localSheetId="44" hidden="1">#REF!</definedName>
    <definedName name="__123Graph_ABERLGRAP" hidden="1">#REF!</definedName>
    <definedName name="__123Graph_ACATCH1" localSheetId="8" hidden="1">#REF!</definedName>
    <definedName name="__123Graph_ACATCH1" localSheetId="31" hidden="1">#REF!</definedName>
    <definedName name="__123Graph_ACATCH1" localSheetId="37" hidden="1">#REF!</definedName>
    <definedName name="__123Graph_ACATCH1" localSheetId="39" hidden="1">#REF!</definedName>
    <definedName name="__123Graph_ACATCH1" localSheetId="40" hidden="1">#REF!</definedName>
    <definedName name="__123Graph_ACATCH1" localSheetId="42" hidden="1">#REF!</definedName>
    <definedName name="__123Graph_ACATCH1" localSheetId="43" hidden="1">#REF!</definedName>
    <definedName name="__123Graph_ACATCH1" localSheetId="10" hidden="1">#REF!</definedName>
    <definedName name="__123Graph_ACATCH1" localSheetId="11" hidden="1">#REF!</definedName>
    <definedName name="__123Graph_ACATCH1" localSheetId="16" hidden="1">#REF!</definedName>
    <definedName name="__123Graph_ACATCH1" localSheetId="38" hidden="1">#REF!</definedName>
    <definedName name="__123Graph_ACATCH1" localSheetId="41" hidden="1">#REF!</definedName>
    <definedName name="__123Graph_ACATCH1" localSheetId="44" hidden="1">#REF!</definedName>
    <definedName name="__123Graph_ACATCH1" hidden="1">#REF!</definedName>
    <definedName name="__123Graph_ACONVERG1" localSheetId="8" hidden="1">#REF!</definedName>
    <definedName name="__123Graph_ACONVERG1" localSheetId="31" hidden="1">#REF!</definedName>
    <definedName name="__123Graph_ACONVERG1" localSheetId="37" hidden="1">#REF!</definedName>
    <definedName name="__123Graph_ACONVERG1" localSheetId="39" hidden="1">#REF!</definedName>
    <definedName name="__123Graph_ACONVERG1" localSheetId="40" hidden="1">#REF!</definedName>
    <definedName name="__123Graph_ACONVERG1" localSheetId="42" hidden="1">#REF!</definedName>
    <definedName name="__123Graph_ACONVERG1" localSheetId="43" hidden="1">#REF!</definedName>
    <definedName name="__123Graph_ACONVERG1" localSheetId="10" hidden="1">#REF!</definedName>
    <definedName name="__123Graph_ACONVERG1" localSheetId="11" hidden="1">#REF!</definedName>
    <definedName name="__123Graph_ACONVERG1" localSheetId="16" hidden="1">#REF!</definedName>
    <definedName name="__123Graph_ACONVERG1" localSheetId="38" hidden="1">#REF!</definedName>
    <definedName name="__123Graph_ACONVERG1" localSheetId="41" hidden="1">#REF!</definedName>
    <definedName name="__123Graph_ACONVERG1" localSheetId="44" hidden="1">#REF!</definedName>
    <definedName name="__123Graph_ACONVERG1" hidden="1">#REF!</definedName>
    <definedName name="__123Graph_AECTOT" localSheetId="8" hidden="1">#REF!</definedName>
    <definedName name="__123Graph_AECTOT" localSheetId="9" hidden="1">#REF!</definedName>
    <definedName name="__123Graph_AECTOT" localSheetId="37" hidden="1">#REF!</definedName>
    <definedName name="__123Graph_AECTOT" localSheetId="39" hidden="1">#REF!</definedName>
    <definedName name="__123Graph_AECTOT" localSheetId="40" hidden="1">#REF!</definedName>
    <definedName name="__123Graph_AECTOT" localSheetId="42" hidden="1">#REF!</definedName>
    <definedName name="__123Graph_AECTOT" localSheetId="43" hidden="1">#REF!</definedName>
    <definedName name="__123Graph_AECTOT" localSheetId="10" hidden="1">#REF!</definedName>
    <definedName name="__123Graph_AECTOT" localSheetId="11" hidden="1">#REF!</definedName>
    <definedName name="__123Graph_AECTOT" localSheetId="12" hidden="1">#REF!</definedName>
    <definedName name="__123Graph_AECTOT" localSheetId="14" hidden="1">#REF!</definedName>
    <definedName name="__123Graph_AECTOT" localSheetId="16" hidden="1">#REF!</definedName>
    <definedName name="__123Graph_AECTOT" localSheetId="38" hidden="1">#REF!</definedName>
    <definedName name="__123Graph_AECTOT" localSheetId="41" hidden="1">#REF!</definedName>
    <definedName name="__123Graph_AECTOT" localSheetId="44" hidden="1">#REF!</definedName>
    <definedName name="__123Graph_AECTOT" localSheetId="13" hidden="1">#REF!</definedName>
    <definedName name="__123Graph_AECTOT" localSheetId="15" hidden="1">#REF!</definedName>
    <definedName name="__123Graph_AECTOT" hidden="1">#REF!</definedName>
    <definedName name="__123Graph_AGRAPH2" localSheetId="8" hidden="1">#REF!</definedName>
    <definedName name="__123Graph_AGRAPH2" localSheetId="31" hidden="1">#REF!</definedName>
    <definedName name="__123Graph_AGRAPH2" localSheetId="37" hidden="1">#REF!</definedName>
    <definedName name="__123Graph_AGRAPH2" localSheetId="39" hidden="1">#REF!</definedName>
    <definedName name="__123Graph_AGRAPH2" localSheetId="40" hidden="1">#REF!</definedName>
    <definedName name="__123Graph_AGRAPH2" localSheetId="42" hidden="1">#REF!</definedName>
    <definedName name="__123Graph_AGRAPH2" localSheetId="43" hidden="1">#REF!</definedName>
    <definedName name="__123Graph_AGRAPH2" localSheetId="10" hidden="1">#REF!</definedName>
    <definedName name="__123Graph_AGRAPH2" localSheetId="11" hidden="1">#REF!</definedName>
    <definedName name="__123Graph_AGRAPH2" localSheetId="12" hidden="1">#REF!</definedName>
    <definedName name="__123Graph_AGRAPH2" localSheetId="16" hidden="1">#REF!</definedName>
    <definedName name="__123Graph_AGRAPH2" localSheetId="38" hidden="1">#REF!</definedName>
    <definedName name="__123Graph_AGRAPH2" localSheetId="41" hidden="1">#REF!</definedName>
    <definedName name="__123Graph_AGRAPH2" localSheetId="44" hidden="1">#REF!</definedName>
    <definedName name="__123Graph_AGRAPH2" localSheetId="13" hidden="1">#REF!</definedName>
    <definedName name="__123Graph_AGRAPH2" hidden="1">#REF!</definedName>
    <definedName name="__123Graph_AGRAPH41" localSheetId="8" hidden="1">#REF!</definedName>
    <definedName name="__123Graph_AGRAPH41" localSheetId="31" hidden="1">#REF!</definedName>
    <definedName name="__123Graph_AGRAPH41" localSheetId="37" hidden="1">#REF!</definedName>
    <definedName name="__123Graph_AGRAPH41" localSheetId="39" hidden="1">#REF!</definedName>
    <definedName name="__123Graph_AGRAPH41" localSheetId="40" hidden="1">#REF!</definedName>
    <definedName name="__123Graph_AGRAPH41" localSheetId="42" hidden="1">#REF!</definedName>
    <definedName name="__123Graph_AGRAPH41" localSheetId="43" hidden="1">#REF!</definedName>
    <definedName name="__123Graph_AGRAPH41" localSheetId="10" hidden="1">#REF!</definedName>
    <definedName name="__123Graph_AGRAPH41" localSheetId="11" hidden="1">#REF!</definedName>
    <definedName name="__123Graph_AGRAPH41" localSheetId="16" hidden="1">#REF!</definedName>
    <definedName name="__123Graph_AGRAPH41" localSheetId="38" hidden="1">#REF!</definedName>
    <definedName name="__123Graph_AGRAPH41" localSheetId="41" hidden="1">#REF!</definedName>
    <definedName name="__123Graph_AGRAPH41" localSheetId="44" hidden="1">#REF!</definedName>
    <definedName name="__123Graph_AGRAPH41" hidden="1">#REF!</definedName>
    <definedName name="__123Graph_AGRAPH42" localSheetId="8" hidden="1">#REF!</definedName>
    <definedName name="__123Graph_AGRAPH42" localSheetId="31" hidden="1">#REF!</definedName>
    <definedName name="__123Graph_AGRAPH42" localSheetId="37" hidden="1">#REF!</definedName>
    <definedName name="__123Graph_AGRAPH42" localSheetId="39" hidden="1">#REF!</definedName>
    <definedName name="__123Graph_AGRAPH42" localSheetId="40" hidden="1">#REF!</definedName>
    <definedName name="__123Graph_AGRAPH42" localSheetId="42" hidden="1">#REF!</definedName>
    <definedName name="__123Graph_AGRAPH42" localSheetId="43" hidden="1">#REF!</definedName>
    <definedName name="__123Graph_AGRAPH42" localSheetId="10" hidden="1">#REF!</definedName>
    <definedName name="__123Graph_AGRAPH42" localSheetId="11" hidden="1">#REF!</definedName>
    <definedName name="__123Graph_AGRAPH42" localSheetId="16" hidden="1">#REF!</definedName>
    <definedName name="__123Graph_AGRAPH42" localSheetId="38" hidden="1">#REF!</definedName>
    <definedName name="__123Graph_AGRAPH42" localSheetId="41" hidden="1">#REF!</definedName>
    <definedName name="__123Graph_AGRAPH42" localSheetId="44" hidden="1">#REF!</definedName>
    <definedName name="__123Graph_AGRAPH42" hidden="1">#REF!</definedName>
    <definedName name="__123Graph_AGRAPH44" localSheetId="8" hidden="1">#REF!</definedName>
    <definedName name="__123Graph_AGRAPH44" localSheetId="31" hidden="1">#REF!</definedName>
    <definedName name="__123Graph_AGRAPH44" localSheetId="37" hidden="1">#REF!</definedName>
    <definedName name="__123Graph_AGRAPH44" localSheetId="39" hidden="1">#REF!</definedName>
    <definedName name="__123Graph_AGRAPH44" localSheetId="40" hidden="1">#REF!</definedName>
    <definedName name="__123Graph_AGRAPH44" localSheetId="42" hidden="1">#REF!</definedName>
    <definedName name="__123Graph_AGRAPH44" localSheetId="43" hidden="1">#REF!</definedName>
    <definedName name="__123Graph_AGRAPH44" localSheetId="10" hidden="1">#REF!</definedName>
    <definedName name="__123Graph_AGRAPH44" localSheetId="11" hidden="1">#REF!</definedName>
    <definedName name="__123Graph_AGRAPH44" localSheetId="16" hidden="1">#REF!</definedName>
    <definedName name="__123Graph_AGRAPH44" localSheetId="38" hidden="1">#REF!</definedName>
    <definedName name="__123Graph_AGRAPH44" localSheetId="41" hidden="1">#REF!</definedName>
    <definedName name="__123Graph_AGRAPH44" localSheetId="44" hidden="1">#REF!</definedName>
    <definedName name="__123Graph_AGRAPH44" hidden="1">#REF!</definedName>
    <definedName name="__123Graph_APERIB" localSheetId="8" hidden="1">#REF!</definedName>
    <definedName name="__123Graph_APERIB" localSheetId="31" hidden="1">#REF!</definedName>
    <definedName name="__123Graph_APERIB" localSheetId="37" hidden="1">#REF!</definedName>
    <definedName name="__123Graph_APERIB" localSheetId="39" hidden="1">#REF!</definedName>
    <definedName name="__123Graph_APERIB" localSheetId="40" hidden="1">#REF!</definedName>
    <definedName name="__123Graph_APERIB" localSheetId="42" hidden="1">#REF!</definedName>
    <definedName name="__123Graph_APERIB" localSheetId="43" hidden="1">#REF!</definedName>
    <definedName name="__123Graph_APERIB" localSheetId="10" hidden="1">#REF!</definedName>
    <definedName name="__123Graph_APERIB" localSheetId="11" hidden="1">#REF!</definedName>
    <definedName name="__123Graph_APERIB" localSheetId="16" hidden="1">#REF!</definedName>
    <definedName name="__123Graph_APERIB" localSheetId="38" hidden="1">#REF!</definedName>
    <definedName name="__123Graph_APERIB" localSheetId="41" hidden="1">#REF!</definedName>
    <definedName name="__123Graph_APERIB" localSheetId="44" hidden="1">#REF!</definedName>
    <definedName name="__123Graph_APERIB" hidden="1">#REF!</definedName>
    <definedName name="__123Graph_APERIB_2" localSheetId="37" hidden="1">#REF!</definedName>
    <definedName name="__123Graph_APERIB_2" localSheetId="39" hidden="1">#REF!</definedName>
    <definedName name="__123Graph_APERIB_2" localSheetId="40" hidden="1">#REF!</definedName>
    <definedName name="__123Graph_APERIB_2" localSheetId="42" hidden="1">#REF!</definedName>
    <definedName name="__123Graph_APERIB_2" localSheetId="43" hidden="1">#REF!</definedName>
    <definedName name="__123Graph_APERIB_2" localSheetId="38" hidden="1">#REF!</definedName>
    <definedName name="__123Graph_APERIB_2" localSheetId="41" hidden="1">#REF!</definedName>
    <definedName name="__123Graph_APERIB_2" localSheetId="44" hidden="1">#REF!</definedName>
    <definedName name="__123Graph_APERIB_2" hidden="1">#REF!</definedName>
    <definedName name="__123Graph_APRODABS2" localSheetId="37" hidden="1">#REF!</definedName>
    <definedName name="__123Graph_APRODABS2" localSheetId="39" hidden="1">#REF!</definedName>
    <definedName name="__123Graph_APRODABS2" localSheetId="40" hidden="1">#REF!</definedName>
    <definedName name="__123Graph_APRODABS2" localSheetId="42" hidden="1">#REF!</definedName>
    <definedName name="__123Graph_APRODABS2" localSheetId="43" hidden="1">#REF!</definedName>
    <definedName name="__123Graph_APRODABS2" localSheetId="38" hidden="1">#REF!</definedName>
    <definedName name="__123Graph_APRODABS2" localSheetId="41" hidden="1">#REF!</definedName>
    <definedName name="__123Graph_APRODABS2" localSheetId="44" hidden="1">#REF!</definedName>
    <definedName name="__123Graph_APRODABS2" hidden="1">#REF!</definedName>
    <definedName name="__123Graph_APRODABSC" localSheetId="8" hidden="1">#REF!</definedName>
    <definedName name="__123Graph_APRODABSC" localSheetId="31" hidden="1">#REF!</definedName>
    <definedName name="__123Graph_APRODABSC" localSheetId="37" hidden="1">#REF!</definedName>
    <definedName name="__123Graph_APRODABSC" localSheetId="39" hidden="1">#REF!</definedName>
    <definedName name="__123Graph_APRODABSC" localSheetId="40" hidden="1">#REF!</definedName>
    <definedName name="__123Graph_APRODABSC" localSheetId="42" hidden="1">#REF!</definedName>
    <definedName name="__123Graph_APRODABSC" localSheetId="43" hidden="1">#REF!</definedName>
    <definedName name="__123Graph_APRODABSC" localSheetId="10" hidden="1">#REF!</definedName>
    <definedName name="__123Graph_APRODABSC" localSheetId="11" hidden="1">#REF!</definedName>
    <definedName name="__123Graph_APRODABSC" localSheetId="16" hidden="1">#REF!</definedName>
    <definedName name="__123Graph_APRODABSC" localSheetId="38" hidden="1">#REF!</definedName>
    <definedName name="__123Graph_APRODABSC" localSheetId="41" hidden="1">#REF!</definedName>
    <definedName name="__123Graph_APRODABSC" localSheetId="44" hidden="1">#REF!</definedName>
    <definedName name="__123Graph_APRODABSC" hidden="1">#REF!</definedName>
    <definedName name="__123Graph_APRODABSC_2" localSheetId="37" hidden="1">#REF!</definedName>
    <definedName name="__123Graph_APRODABSC_2" localSheetId="39" hidden="1">#REF!</definedName>
    <definedName name="__123Graph_APRODABSC_2" localSheetId="40" hidden="1">#REF!</definedName>
    <definedName name="__123Graph_APRODABSC_2" localSheetId="42" hidden="1">#REF!</definedName>
    <definedName name="__123Graph_APRODABSC_2" localSheetId="43" hidden="1">#REF!</definedName>
    <definedName name="__123Graph_APRODABSC_2" localSheetId="38" hidden="1">#REF!</definedName>
    <definedName name="__123Graph_APRODABSC_2" localSheetId="41" hidden="1">#REF!</definedName>
    <definedName name="__123Graph_APRODABSC_2" localSheetId="44" hidden="1">#REF!</definedName>
    <definedName name="__123Graph_APRODABSC_2" hidden="1">#REF!</definedName>
    <definedName name="__123Graph_APRODABSD" localSheetId="8" hidden="1">#REF!</definedName>
    <definedName name="__123Graph_APRODABSD" localSheetId="31" hidden="1">#REF!</definedName>
    <definedName name="__123Graph_APRODABSD" localSheetId="37" hidden="1">#REF!</definedName>
    <definedName name="__123Graph_APRODABSD" localSheetId="39" hidden="1">#REF!</definedName>
    <definedName name="__123Graph_APRODABSD" localSheetId="40" hidden="1">#REF!</definedName>
    <definedName name="__123Graph_APRODABSD" localSheetId="42" hidden="1">#REF!</definedName>
    <definedName name="__123Graph_APRODABSD" localSheetId="43" hidden="1">#REF!</definedName>
    <definedName name="__123Graph_APRODABSD" localSheetId="10" hidden="1">#REF!</definedName>
    <definedName name="__123Graph_APRODABSD" localSheetId="11" hidden="1">#REF!</definedName>
    <definedName name="__123Graph_APRODABSD" localSheetId="16" hidden="1">#REF!</definedName>
    <definedName name="__123Graph_APRODABSD" localSheetId="38" hidden="1">#REF!</definedName>
    <definedName name="__123Graph_APRODABSD" localSheetId="41" hidden="1">#REF!</definedName>
    <definedName name="__123Graph_APRODABSD" localSheetId="44" hidden="1">#REF!</definedName>
    <definedName name="__123Graph_APRODABSD" hidden="1">#REF!</definedName>
    <definedName name="__123Graph_APRODTRE2" localSheetId="8" hidden="1">#REF!</definedName>
    <definedName name="__123Graph_APRODTRE2" localSheetId="31" hidden="1">#REF!</definedName>
    <definedName name="__123Graph_APRODTRE2" localSheetId="37" hidden="1">#REF!</definedName>
    <definedName name="__123Graph_APRODTRE2" localSheetId="39" hidden="1">#REF!</definedName>
    <definedName name="__123Graph_APRODTRE2" localSheetId="40" hidden="1">#REF!</definedName>
    <definedName name="__123Graph_APRODTRE2" localSheetId="42" hidden="1">#REF!</definedName>
    <definedName name="__123Graph_APRODTRE2" localSheetId="43" hidden="1">#REF!</definedName>
    <definedName name="__123Graph_APRODTRE2" localSheetId="10" hidden="1">#REF!</definedName>
    <definedName name="__123Graph_APRODTRE2" localSheetId="11" hidden="1">#REF!</definedName>
    <definedName name="__123Graph_APRODTRE2" localSheetId="16" hidden="1">#REF!</definedName>
    <definedName name="__123Graph_APRODTRE2" localSheetId="38" hidden="1">#REF!</definedName>
    <definedName name="__123Graph_APRODTRE2" localSheetId="41" hidden="1">#REF!</definedName>
    <definedName name="__123Graph_APRODTRE2" localSheetId="44" hidden="1">#REF!</definedName>
    <definedName name="__123Graph_APRODTRE2" hidden="1">#REF!</definedName>
    <definedName name="__123Graph_APRODTRE3" localSheetId="8" hidden="1">#REF!</definedName>
    <definedName name="__123Graph_APRODTRE3" localSheetId="31" hidden="1">#REF!</definedName>
    <definedName name="__123Graph_APRODTRE3" localSheetId="37" hidden="1">#REF!</definedName>
    <definedName name="__123Graph_APRODTRE3" localSheetId="39" hidden="1">#REF!</definedName>
    <definedName name="__123Graph_APRODTRE3" localSheetId="40" hidden="1">#REF!</definedName>
    <definedName name="__123Graph_APRODTRE3" localSheetId="42" hidden="1">#REF!</definedName>
    <definedName name="__123Graph_APRODTRE3" localSheetId="43" hidden="1">#REF!</definedName>
    <definedName name="__123Graph_APRODTRE3" localSheetId="10" hidden="1">#REF!</definedName>
    <definedName name="__123Graph_APRODTRE3" localSheetId="11" hidden="1">#REF!</definedName>
    <definedName name="__123Graph_APRODTRE3" localSheetId="16" hidden="1">#REF!</definedName>
    <definedName name="__123Graph_APRODTRE3" localSheetId="38" hidden="1">#REF!</definedName>
    <definedName name="__123Graph_APRODTRE3" localSheetId="41" hidden="1">#REF!</definedName>
    <definedName name="__123Graph_APRODTRE3" localSheetId="44" hidden="1">#REF!</definedName>
    <definedName name="__123Graph_APRODTRE3" hidden="1">#REF!</definedName>
    <definedName name="__123Graph_APRODTRE4" localSheetId="8" hidden="1">#REF!</definedName>
    <definedName name="__123Graph_APRODTRE4" localSheetId="31" hidden="1">#REF!</definedName>
    <definedName name="__123Graph_APRODTRE4" localSheetId="37" hidden="1">#REF!</definedName>
    <definedName name="__123Graph_APRODTRE4" localSheetId="39" hidden="1">#REF!</definedName>
    <definedName name="__123Graph_APRODTRE4" localSheetId="40" hidden="1">#REF!</definedName>
    <definedName name="__123Graph_APRODTRE4" localSheetId="42" hidden="1">#REF!</definedName>
    <definedName name="__123Graph_APRODTRE4" localSheetId="43" hidden="1">#REF!</definedName>
    <definedName name="__123Graph_APRODTRE4" localSheetId="10" hidden="1">#REF!</definedName>
    <definedName name="__123Graph_APRODTRE4" localSheetId="11" hidden="1">#REF!</definedName>
    <definedName name="__123Graph_APRODTRE4" localSheetId="16" hidden="1">#REF!</definedName>
    <definedName name="__123Graph_APRODTRE4" localSheetId="38" hidden="1">#REF!</definedName>
    <definedName name="__123Graph_APRODTRE4" localSheetId="41" hidden="1">#REF!</definedName>
    <definedName name="__123Graph_APRODTRE4" localSheetId="44" hidden="1">#REF!</definedName>
    <definedName name="__123Graph_APRODTRE4" hidden="1">#REF!</definedName>
    <definedName name="__123Graph_APRODTREND" localSheetId="8" hidden="1">#REF!</definedName>
    <definedName name="__123Graph_APRODTREND" localSheetId="31" hidden="1">#REF!</definedName>
    <definedName name="__123Graph_APRODTREND" localSheetId="37" hidden="1">#REF!</definedName>
    <definedName name="__123Graph_APRODTREND" localSheetId="39" hidden="1">#REF!</definedName>
    <definedName name="__123Graph_APRODTREND" localSheetId="40" hidden="1">#REF!</definedName>
    <definedName name="__123Graph_APRODTREND" localSheetId="42" hidden="1">#REF!</definedName>
    <definedName name="__123Graph_APRODTREND" localSheetId="43" hidden="1">#REF!</definedName>
    <definedName name="__123Graph_APRODTREND" localSheetId="10" hidden="1">#REF!</definedName>
    <definedName name="__123Graph_APRODTREND" localSheetId="11" hidden="1">#REF!</definedName>
    <definedName name="__123Graph_APRODTREND" localSheetId="16" hidden="1">#REF!</definedName>
    <definedName name="__123Graph_APRODTREND" localSheetId="38" hidden="1">#REF!</definedName>
    <definedName name="__123Graph_APRODTREND" localSheetId="41" hidden="1">#REF!</definedName>
    <definedName name="__123Graph_APRODTREND" localSheetId="44" hidden="1">#REF!</definedName>
    <definedName name="__123Graph_APRODTREND" hidden="1">#REF!</definedName>
    <definedName name="__123Graph_APROTREND_2" localSheetId="37" hidden="1">#REF!</definedName>
    <definedName name="__123Graph_APROTREND_2" localSheetId="39" hidden="1">#REF!</definedName>
    <definedName name="__123Graph_APROTREND_2" localSheetId="40" hidden="1">#REF!</definedName>
    <definedName name="__123Graph_APROTREND_2" localSheetId="42" hidden="1">#REF!</definedName>
    <definedName name="__123Graph_APROTREND_2" localSheetId="43" hidden="1">#REF!</definedName>
    <definedName name="__123Graph_APROTREND_2" localSheetId="38" hidden="1">#REF!</definedName>
    <definedName name="__123Graph_APROTREND_2" localSheetId="41" hidden="1">#REF!</definedName>
    <definedName name="__123Graph_APROTREND_2" localSheetId="44" hidden="1">#REF!</definedName>
    <definedName name="__123Graph_APROTREND_2" hidden="1">#REF!</definedName>
    <definedName name="__123Graph_AUTRECHT" localSheetId="8" hidden="1">#REF!</definedName>
    <definedName name="__123Graph_AUTRECHT" localSheetId="31" hidden="1">#REF!</definedName>
    <definedName name="__123Graph_AUTRECHT" localSheetId="37" hidden="1">#REF!</definedName>
    <definedName name="__123Graph_AUTRECHT" localSheetId="39" hidden="1">#REF!</definedName>
    <definedName name="__123Graph_AUTRECHT" localSheetId="40" hidden="1">#REF!</definedName>
    <definedName name="__123Graph_AUTRECHT" localSheetId="42" hidden="1">#REF!</definedName>
    <definedName name="__123Graph_AUTRECHT" localSheetId="43" hidden="1">#REF!</definedName>
    <definedName name="__123Graph_AUTRECHT" localSheetId="10" hidden="1">#REF!</definedName>
    <definedName name="__123Graph_AUTRECHT" localSheetId="11" hidden="1">#REF!</definedName>
    <definedName name="__123Graph_AUTRECHT" localSheetId="16" hidden="1">#REF!</definedName>
    <definedName name="__123Graph_AUTRECHT" localSheetId="38" hidden="1">#REF!</definedName>
    <definedName name="__123Graph_AUTRECHT" localSheetId="41" hidden="1">#REF!</definedName>
    <definedName name="__123Graph_AUTRECHT" localSheetId="44" hidden="1">#REF!</definedName>
    <definedName name="__123Graph_AUTRECHT" hidden="1">#REF!</definedName>
    <definedName name="__123Graph_AUTRECHT_2" localSheetId="37" hidden="1">#REF!</definedName>
    <definedName name="__123Graph_AUTRECHT_2" localSheetId="39" hidden="1">#REF!</definedName>
    <definedName name="__123Graph_AUTRECHT_2" localSheetId="40" hidden="1">#REF!</definedName>
    <definedName name="__123Graph_AUTRECHT_2" localSheetId="42" hidden="1">#REF!</definedName>
    <definedName name="__123Graph_AUTRECHT_2" localSheetId="43" hidden="1">#REF!</definedName>
    <definedName name="__123Graph_AUTRECHT_2" localSheetId="38" hidden="1">#REF!</definedName>
    <definedName name="__123Graph_AUTRECHT_2" localSheetId="41" hidden="1">#REF!</definedName>
    <definedName name="__123Graph_AUTRECHT_2" localSheetId="44" hidden="1">#REF!</definedName>
    <definedName name="__123Graph_AUTRECHT_2" hidden="1">#REF!</definedName>
    <definedName name="__123Graph_B" localSheetId="8" hidden="1">#REF!</definedName>
    <definedName name="__123Graph_B" localSheetId="39" hidden="1">#REF!</definedName>
    <definedName name="__123Graph_B" localSheetId="11" hidden="1">#REF!</definedName>
    <definedName name="__123Graph_B" localSheetId="16" hidden="1">#REF!</definedName>
    <definedName name="__123Graph_B" hidden="1">#REF!</definedName>
    <definedName name="__123Graph_BBERLGRAP" localSheetId="8" hidden="1">#REF!</definedName>
    <definedName name="__123Graph_BBERLGRAP" localSheetId="31" hidden="1">#REF!</definedName>
    <definedName name="__123Graph_BBERLGRAP" localSheetId="37" hidden="1">#REF!</definedName>
    <definedName name="__123Graph_BBERLGRAP" localSheetId="39" hidden="1">#REF!</definedName>
    <definedName name="__123Graph_BBERLGRAP" localSheetId="40" hidden="1">#REF!</definedName>
    <definedName name="__123Graph_BBERLGRAP" localSheetId="42" hidden="1">#REF!</definedName>
    <definedName name="__123Graph_BBERLGRAP" localSheetId="43" hidden="1">#REF!</definedName>
    <definedName name="__123Graph_BBERLGRAP" localSheetId="10" hidden="1">#REF!</definedName>
    <definedName name="__123Graph_BBERLGRAP" localSheetId="11" hidden="1">#REF!</definedName>
    <definedName name="__123Graph_BBERLGRAP" localSheetId="16" hidden="1">#REF!</definedName>
    <definedName name="__123Graph_BBERLGRAP" localSheetId="38" hidden="1">#REF!</definedName>
    <definedName name="__123Graph_BBERLGRAP" localSheetId="41" hidden="1">#REF!</definedName>
    <definedName name="__123Graph_BBERLGRAP" localSheetId="44" hidden="1">#REF!</definedName>
    <definedName name="__123Graph_BBERLGRAP" hidden="1">#REF!</definedName>
    <definedName name="__123Graph_BBERLGRAP_2" localSheetId="37" hidden="1">#REF!</definedName>
    <definedName name="__123Graph_BBERLGRAP_2" localSheetId="39" hidden="1">#REF!</definedName>
    <definedName name="__123Graph_BBERLGRAP_2" localSheetId="40" hidden="1">#REF!</definedName>
    <definedName name="__123Graph_BBERLGRAP_2" localSheetId="42" hidden="1">#REF!</definedName>
    <definedName name="__123Graph_BBERLGRAP_2" localSheetId="43" hidden="1">#REF!</definedName>
    <definedName name="__123Graph_BBERLGRAP_2" localSheetId="38" hidden="1">#REF!</definedName>
    <definedName name="__123Graph_BBERLGRAP_2" localSheetId="41" hidden="1">#REF!</definedName>
    <definedName name="__123Graph_BBERLGRAP_2" localSheetId="44" hidden="1">#REF!</definedName>
    <definedName name="__123Graph_BBERLGRAP_2" hidden="1">#REF!</definedName>
    <definedName name="__123Graph_BCATCH1" localSheetId="8" hidden="1">#REF!</definedName>
    <definedName name="__123Graph_BCATCH1" localSheetId="31" hidden="1">#REF!</definedName>
    <definedName name="__123Graph_BCATCH1" localSheetId="37" hidden="1">#REF!</definedName>
    <definedName name="__123Graph_BCATCH1" localSheetId="39" hidden="1">#REF!</definedName>
    <definedName name="__123Graph_BCATCH1" localSheetId="40" hidden="1">#REF!</definedName>
    <definedName name="__123Graph_BCATCH1" localSheetId="42" hidden="1">#REF!</definedName>
    <definedName name="__123Graph_BCATCH1" localSheetId="43" hidden="1">#REF!</definedName>
    <definedName name="__123Graph_BCATCH1" localSheetId="10" hidden="1">#REF!</definedName>
    <definedName name="__123Graph_BCATCH1" localSheetId="11" hidden="1">#REF!</definedName>
    <definedName name="__123Graph_BCATCH1" localSheetId="16" hidden="1">#REF!</definedName>
    <definedName name="__123Graph_BCATCH1" localSheetId="38" hidden="1">#REF!</definedName>
    <definedName name="__123Graph_BCATCH1" localSheetId="41" hidden="1">#REF!</definedName>
    <definedName name="__123Graph_BCATCH1" localSheetId="44" hidden="1">#REF!</definedName>
    <definedName name="__123Graph_BCATCH1" hidden="1">#REF!</definedName>
    <definedName name="__123Graph_BCATCH2" localSheetId="37" hidden="1">#REF!</definedName>
    <definedName name="__123Graph_BCATCH2" localSheetId="39" hidden="1">#REF!</definedName>
    <definedName name="__123Graph_BCATCH2" localSheetId="40" hidden="1">#REF!</definedName>
    <definedName name="__123Graph_BCATCH2" localSheetId="42" hidden="1">#REF!</definedName>
    <definedName name="__123Graph_BCATCH2" localSheetId="43" hidden="1">#REF!</definedName>
    <definedName name="__123Graph_BCATCH2" localSheetId="38" hidden="1">#REF!</definedName>
    <definedName name="__123Graph_BCATCH2" localSheetId="41" hidden="1">#REF!</definedName>
    <definedName name="__123Graph_BCATCH2" localSheetId="44" hidden="1">#REF!</definedName>
    <definedName name="__123Graph_BCATCH2" hidden="1">#REF!</definedName>
    <definedName name="__123Graph_BCONVERG1" localSheetId="8" hidden="1">#REF!</definedName>
    <definedName name="__123Graph_BCONVERG1" localSheetId="31" hidden="1">#REF!</definedName>
    <definedName name="__123Graph_BCONVERG1" localSheetId="37" hidden="1">#REF!</definedName>
    <definedName name="__123Graph_BCONVERG1" localSheetId="39" hidden="1">#REF!</definedName>
    <definedName name="__123Graph_BCONVERG1" localSheetId="40" hidden="1">#REF!</definedName>
    <definedName name="__123Graph_BCONVERG1" localSheetId="42" hidden="1">#REF!</definedName>
    <definedName name="__123Graph_BCONVERG1" localSheetId="43" hidden="1">#REF!</definedName>
    <definedName name="__123Graph_BCONVERG1" localSheetId="10" hidden="1">#REF!</definedName>
    <definedName name="__123Graph_BCONVERG1" localSheetId="11" hidden="1">#REF!</definedName>
    <definedName name="__123Graph_BCONVERG1" localSheetId="16" hidden="1">#REF!</definedName>
    <definedName name="__123Graph_BCONVERG1" localSheetId="38" hidden="1">#REF!</definedName>
    <definedName name="__123Graph_BCONVERG1" localSheetId="41" hidden="1">#REF!</definedName>
    <definedName name="__123Graph_BCONVERG1" localSheetId="44" hidden="1">#REF!</definedName>
    <definedName name="__123Graph_BCONVERG1" hidden="1">#REF!</definedName>
    <definedName name="__123Graph_BECTOT" localSheetId="8" hidden="1">#REF!</definedName>
    <definedName name="__123Graph_BECTOT" localSheetId="9" hidden="1">#REF!</definedName>
    <definedName name="__123Graph_BECTOT" localSheetId="37" hidden="1">#REF!</definedName>
    <definedName name="__123Graph_BECTOT" localSheetId="39" hidden="1">#REF!</definedName>
    <definedName name="__123Graph_BECTOT" localSheetId="40" hidden="1">#REF!</definedName>
    <definedName name="__123Graph_BECTOT" localSheetId="42" hidden="1">#REF!</definedName>
    <definedName name="__123Graph_BECTOT" localSheetId="43" hidden="1">#REF!</definedName>
    <definedName name="__123Graph_BECTOT" localSheetId="10" hidden="1">#REF!</definedName>
    <definedName name="__123Graph_BECTOT" localSheetId="11" hidden="1">#REF!</definedName>
    <definedName name="__123Graph_BECTOT" localSheetId="12" hidden="1">#REF!</definedName>
    <definedName name="__123Graph_BECTOT" localSheetId="14" hidden="1">#REF!</definedName>
    <definedName name="__123Graph_BECTOT" localSheetId="16" hidden="1">#REF!</definedName>
    <definedName name="__123Graph_BECTOT" localSheetId="38" hidden="1">#REF!</definedName>
    <definedName name="__123Graph_BECTOT" localSheetId="41" hidden="1">#REF!</definedName>
    <definedName name="__123Graph_BECTOT" localSheetId="44" hidden="1">#REF!</definedName>
    <definedName name="__123Graph_BECTOT" localSheetId="13" hidden="1">#REF!</definedName>
    <definedName name="__123Graph_BECTOT" localSheetId="15" hidden="1">#REF!</definedName>
    <definedName name="__123Graph_BECTOT" hidden="1">#REF!</definedName>
    <definedName name="__123Graph_BGRAPH2" localSheetId="8" hidden="1">#REF!</definedName>
    <definedName name="__123Graph_BGRAPH2" localSheetId="31" hidden="1">#REF!</definedName>
    <definedName name="__123Graph_BGRAPH2" localSheetId="37" hidden="1">#REF!</definedName>
    <definedName name="__123Graph_BGRAPH2" localSheetId="39" hidden="1">#REF!</definedName>
    <definedName name="__123Graph_BGRAPH2" localSheetId="40" hidden="1">#REF!</definedName>
    <definedName name="__123Graph_BGRAPH2" localSheetId="42" hidden="1">#REF!</definedName>
    <definedName name="__123Graph_BGRAPH2" localSheetId="43" hidden="1">#REF!</definedName>
    <definedName name="__123Graph_BGRAPH2" localSheetId="10" hidden="1">#REF!</definedName>
    <definedName name="__123Graph_BGRAPH2" localSheetId="11" hidden="1">#REF!</definedName>
    <definedName name="__123Graph_BGRAPH2" localSheetId="12" hidden="1">#REF!</definedName>
    <definedName name="__123Graph_BGRAPH2" localSheetId="16" hidden="1">#REF!</definedName>
    <definedName name="__123Graph_BGRAPH2" localSheetId="38" hidden="1">#REF!</definedName>
    <definedName name="__123Graph_BGRAPH2" localSheetId="41" hidden="1">#REF!</definedName>
    <definedName name="__123Graph_BGRAPH2" localSheetId="44" hidden="1">#REF!</definedName>
    <definedName name="__123Graph_BGRAPH2" localSheetId="13" hidden="1">#REF!</definedName>
    <definedName name="__123Graph_BGRAPH2" hidden="1">#REF!</definedName>
    <definedName name="__123Graph_BGRAPH41" localSheetId="8" hidden="1">#REF!</definedName>
    <definedName name="__123Graph_BGRAPH41" localSheetId="31" hidden="1">#REF!</definedName>
    <definedName name="__123Graph_BGRAPH41" localSheetId="37" hidden="1">#REF!</definedName>
    <definedName name="__123Graph_BGRAPH41" localSheetId="39" hidden="1">#REF!</definedName>
    <definedName name="__123Graph_BGRAPH41" localSheetId="40" hidden="1">#REF!</definedName>
    <definedName name="__123Graph_BGRAPH41" localSheetId="42" hidden="1">#REF!</definedName>
    <definedName name="__123Graph_BGRAPH41" localSheetId="43" hidden="1">#REF!</definedName>
    <definedName name="__123Graph_BGRAPH41" localSheetId="10" hidden="1">#REF!</definedName>
    <definedName name="__123Graph_BGRAPH41" localSheetId="11" hidden="1">#REF!</definedName>
    <definedName name="__123Graph_BGRAPH41" localSheetId="16" hidden="1">#REF!</definedName>
    <definedName name="__123Graph_BGRAPH41" localSheetId="38" hidden="1">#REF!</definedName>
    <definedName name="__123Graph_BGRAPH41" localSheetId="41" hidden="1">#REF!</definedName>
    <definedName name="__123Graph_BGRAPH41" localSheetId="44" hidden="1">#REF!</definedName>
    <definedName name="__123Graph_BGRAPH41" hidden="1">#REF!</definedName>
    <definedName name="__123Graph_BPERIB" localSheetId="8" hidden="1">#REF!</definedName>
    <definedName name="__123Graph_BPERIB" localSheetId="31" hidden="1">#REF!</definedName>
    <definedName name="__123Graph_BPERIB" localSheetId="37" hidden="1">#REF!</definedName>
    <definedName name="__123Graph_BPERIB" localSheetId="39" hidden="1">#REF!</definedName>
    <definedName name="__123Graph_BPERIB" localSheetId="40" hidden="1">#REF!</definedName>
    <definedName name="__123Graph_BPERIB" localSheetId="42" hidden="1">#REF!</definedName>
    <definedName name="__123Graph_BPERIB" localSheetId="43" hidden="1">#REF!</definedName>
    <definedName name="__123Graph_BPERIB" localSheetId="10" hidden="1">#REF!</definedName>
    <definedName name="__123Graph_BPERIB" localSheetId="11" hidden="1">#REF!</definedName>
    <definedName name="__123Graph_BPERIB" localSheetId="16" hidden="1">#REF!</definedName>
    <definedName name="__123Graph_BPERIB" localSheetId="38" hidden="1">#REF!</definedName>
    <definedName name="__123Graph_BPERIB" localSheetId="41" hidden="1">#REF!</definedName>
    <definedName name="__123Graph_BPERIB" localSheetId="44" hidden="1">#REF!</definedName>
    <definedName name="__123Graph_BPERIB" hidden="1">#REF!</definedName>
    <definedName name="__123Graph_BPRODABSC" localSheetId="8" hidden="1">#REF!</definedName>
    <definedName name="__123Graph_BPRODABSC" localSheetId="31" hidden="1">#REF!</definedName>
    <definedName name="__123Graph_BPRODABSC" localSheetId="37" hidden="1">#REF!</definedName>
    <definedName name="__123Graph_BPRODABSC" localSheetId="39" hidden="1">#REF!</definedName>
    <definedName name="__123Graph_BPRODABSC" localSheetId="40" hidden="1">#REF!</definedName>
    <definedName name="__123Graph_BPRODABSC" localSheetId="42" hidden="1">#REF!</definedName>
    <definedName name="__123Graph_BPRODABSC" localSheetId="43" hidden="1">#REF!</definedName>
    <definedName name="__123Graph_BPRODABSC" localSheetId="10" hidden="1">#REF!</definedName>
    <definedName name="__123Graph_BPRODABSC" localSheetId="11" hidden="1">#REF!</definedName>
    <definedName name="__123Graph_BPRODABSC" localSheetId="16" hidden="1">#REF!</definedName>
    <definedName name="__123Graph_BPRODABSC" localSheetId="38" hidden="1">#REF!</definedName>
    <definedName name="__123Graph_BPRODABSC" localSheetId="41" hidden="1">#REF!</definedName>
    <definedName name="__123Graph_BPRODABSC" localSheetId="44" hidden="1">#REF!</definedName>
    <definedName name="__123Graph_BPRODABSC" hidden="1">#REF!</definedName>
    <definedName name="__123Graph_BPRODABSD" localSheetId="8" hidden="1">#REF!</definedName>
    <definedName name="__123Graph_BPRODABSD" localSheetId="31" hidden="1">#REF!</definedName>
    <definedName name="__123Graph_BPRODABSD" localSheetId="37" hidden="1">#REF!</definedName>
    <definedName name="__123Graph_BPRODABSD" localSheetId="39" hidden="1">#REF!</definedName>
    <definedName name="__123Graph_BPRODABSD" localSheetId="40" hidden="1">#REF!</definedName>
    <definedName name="__123Graph_BPRODABSD" localSheetId="42" hidden="1">#REF!</definedName>
    <definedName name="__123Graph_BPRODABSD" localSheetId="43" hidden="1">#REF!</definedName>
    <definedName name="__123Graph_BPRODABSD" localSheetId="10" hidden="1">#REF!</definedName>
    <definedName name="__123Graph_BPRODABSD" localSheetId="11" hidden="1">#REF!</definedName>
    <definedName name="__123Graph_BPRODABSD" localSheetId="16" hidden="1">#REF!</definedName>
    <definedName name="__123Graph_BPRODABSD" localSheetId="38" hidden="1">#REF!</definedName>
    <definedName name="__123Graph_BPRODABSD" localSheetId="41" hidden="1">#REF!</definedName>
    <definedName name="__123Graph_BPRODABSD" localSheetId="44" hidden="1">#REF!</definedName>
    <definedName name="__123Graph_BPRODABSD" hidden="1">#REF!</definedName>
    <definedName name="__123Graph_C" localSheetId="8" hidden="1">#REF!</definedName>
    <definedName name="__123Graph_C" localSheetId="39" hidden="1">#REF!</definedName>
    <definedName name="__123Graph_C" localSheetId="11" hidden="1">#REF!</definedName>
    <definedName name="__123Graph_C" localSheetId="16" hidden="1">#REF!</definedName>
    <definedName name="__123Graph_C" hidden="1">#REF!</definedName>
    <definedName name="__123Graph_CBERLGRAP" localSheetId="8" hidden="1">#REF!</definedName>
    <definedName name="__123Graph_CBERLGRAP" localSheetId="31" hidden="1">#REF!</definedName>
    <definedName name="__123Graph_CBERLGRAP" localSheetId="37" hidden="1">#REF!</definedName>
    <definedName name="__123Graph_CBERLGRAP" localSheetId="39" hidden="1">#REF!</definedName>
    <definedName name="__123Graph_CBERLGRAP" localSheetId="40" hidden="1">#REF!</definedName>
    <definedName name="__123Graph_CBERLGRAP" localSheetId="42" hidden="1">#REF!</definedName>
    <definedName name="__123Graph_CBERLGRAP" localSheetId="43" hidden="1">#REF!</definedName>
    <definedName name="__123Graph_CBERLGRAP" localSheetId="10" hidden="1">#REF!</definedName>
    <definedName name="__123Graph_CBERLGRAP" localSheetId="11" hidden="1">#REF!</definedName>
    <definedName name="__123Graph_CBERLGRAP" localSheetId="16" hidden="1">#REF!</definedName>
    <definedName name="__123Graph_CBERLGRAP" localSheetId="38" hidden="1">#REF!</definedName>
    <definedName name="__123Graph_CBERLGRAP" localSheetId="41" hidden="1">#REF!</definedName>
    <definedName name="__123Graph_CBERLGRAP" localSheetId="44" hidden="1">#REF!</definedName>
    <definedName name="__123Graph_CBERLGRAP" hidden="1">#REF!</definedName>
    <definedName name="__123Graph_CCATCH1" localSheetId="8" hidden="1">#REF!</definedName>
    <definedName name="__123Graph_CCATCH1" localSheetId="31" hidden="1">#REF!</definedName>
    <definedName name="__123Graph_CCATCH1" localSheetId="37" hidden="1">#REF!</definedName>
    <definedName name="__123Graph_CCATCH1" localSheetId="39" hidden="1">#REF!</definedName>
    <definedName name="__123Graph_CCATCH1" localSheetId="40" hidden="1">#REF!</definedName>
    <definedName name="__123Graph_CCATCH1" localSheetId="42" hidden="1">#REF!</definedName>
    <definedName name="__123Graph_CCATCH1" localSheetId="43" hidden="1">#REF!</definedName>
    <definedName name="__123Graph_CCATCH1" localSheetId="10" hidden="1">#REF!</definedName>
    <definedName name="__123Graph_CCATCH1" localSheetId="11" hidden="1">#REF!</definedName>
    <definedName name="__123Graph_CCATCH1" localSheetId="16" hidden="1">#REF!</definedName>
    <definedName name="__123Graph_CCATCH1" localSheetId="38" hidden="1">#REF!</definedName>
    <definedName name="__123Graph_CCATCH1" localSheetId="41" hidden="1">#REF!</definedName>
    <definedName name="__123Graph_CCATCH1" localSheetId="44" hidden="1">#REF!</definedName>
    <definedName name="__123Graph_CCATCH1" hidden="1">#REF!</definedName>
    <definedName name="__123Graph_CCONVERG1" localSheetId="8" hidden="1">#REF!</definedName>
    <definedName name="__123Graph_CCONVERG1" localSheetId="9" hidden="1">#REF!</definedName>
    <definedName name="__123Graph_CCONVERG1" localSheetId="37" hidden="1">#REF!</definedName>
    <definedName name="__123Graph_CCONVERG1" localSheetId="39" hidden="1">#REF!</definedName>
    <definedName name="__123Graph_CCONVERG1" localSheetId="40" hidden="1">#REF!</definedName>
    <definedName name="__123Graph_CCONVERG1" localSheetId="42" hidden="1">#REF!</definedName>
    <definedName name="__123Graph_CCONVERG1" localSheetId="43" hidden="1">#REF!</definedName>
    <definedName name="__123Graph_CCONVERG1" localSheetId="10" hidden="1">#REF!</definedName>
    <definedName name="__123Graph_CCONVERG1" localSheetId="11" hidden="1">#REF!</definedName>
    <definedName name="__123Graph_CCONVERG1" localSheetId="12" hidden="1">#REF!</definedName>
    <definedName name="__123Graph_CCONVERG1" localSheetId="14" hidden="1">#REF!</definedName>
    <definedName name="__123Graph_CCONVERG1" localSheetId="16" hidden="1">#REF!</definedName>
    <definedName name="__123Graph_CCONVERG1" localSheetId="38" hidden="1">#REF!</definedName>
    <definedName name="__123Graph_CCONVERG1" localSheetId="41" hidden="1">#REF!</definedName>
    <definedName name="__123Graph_CCONVERG1" localSheetId="44" hidden="1">#REF!</definedName>
    <definedName name="__123Graph_CCONVERG1" localSheetId="13" hidden="1">#REF!</definedName>
    <definedName name="__123Graph_CCONVERG1" localSheetId="15" hidden="1">#REF!</definedName>
    <definedName name="__123Graph_CCONVERG1" hidden="1">#REF!</definedName>
    <definedName name="__123Graph_CECTOT" localSheetId="8" hidden="1">#REF!</definedName>
    <definedName name="__123Graph_CECTOT" localSheetId="9" hidden="1">#REF!</definedName>
    <definedName name="__123Graph_CECTOT" localSheetId="37" hidden="1">#REF!</definedName>
    <definedName name="__123Graph_CECTOT" localSheetId="39" hidden="1">#REF!</definedName>
    <definedName name="__123Graph_CECTOT" localSheetId="40" hidden="1">#REF!</definedName>
    <definedName name="__123Graph_CECTOT" localSheetId="42" hidden="1">#REF!</definedName>
    <definedName name="__123Graph_CECTOT" localSheetId="43" hidden="1">#REF!</definedName>
    <definedName name="__123Graph_CECTOT" localSheetId="10" hidden="1">#REF!</definedName>
    <definedName name="__123Graph_CECTOT" localSheetId="11" hidden="1">#REF!</definedName>
    <definedName name="__123Graph_CECTOT" localSheetId="12" hidden="1">#REF!</definedName>
    <definedName name="__123Graph_CECTOT" localSheetId="14" hidden="1">#REF!</definedName>
    <definedName name="__123Graph_CECTOT" localSheetId="16" hidden="1">#REF!</definedName>
    <definedName name="__123Graph_CECTOT" localSheetId="38" hidden="1">#REF!</definedName>
    <definedName name="__123Graph_CECTOT" localSheetId="41" hidden="1">#REF!</definedName>
    <definedName name="__123Graph_CECTOT" localSheetId="44" hidden="1">#REF!</definedName>
    <definedName name="__123Graph_CECTOT" localSheetId="13" hidden="1">#REF!</definedName>
    <definedName name="__123Graph_CECTOT" localSheetId="15" hidden="1">#REF!</definedName>
    <definedName name="__123Graph_CECTOT" hidden="1">#REF!</definedName>
    <definedName name="__123Graph_CGRAPH41" localSheetId="8" hidden="1">#REF!</definedName>
    <definedName name="__123Graph_CGRAPH41" localSheetId="31" hidden="1">#REF!</definedName>
    <definedName name="__123Graph_CGRAPH41" localSheetId="37" hidden="1">#REF!</definedName>
    <definedName name="__123Graph_CGRAPH41" localSheetId="39" hidden="1">#REF!</definedName>
    <definedName name="__123Graph_CGRAPH41" localSheetId="40" hidden="1">#REF!</definedName>
    <definedName name="__123Graph_CGRAPH41" localSheetId="42" hidden="1">#REF!</definedName>
    <definedName name="__123Graph_CGRAPH41" localSheetId="43" hidden="1">#REF!</definedName>
    <definedName name="__123Graph_CGRAPH41" localSheetId="10" hidden="1">#REF!</definedName>
    <definedName name="__123Graph_CGRAPH41" localSheetId="11" hidden="1">#REF!</definedName>
    <definedName name="__123Graph_CGRAPH41" localSheetId="12" hidden="1">#REF!</definedName>
    <definedName name="__123Graph_CGRAPH41" localSheetId="16" hidden="1">#REF!</definedName>
    <definedName name="__123Graph_CGRAPH41" localSheetId="38" hidden="1">#REF!</definedName>
    <definedName name="__123Graph_CGRAPH41" localSheetId="41" hidden="1">#REF!</definedName>
    <definedName name="__123Graph_CGRAPH41" localSheetId="44" hidden="1">#REF!</definedName>
    <definedName name="__123Graph_CGRAPH41" hidden="1">#REF!</definedName>
    <definedName name="__123Graph_CGRAPH44" localSheetId="8" hidden="1">#REF!</definedName>
    <definedName name="__123Graph_CGRAPH44" localSheetId="31" hidden="1">#REF!</definedName>
    <definedName name="__123Graph_CGRAPH44" localSheetId="37" hidden="1">#REF!</definedName>
    <definedName name="__123Graph_CGRAPH44" localSheetId="39" hidden="1">#REF!</definedName>
    <definedName name="__123Graph_CGRAPH44" localSheetId="40" hidden="1">#REF!</definedName>
    <definedName name="__123Graph_CGRAPH44" localSheetId="42" hidden="1">#REF!</definedName>
    <definedName name="__123Graph_CGRAPH44" localSheetId="43" hidden="1">#REF!</definedName>
    <definedName name="__123Graph_CGRAPH44" localSheetId="10" hidden="1">#REF!</definedName>
    <definedName name="__123Graph_CGRAPH44" localSheetId="11" hidden="1">#REF!</definedName>
    <definedName name="__123Graph_CGRAPH44" localSheetId="16" hidden="1">#REF!</definedName>
    <definedName name="__123Graph_CGRAPH44" localSheetId="38" hidden="1">#REF!</definedName>
    <definedName name="__123Graph_CGRAPH44" localSheetId="41" hidden="1">#REF!</definedName>
    <definedName name="__123Graph_CGRAPH44" localSheetId="44" hidden="1">#REF!</definedName>
    <definedName name="__123Graph_CGRAPH44" hidden="1">#REF!</definedName>
    <definedName name="__123Graph_CPERIA" localSheetId="8" hidden="1">#REF!</definedName>
    <definedName name="__123Graph_CPERIA" localSheetId="31" hidden="1">#REF!</definedName>
    <definedName name="__123Graph_CPERIA" localSheetId="37" hidden="1">#REF!</definedName>
    <definedName name="__123Graph_CPERIA" localSheetId="39" hidden="1">#REF!</definedName>
    <definedName name="__123Graph_CPERIA" localSheetId="40" hidden="1">#REF!</definedName>
    <definedName name="__123Graph_CPERIA" localSheetId="42" hidden="1">#REF!</definedName>
    <definedName name="__123Graph_CPERIA" localSheetId="43" hidden="1">#REF!</definedName>
    <definedName name="__123Graph_CPERIA" localSheetId="10" hidden="1">#REF!</definedName>
    <definedName name="__123Graph_CPERIA" localSheetId="11" hidden="1">#REF!</definedName>
    <definedName name="__123Graph_CPERIA" localSheetId="16" hidden="1">#REF!</definedName>
    <definedName name="__123Graph_CPERIA" localSheetId="38" hidden="1">#REF!</definedName>
    <definedName name="__123Graph_CPERIA" localSheetId="41" hidden="1">#REF!</definedName>
    <definedName name="__123Graph_CPERIA" localSheetId="44" hidden="1">#REF!</definedName>
    <definedName name="__123Graph_CPERIA" hidden="1">#REF!</definedName>
    <definedName name="__123Graph_CPERIB" localSheetId="8" hidden="1">#REF!</definedName>
    <definedName name="__123Graph_CPERIB" localSheetId="31" hidden="1">#REF!</definedName>
    <definedName name="__123Graph_CPERIB" localSheetId="37" hidden="1">#REF!</definedName>
    <definedName name="__123Graph_CPERIB" localSheetId="39" hidden="1">#REF!</definedName>
    <definedName name="__123Graph_CPERIB" localSheetId="40" hidden="1">#REF!</definedName>
    <definedName name="__123Graph_CPERIB" localSheetId="42" hidden="1">#REF!</definedName>
    <definedName name="__123Graph_CPERIB" localSheetId="43" hidden="1">#REF!</definedName>
    <definedName name="__123Graph_CPERIB" localSheetId="10" hidden="1">#REF!</definedName>
    <definedName name="__123Graph_CPERIB" localSheetId="11" hidden="1">#REF!</definedName>
    <definedName name="__123Graph_CPERIB" localSheetId="16" hidden="1">#REF!</definedName>
    <definedName name="__123Graph_CPERIB" localSheetId="38" hidden="1">#REF!</definedName>
    <definedName name="__123Graph_CPERIB" localSheetId="41" hidden="1">#REF!</definedName>
    <definedName name="__123Graph_CPERIB" localSheetId="44" hidden="1">#REF!</definedName>
    <definedName name="__123Graph_CPERIB" hidden="1">#REF!</definedName>
    <definedName name="__123Graph_CPRODABSC" localSheetId="8" hidden="1">#REF!</definedName>
    <definedName name="__123Graph_CPRODABSC" localSheetId="31" hidden="1">#REF!</definedName>
    <definedName name="__123Graph_CPRODABSC" localSheetId="37" hidden="1">#REF!</definedName>
    <definedName name="__123Graph_CPRODABSC" localSheetId="39" hidden="1">#REF!</definedName>
    <definedName name="__123Graph_CPRODABSC" localSheetId="40" hidden="1">#REF!</definedName>
    <definedName name="__123Graph_CPRODABSC" localSheetId="42" hidden="1">#REF!</definedName>
    <definedName name="__123Graph_CPRODABSC" localSheetId="43" hidden="1">#REF!</definedName>
    <definedName name="__123Graph_CPRODABSC" localSheetId="10" hidden="1">#REF!</definedName>
    <definedName name="__123Graph_CPRODABSC" localSheetId="11" hidden="1">#REF!</definedName>
    <definedName name="__123Graph_CPRODABSC" localSheetId="16" hidden="1">#REF!</definedName>
    <definedName name="__123Graph_CPRODABSC" localSheetId="38" hidden="1">#REF!</definedName>
    <definedName name="__123Graph_CPRODABSC" localSheetId="41" hidden="1">#REF!</definedName>
    <definedName name="__123Graph_CPRODABSC" localSheetId="44" hidden="1">#REF!</definedName>
    <definedName name="__123Graph_CPRODABSC" hidden="1">#REF!</definedName>
    <definedName name="__123Graph_CPRODTRE2" localSheetId="8" hidden="1">#REF!</definedName>
    <definedName name="__123Graph_CPRODTRE2" localSheetId="31" hidden="1">#REF!</definedName>
    <definedName name="__123Graph_CPRODTRE2" localSheetId="37" hidden="1">#REF!</definedName>
    <definedName name="__123Graph_CPRODTRE2" localSheetId="39" hidden="1">#REF!</definedName>
    <definedName name="__123Graph_CPRODTRE2" localSheetId="40" hidden="1">#REF!</definedName>
    <definedName name="__123Graph_CPRODTRE2" localSheetId="42" hidden="1">#REF!</definedName>
    <definedName name="__123Graph_CPRODTRE2" localSheetId="43" hidden="1">#REF!</definedName>
    <definedName name="__123Graph_CPRODTRE2" localSheetId="10" hidden="1">#REF!</definedName>
    <definedName name="__123Graph_CPRODTRE2" localSheetId="11" hidden="1">#REF!</definedName>
    <definedName name="__123Graph_CPRODTRE2" localSheetId="16" hidden="1">#REF!</definedName>
    <definedName name="__123Graph_CPRODTRE2" localSheetId="38" hidden="1">#REF!</definedName>
    <definedName name="__123Graph_CPRODTRE2" localSheetId="41" hidden="1">#REF!</definedName>
    <definedName name="__123Graph_CPRODTRE2" localSheetId="44" hidden="1">#REF!</definedName>
    <definedName name="__123Graph_CPRODTRE2" hidden="1">#REF!</definedName>
    <definedName name="__123Graph_CPRODTREND" localSheetId="8" hidden="1">#REF!</definedName>
    <definedName name="__123Graph_CPRODTREND" localSheetId="31" hidden="1">#REF!</definedName>
    <definedName name="__123Graph_CPRODTREND" localSheetId="37" hidden="1">#REF!</definedName>
    <definedName name="__123Graph_CPRODTREND" localSheetId="39" hidden="1">#REF!</definedName>
    <definedName name="__123Graph_CPRODTREND" localSheetId="40" hidden="1">#REF!</definedName>
    <definedName name="__123Graph_CPRODTREND" localSheetId="42" hidden="1">#REF!</definedName>
    <definedName name="__123Graph_CPRODTREND" localSheetId="43" hidden="1">#REF!</definedName>
    <definedName name="__123Graph_CPRODTREND" localSheetId="10" hidden="1">#REF!</definedName>
    <definedName name="__123Graph_CPRODTREND" localSheetId="11" hidden="1">#REF!</definedName>
    <definedName name="__123Graph_CPRODTREND" localSheetId="16" hidden="1">#REF!</definedName>
    <definedName name="__123Graph_CPRODTREND" localSheetId="38" hidden="1">#REF!</definedName>
    <definedName name="__123Graph_CPRODTREND" localSheetId="41" hidden="1">#REF!</definedName>
    <definedName name="__123Graph_CPRODTREND" localSheetId="44" hidden="1">#REF!</definedName>
    <definedName name="__123Graph_CPRODTREND" hidden="1">#REF!</definedName>
    <definedName name="__123Graph_CUTRECHT" localSheetId="8" hidden="1">#REF!</definedName>
    <definedName name="__123Graph_CUTRECHT" localSheetId="31" hidden="1">#REF!</definedName>
    <definedName name="__123Graph_CUTRECHT" localSheetId="37" hidden="1">#REF!</definedName>
    <definedName name="__123Graph_CUTRECHT" localSheetId="39" hidden="1">#REF!</definedName>
    <definedName name="__123Graph_CUTRECHT" localSheetId="40" hidden="1">#REF!</definedName>
    <definedName name="__123Graph_CUTRECHT" localSheetId="42" hidden="1">#REF!</definedName>
    <definedName name="__123Graph_CUTRECHT" localSheetId="43" hidden="1">#REF!</definedName>
    <definedName name="__123Graph_CUTRECHT" localSheetId="10" hidden="1">#REF!</definedName>
    <definedName name="__123Graph_CUTRECHT" localSheetId="11" hidden="1">#REF!</definedName>
    <definedName name="__123Graph_CUTRECHT" localSheetId="16" hidden="1">#REF!</definedName>
    <definedName name="__123Graph_CUTRECHT" localSheetId="38" hidden="1">#REF!</definedName>
    <definedName name="__123Graph_CUTRECHT" localSheetId="41" hidden="1">#REF!</definedName>
    <definedName name="__123Graph_CUTRECHT" localSheetId="44" hidden="1">#REF!</definedName>
    <definedName name="__123Graph_CUTRECHT" hidden="1">#REF!</definedName>
    <definedName name="__123Graph_D" localSheetId="8" hidden="1">#REF!</definedName>
    <definedName name="__123Graph_D" localSheetId="39" hidden="1">#REF!</definedName>
    <definedName name="__123Graph_D" localSheetId="11" hidden="1">#REF!</definedName>
    <definedName name="__123Graph_D" localSheetId="16" hidden="1">#REF!</definedName>
    <definedName name="__123Graph_D" hidden="1">#REF!</definedName>
    <definedName name="__123Graph_DBERLGRAP" localSheetId="8" hidden="1">#REF!</definedName>
    <definedName name="__123Graph_DBERLGRAP" localSheetId="31" hidden="1">#REF!</definedName>
    <definedName name="__123Graph_DBERLGRAP" localSheetId="37" hidden="1">#REF!</definedName>
    <definedName name="__123Graph_DBERLGRAP" localSheetId="39" hidden="1">#REF!</definedName>
    <definedName name="__123Graph_DBERLGRAP" localSheetId="40" hidden="1">#REF!</definedName>
    <definedName name="__123Graph_DBERLGRAP" localSheetId="42" hidden="1">#REF!</definedName>
    <definedName name="__123Graph_DBERLGRAP" localSheetId="43" hidden="1">#REF!</definedName>
    <definedName name="__123Graph_DBERLGRAP" localSheetId="10" hidden="1">#REF!</definedName>
    <definedName name="__123Graph_DBERLGRAP" localSheetId="11" hidden="1">#REF!</definedName>
    <definedName name="__123Graph_DBERLGRAP" localSheetId="16" hidden="1">#REF!</definedName>
    <definedName name="__123Graph_DBERLGRAP" localSheetId="38" hidden="1">#REF!</definedName>
    <definedName name="__123Graph_DBERLGRAP" localSheetId="41" hidden="1">#REF!</definedName>
    <definedName name="__123Graph_DBERLGRAP" localSheetId="44" hidden="1">#REF!</definedName>
    <definedName name="__123Graph_DBERLGRAP" hidden="1">#REF!</definedName>
    <definedName name="__123Graph_DCATCH1" localSheetId="8" hidden="1">#REF!</definedName>
    <definedName name="__123Graph_DCATCH1" localSheetId="31" hidden="1">#REF!</definedName>
    <definedName name="__123Graph_DCATCH1" localSheetId="37" hidden="1">#REF!</definedName>
    <definedName name="__123Graph_DCATCH1" localSheetId="39" hidden="1">#REF!</definedName>
    <definedName name="__123Graph_DCATCH1" localSheetId="40" hidden="1">#REF!</definedName>
    <definedName name="__123Graph_DCATCH1" localSheetId="42" hidden="1">#REF!</definedName>
    <definedName name="__123Graph_DCATCH1" localSheetId="43" hidden="1">#REF!</definedName>
    <definedName name="__123Graph_DCATCH1" localSheetId="10" hidden="1">#REF!</definedName>
    <definedName name="__123Graph_DCATCH1" localSheetId="11" hidden="1">#REF!</definedName>
    <definedName name="__123Graph_DCATCH1" localSheetId="16" hidden="1">#REF!</definedName>
    <definedName name="__123Graph_DCATCH1" localSheetId="38" hidden="1">#REF!</definedName>
    <definedName name="__123Graph_DCATCH1" localSheetId="41" hidden="1">#REF!</definedName>
    <definedName name="__123Graph_DCATCH1" localSheetId="44" hidden="1">#REF!</definedName>
    <definedName name="__123Graph_DCATCH1" hidden="1">#REF!</definedName>
    <definedName name="__123Graph_DCONVERG1" localSheetId="8" hidden="1">#REF!</definedName>
    <definedName name="__123Graph_DCONVERG1" localSheetId="31" hidden="1">#REF!</definedName>
    <definedName name="__123Graph_DCONVERG1" localSheetId="37" hidden="1">#REF!</definedName>
    <definedName name="__123Graph_DCONVERG1" localSheetId="39" hidden="1">#REF!</definedName>
    <definedName name="__123Graph_DCONVERG1" localSheetId="40" hidden="1">#REF!</definedName>
    <definedName name="__123Graph_DCONVERG1" localSheetId="42" hidden="1">#REF!</definedName>
    <definedName name="__123Graph_DCONVERG1" localSheetId="43" hidden="1">#REF!</definedName>
    <definedName name="__123Graph_DCONVERG1" localSheetId="10" hidden="1">#REF!</definedName>
    <definedName name="__123Graph_DCONVERG1" localSheetId="11" hidden="1">#REF!</definedName>
    <definedName name="__123Graph_DCONVERG1" localSheetId="16" hidden="1">#REF!</definedName>
    <definedName name="__123Graph_DCONVERG1" localSheetId="38" hidden="1">#REF!</definedName>
    <definedName name="__123Graph_DCONVERG1" localSheetId="41" hidden="1">#REF!</definedName>
    <definedName name="__123Graph_DCONVERG1" localSheetId="44" hidden="1">#REF!</definedName>
    <definedName name="__123Graph_DCONVERG1" hidden="1">#REF!</definedName>
    <definedName name="__123Graph_DECTOT" localSheetId="8" hidden="1">#REF!</definedName>
    <definedName name="__123Graph_DECTOT" localSheetId="9" hidden="1">#REF!</definedName>
    <definedName name="__123Graph_DECTOT" localSheetId="37" hidden="1">#REF!</definedName>
    <definedName name="__123Graph_DECTOT" localSheetId="39" hidden="1">#REF!</definedName>
    <definedName name="__123Graph_DECTOT" localSheetId="40" hidden="1">#REF!</definedName>
    <definedName name="__123Graph_DECTOT" localSheetId="42" hidden="1">#REF!</definedName>
    <definedName name="__123Graph_DECTOT" localSheetId="43" hidden="1">#REF!</definedName>
    <definedName name="__123Graph_DECTOT" localSheetId="10" hidden="1">#REF!</definedName>
    <definedName name="__123Graph_DECTOT" localSheetId="11" hidden="1">#REF!</definedName>
    <definedName name="__123Graph_DECTOT" localSheetId="12" hidden="1">#REF!</definedName>
    <definedName name="__123Graph_DECTOT" localSheetId="14" hidden="1">#REF!</definedName>
    <definedName name="__123Graph_DECTOT" localSheetId="16" hidden="1">#REF!</definedName>
    <definedName name="__123Graph_DECTOT" localSheetId="38" hidden="1">#REF!</definedName>
    <definedName name="__123Graph_DECTOT" localSheetId="41" hidden="1">#REF!</definedName>
    <definedName name="__123Graph_DECTOT" localSheetId="44" hidden="1">#REF!</definedName>
    <definedName name="__123Graph_DECTOT" localSheetId="13" hidden="1">#REF!</definedName>
    <definedName name="__123Graph_DECTOT" localSheetId="15" hidden="1">#REF!</definedName>
    <definedName name="__123Graph_DECTOT" hidden="1">#REF!</definedName>
    <definedName name="__123Graph_DGRAPH41" localSheetId="8" hidden="1">#REF!</definedName>
    <definedName name="__123Graph_DGRAPH41" localSheetId="31" hidden="1">#REF!</definedName>
    <definedName name="__123Graph_DGRAPH41" localSheetId="37" hidden="1">#REF!</definedName>
    <definedName name="__123Graph_DGRAPH41" localSheetId="39" hidden="1">#REF!</definedName>
    <definedName name="__123Graph_DGRAPH41" localSheetId="40" hidden="1">#REF!</definedName>
    <definedName name="__123Graph_DGRAPH41" localSheetId="42" hidden="1">#REF!</definedName>
    <definedName name="__123Graph_DGRAPH41" localSheetId="43" hidden="1">#REF!</definedName>
    <definedName name="__123Graph_DGRAPH41" localSheetId="10" hidden="1">#REF!</definedName>
    <definedName name="__123Graph_DGRAPH41" localSheetId="11" hidden="1">#REF!</definedName>
    <definedName name="__123Graph_DGRAPH41" localSheetId="12" hidden="1">#REF!</definedName>
    <definedName name="__123Graph_DGRAPH41" localSheetId="16" hidden="1">#REF!</definedName>
    <definedName name="__123Graph_DGRAPH41" localSheetId="38" hidden="1">#REF!</definedName>
    <definedName name="__123Graph_DGRAPH41" localSheetId="41" hidden="1">#REF!</definedName>
    <definedName name="__123Graph_DGRAPH41" localSheetId="44" hidden="1">#REF!</definedName>
    <definedName name="__123Graph_DGRAPH41" localSheetId="13" hidden="1">#REF!</definedName>
    <definedName name="__123Graph_DGRAPH41" hidden="1">#REF!</definedName>
    <definedName name="__123Graph_DPERIA" localSheetId="8" hidden="1">#REF!</definedName>
    <definedName name="__123Graph_DPERIA" localSheetId="31" hidden="1">#REF!</definedName>
    <definedName name="__123Graph_DPERIA" localSheetId="37" hidden="1">#REF!</definedName>
    <definedName name="__123Graph_DPERIA" localSheetId="39" hidden="1">#REF!</definedName>
    <definedName name="__123Graph_DPERIA" localSheetId="40" hidden="1">#REF!</definedName>
    <definedName name="__123Graph_DPERIA" localSheetId="42" hidden="1">#REF!</definedName>
    <definedName name="__123Graph_DPERIA" localSheetId="43" hidden="1">#REF!</definedName>
    <definedName name="__123Graph_DPERIA" localSheetId="10" hidden="1">#REF!</definedName>
    <definedName name="__123Graph_DPERIA" localSheetId="11" hidden="1">#REF!</definedName>
    <definedName name="__123Graph_DPERIA" localSheetId="16" hidden="1">#REF!</definedName>
    <definedName name="__123Graph_DPERIA" localSheetId="38" hidden="1">#REF!</definedName>
    <definedName name="__123Graph_DPERIA" localSheetId="41" hidden="1">#REF!</definedName>
    <definedName name="__123Graph_DPERIA" localSheetId="44" hidden="1">#REF!</definedName>
    <definedName name="__123Graph_DPERIA" hidden="1">#REF!</definedName>
    <definedName name="__123Graph_DPERIB" localSheetId="8" hidden="1">#REF!</definedName>
    <definedName name="__123Graph_DPERIB" localSheetId="31" hidden="1">#REF!</definedName>
    <definedName name="__123Graph_DPERIB" localSheetId="37" hidden="1">#REF!</definedName>
    <definedName name="__123Graph_DPERIB" localSheetId="39" hidden="1">#REF!</definedName>
    <definedName name="__123Graph_DPERIB" localSheetId="40" hidden="1">#REF!</definedName>
    <definedName name="__123Graph_DPERIB" localSheetId="42" hidden="1">#REF!</definedName>
    <definedName name="__123Graph_DPERIB" localSheetId="43" hidden="1">#REF!</definedName>
    <definedName name="__123Graph_DPERIB" localSheetId="10" hidden="1">#REF!</definedName>
    <definedName name="__123Graph_DPERIB" localSheetId="11" hidden="1">#REF!</definedName>
    <definedName name="__123Graph_DPERIB" localSheetId="16" hidden="1">#REF!</definedName>
    <definedName name="__123Graph_DPERIB" localSheetId="38" hidden="1">#REF!</definedName>
    <definedName name="__123Graph_DPERIB" localSheetId="41" hidden="1">#REF!</definedName>
    <definedName name="__123Graph_DPERIB" localSheetId="44" hidden="1">#REF!</definedName>
    <definedName name="__123Graph_DPERIB" hidden="1">#REF!</definedName>
    <definedName name="__123Graph_DPRODABSC" localSheetId="8" hidden="1">#REF!</definedName>
    <definedName name="__123Graph_DPRODABSC" localSheetId="31" hidden="1">#REF!</definedName>
    <definedName name="__123Graph_DPRODABSC" localSheetId="37" hidden="1">#REF!</definedName>
    <definedName name="__123Graph_DPRODABSC" localSheetId="39" hidden="1">#REF!</definedName>
    <definedName name="__123Graph_DPRODABSC" localSheetId="40" hidden="1">#REF!</definedName>
    <definedName name="__123Graph_DPRODABSC" localSheetId="42" hidden="1">#REF!</definedName>
    <definedName name="__123Graph_DPRODABSC" localSheetId="43" hidden="1">#REF!</definedName>
    <definedName name="__123Graph_DPRODABSC" localSheetId="10" hidden="1">#REF!</definedName>
    <definedName name="__123Graph_DPRODABSC" localSheetId="11" hidden="1">#REF!</definedName>
    <definedName name="__123Graph_DPRODABSC" localSheetId="16" hidden="1">#REF!</definedName>
    <definedName name="__123Graph_DPRODABSC" localSheetId="38" hidden="1">#REF!</definedName>
    <definedName name="__123Graph_DPRODABSC" localSheetId="41" hidden="1">#REF!</definedName>
    <definedName name="__123Graph_DPRODABSC" localSheetId="44" hidden="1">#REF!</definedName>
    <definedName name="__123Graph_DPRODABSC" hidden="1">#REF!</definedName>
    <definedName name="__123Graph_DUTRECHT" localSheetId="8" hidden="1">#REF!</definedName>
    <definedName name="__123Graph_DUTRECHT" localSheetId="31" hidden="1">#REF!</definedName>
    <definedName name="__123Graph_DUTRECHT" localSheetId="37" hidden="1">#REF!</definedName>
    <definedName name="__123Graph_DUTRECHT" localSheetId="39" hidden="1">#REF!</definedName>
    <definedName name="__123Graph_DUTRECHT" localSheetId="40" hidden="1">#REF!</definedName>
    <definedName name="__123Graph_DUTRECHT" localSheetId="42" hidden="1">#REF!</definedName>
    <definedName name="__123Graph_DUTRECHT" localSheetId="43" hidden="1">#REF!</definedName>
    <definedName name="__123Graph_DUTRECHT" localSheetId="10" hidden="1">#REF!</definedName>
    <definedName name="__123Graph_DUTRECHT" localSheetId="11" hidden="1">#REF!</definedName>
    <definedName name="__123Graph_DUTRECHT" localSheetId="16" hidden="1">#REF!</definedName>
    <definedName name="__123Graph_DUTRECHT" localSheetId="38" hidden="1">#REF!</definedName>
    <definedName name="__123Graph_DUTRECHT" localSheetId="41" hidden="1">#REF!</definedName>
    <definedName name="__123Graph_DUTRECHT" localSheetId="44" hidden="1">#REF!</definedName>
    <definedName name="__123Graph_DUTRECHT" hidden="1">#REF!</definedName>
    <definedName name="__123Graph_E" localSheetId="8" hidden="1">#REF!</definedName>
    <definedName name="__123Graph_E" localSheetId="39" hidden="1">#REF!</definedName>
    <definedName name="__123Graph_E" localSheetId="11" hidden="1">#REF!</definedName>
    <definedName name="__123Graph_E" localSheetId="16" hidden="1">#REF!</definedName>
    <definedName name="__123Graph_E" hidden="1">#REF!</definedName>
    <definedName name="__123Graph_EBERLGRAP" localSheetId="8" hidden="1">#REF!</definedName>
    <definedName name="__123Graph_EBERLGRAP" localSheetId="31" hidden="1">#REF!</definedName>
    <definedName name="__123Graph_EBERLGRAP" localSheetId="37" hidden="1">#REF!</definedName>
    <definedName name="__123Graph_EBERLGRAP" localSheetId="39" hidden="1">#REF!</definedName>
    <definedName name="__123Graph_EBERLGRAP" localSheetId="40" hidden="1">#REF!</definedName>
    <definedName name="__123Graph_EBERLGRAP" localSheetId="42" hidden="1">#REF!</definedName>
    <definedName name="__123Graph_EBERLGRAP" localSheetId="43" hidden="1">#REF!</definedName>
    <definedName name="__123Graph_EBERLGRAP" localSheetId="10" hidden="1">#REF!</definedName>
    <definedName name="__123Graph_EBERLGRAP" localSheetId="11" hidden="1">#REF!</definedName>
    <definedName name="__123Graph_EBERLGRAP" localSheetId="16" hidden="1">#REF!</definedName>
    <definedName name="__123Graph_EBERLGRAP" localSheetId="38" hidden="1">#REF!</definedName>
    <definedName name="__123Graph_EBERLGRAP" localSheetId="41" hidden="1">#REF!</definedName>
    <definedName name="__123Graph_EBERLGRAP" localSheetId="44" hidden="1">#REF!</definedName>
    <definedName name="__123Graph_EBERLGRAP" hidden="1">#REF!</definedName>
    <definedName name="__123Graph_ECATCH1" localSheetId="8" hidden="1">#REF!</definedName>
    <definedName name="__123Graph_ECATCH1" localSheetId="9" hidden="1">#REF!</definedName>
    <definedName name="__123Graph_ECATCH1" localSheetId="37" hidden="1">#REF!</definedName>
    <definedName name="__123Graph_ECATCH1" localSheetId="39" hidden="1">#REF!</definedName>
    <definedName name="__123Graph_ECATCH1" localSheetId="40" hidden="1">#REF!</definedName>
    <definedName name="__123Graph_ECATCH1" localSheetId="42" hidden="1">#REF!</definedName>
    <definedName name="__123Graph_ECATCH1" localSheetId="43" hidden="1">#REF!</definedName>
    <definedName name="__123Graph_ECATCH1" localSheetId="10" hidden="1">#REF!</definedName>
    <definedName name="__123Graph_ECATCH1" localSheetId="11" hidden="1">#REF!</definedName>
    <definedName name="__123Graph_ECATCH1" localSheetId="12" hidden="1">#REF!</definedName>
    <definedName name="__123Graph_ECATCH1" localSheetId="14" hidden="1">#REF!</definedName>
    <definedName name="__123Graph_ECATCH1" localSheetId="16" hidden="1">#REF!</definedName>
    <definedName name="__123Graph_ECATCH1" localSheetId="38" hidden="1">#REF!</definedName>
    <definedName name="__123Graph_ECATCH1" localSheetId="41" hidden="1">#REF!</definedName>
    <definedName name="__123Graph_ECATCH1" localSheetId="44" hidden="1">#REF!</definedName>
    <definedName name="__123Graph_ECATCH1" localSheetId="13" hidden="1">#REF!</definedName>
    <definedName name="__123Graph_ECATCH1" localSheetId="15" hidden="1">#REF!</definedName>
    <definedName name="__123Graph_ECATCH1" hidden="1">#REF!</definedName>
    <definedName name="__123Graph_ECONVERG1" localSheetId="8" hidden="1">#REF!</definedName>
    <definedName name="__123Graph_ECONVERG1" localSheetId="31" hidden="1">#REF!</definedName>
    <definedName name="__123Graph_ECONVERG1" localSheetId="37" hidden="1">#REF!</definedName>
    <definedName name="__123Graph_ECONVERG1" localSheetId="39" hidden="1">#REF!</definedName>
    <definedName name="__123Graph_ECONVERG1" localSheetId="40" hidden="1">#REF!</definedName>
    <definedName name="__123Graph_ECONVERG1" localSheetId="42" hidden="1">#REF!</definedName>
    <definedName name="__123Graph_ECONVERG1" localSheetId="43" hidden="1">#REF!</definedName>
    <definedName name="__123Graph_ECONVERG1" localSheetId="10" hidden="1">#REF!</definedName>
    <definedName name="__123Graph_ECONVERG1" localSheetId="11" hidden="1">#REF!</definedName>
    <definedName name="__123Graph_ECONVERG1" localSheetId="12" hidden="1">#REF!</definedName>
    <definedName name="__123Graph_ECONVERG1" localSheetId="16" hidden="1">#REF!</definedName>
    <definedName name="__123Graph_ECONVERG1" localSheetId="38" hidden="1">#REF!</definedName>
    <definedName name="__123Graph_ECONVERG1" localSheetId="41" hidden="1">#REF!</definedName>
    <definedName name="__123Graph_ECONVERG1" localSheetId="44" hidden="1">#REF!</definedName>
    <definedName name="__123Graph_ECONVERG1" localSheetId="13" hidden="1">#REF!</definedName>
    <definedName name="__123Graph_ECONVERG1" hidden="1">#REF!</definedName>
    <definedName name="__123Graph_EECTOT" localSheetId="8" hidden="1">#REF!</definedName>
    <definedName name="__123Graph_EECTOT" localSheetId="9" hidden="1">#REF!</definedName>
    <definedName name="__123Graph_EECTOT" localSheetId="37" hidden="1">#REF!</definedName>
    <definedName name="__123Graph_EECTOT" localSheetId="39" hidden="1">#REF!</definedName>
    <definedName name="__123Graph_EECTOT" localSheetId="40" hidden="1">#REF!</definedName>
    <definedName name="__123Graph_EECTOT" localSheetId="42" hidden="1">#REF!</definedName>
    <definedName name="__123Graph_EECTOT" localSheetId="43" hidden="1">#REF!</definedName>
    <definedName name="__123Graph_EECTOT" localSheetId="10" hidden="1">#REF!</definedName>
    <definedName name="__123Graph_EECTOT" localSheetId="11" hidden="1">#REF!</definedName>
    <definedName name="__123Graph_EECTOT" localSheetId="12" hidden="1">#REF!</definedName>
    <definedName name="__123Graph_EECTOT" localSheetId="14" hidden="1">#REF!</definedName>
    <definedName name="__123Graph_EECTOT" localSheetId="16" hidden="1">#REF!</definedName>
    <definedName name="__123Graph_EECTOT" localSheetId="38" hidden="1">#REF!</definedName>
    <definedName name="__123Graph_EECTOT" localSheetId="41" hidden="1">#REF!</definedName>
    <definedName name="__123Graph_EECTOT" localSheetId="44" hidden="1">#REF!</definedName>
    <definedName name="__123Graph_EECTOT" localSheetId="13" hidden="1">#REF!</definedName>
    <definedName name="__123Graph_EECTOT" localSheetId="15" hidden="1">#REF!</definedName>
    <definedName name="__123Graph_EECTOT" hidden="1">#REF!</definedName>
    <definedName name="__123Graph_EGRAPH41" localSheetId="8" hidden="1">#REF!</definedName>
    <definedName name="__123Graph_EGRAPH41" localSheetId="31" hidden="1">#REF!</definedName>
    <definedName name="__123Graph_EGRAPH41" localSheetId="37" hidden="1">#REF!</definedName>
    <definedName name="__123Graph_EGRAPH41" localSheetId="39" hidden="1">#REF!</definedName>
    <definedName name="__123Graph_EGRAPH41" localSheetId="40" hidden="1">#REF!</definedName>
    <definedName name="__123Graph_EGRAPH41" localSheetId="42" hidden="1">#REF!</definedName>
    <definedName name="__123Graph_EGRAPH41" localSheetId="43" hidden="1">#REF!</definedName>
    <definedName name="__123Graph_EGRAPH41" localSheetId="10" hidden="1">#REF!</definedName>
    <definedName name="__123Graph_EGRAPH41" localSheetId="11" hidden="1">#REF!</definedName>
    <definedName name="__123Graph_EGRAPH41" localSheetId="12" hidden="1">#REF!</definedName>
    <definedName name="__123Graph_EGRAPH41" localSheetId="16" hidden="1">#REF!</definedName>
    <definedName name="__123Graph_EGRAPH41" localSheetId="38" hidden="1">#REF!</definedName>
    <definedName name="__123Graph_EGRAPH41" localSheetId="41" hidden="1">#REF!</definedName>
    <definedName name="__123Graph_EGRAPH41" localSheetId="44" hidden="1">#REF!</definedName>
    <definedName name="__123Graph_EGRAPH41" localSheetId="13" hidden="1">#REF!</definedName>
    <definedName name="__123Graph_EGRAPH41" hidden="1">#REF!</definedName>
    <definedName name="__123Graph_EPERIA" localSheetId="8" hidden="1">#REF!</definedName>
    <definedName name="__123Graph_EPERIA" localSheetId="31" hidden="1">#REF!</definedName>
    <definedName name="__123Graph_EPERIA" localSheetId="37" hidden="1">#REF!</definedName>
    <definedName name="__123Graph_EPERIA" localSheetId="39" hidden="1">#REF!</definedName>
    <definedName name="__123Graph_EPERIA" localSheetId="40" hidden="1">#REF!</definedName>
    <definedName name="__123Graph_EPERIA" localSheetId="42" hidden="1">#REF!</definedName>
    <definedName name="__123Graph_EPERIA" localSheetId="43" hidden="1">#REF!</definedName>
    <definedName name="__123Graph_EPERIA" localSheetId="10" hidden="1">#REF!</definedName>
    <definedName name="__123Graph_EPERIA" localSheetId="11" hidden="1">#REF!</definedName>
    <definedName name="__123Graph_EPERIA" localSheetId="16" hidden="1">#REF!</definedName>
    <definedName name="__123Graph_EPERIA" localSheetId="38" hidden="1">#REF!</definedName>
    <definedName name="__123Graph_EPERIA" localSheetId="41" hidden="1">#REF!</definedName>
    <definedName name="__123Graph_EPERIA" localSheetId="44" hidden="1">#REF!</definedName>
    <definedName name="__123Graph_EPERIA" localSheetId="13" hidden="1">#REF!</definedName>
    <definedName name="__123Graph_EPERIA" hidden="1">#REF!</definedName>
    <definedName name="__123Graph_EPRODABSC" localSheetId="8" hidden="1">#REF!</definedName>
    <definedName name="__123Graph_EPRODABSC" localSheetId="31" hidden="1">#REF!</definedName>
    <definedName name="__123Graph_EPRODABSC" localSheetId="37" hidden="1">#REF!</definedName>
    <definedName name="__123Graph_EPRODABSC" localSheetId="39" hidden="1">#REF!</definedName>
    <definedName name="__123Graph_EPRODABSC" localSheetId="40" hidden="1">#REF!</definedName>
    <definedName name="__123Graph_EPRODABSC" localSheetId="42" hidden="1">#REF!</definedName>
    <definedName name="__123Graph_EPRODABSC" localSheetId="43" hidden="1">#REF!</definedName>
    <definedName name="__123Graph_EPRODABSC" localSheetId="10" hidden="1">#REF!</definedName>
    <definedName name="__123Graph_EPRODABSC" localSheetId="11" hidden="1">#REF!</definedName>
    <definedName name="__123Graph_EPRODABSC" localSheetId="16" hidden="1">#REF!</definedName>
    <definedName name="__123Graph_EPRODABSC" localSheetId="38" hidden="1">#REF!</definedName>
    <definedName name="__123Graph_EPRODABSC" localSheetId="41" hidden="1">#REF!</definedName>
    <definedName name="__123Graph_EPRODABSC" localSheetId="44" hidden="1">#REF!</definedName>
    <definedName name="__123Graph_EPRODABSC" hidden="1">#REF!</definedName>
    <definedName name="__123Graph_F" localSheetId="8" hidden="1">#REF!</definedName>
    <definedName name="__123Graph_F" localSheetId="31" hidden="1">#REF!</definedName>
    <definedName name="__123Graph_F" localSheetId="37" hidden="1">#REF!</definedName>
    <definedName name="__123Graph_F" localSheetId="39" hidden="1">#REF!</definedName>
    <definedName name="__123Graph_F" localSheetId="40" hidden="1">#REF!</definedName>
    <definedName name="__123Graph_F" localSheetId="42" hidden="1">#REF!</definedName>
    <definedName name="__123Graph_F" localSheetId="43" hidden="1">#REF!</definedName>
    <definedName name="__123Graph_F" localSheetId="10" hidden="1">#REF!</definedName>
    <definedName name="__123Graph_F" localSheetId="11" hidden="1">#REF!</definedName>
    <definedName name="__123Graph_F" localSheetId="16" hidden="1">#REF!</definedName>
    <definedName name="__123Graph_F" localSheetId="38" hidden="1">#REF!</definedName>
    <definedName name="__123Graph_F" localSheetId="41" hidden="1">#REF!</definedName>
    <definedName name="__123Graph_F" localSheetId="44" hidden="1">#REF!</definedName>
    <definedName name="__123Graph_F" hidden="1">#REF!</definedName>
    <definedName name="__123Graph_FBERLGRAP" localSheetId="8" hidden="1">#REF!</definedName>
    <definedName name="__123Graph_FBERLGRAP" localSheetId="31" hidden="1">#REF!</definedName>
    <definedName name="__123Graph_FBERLGRAP" localSheetId="37" hidden="1">#REF!</definedName>
    <definedName name="__123Graph_FBERLGRAP" localSheetId="39" hidden="1">#REF!</definedName>
    <definedName name="__123Graph_FBERLGRAP" localSheetId="40" hidden="1">#REF!</definedName>
    <definedName name="__123Graph_FBERLGRAP" localSheetId="42" hidden="1">#REF!</definedName>
    <definedName name="__123Graph_FBERLGRAP" localSheetId="43" hidden="1">#REF!</definedName>
    <definedName name="__123Graph_FBERLGRAP" localSheetId="10" hidden="1">#REF!</definedName>
    <definedName name="__123Graph_FBERLGRAP" localSheetId="11" hidden="1">#REF!</definedName>
    <definedName name="__123Graph_FBERLGRAP" localSheetId="16" hidden="1">#REF!</definedName>
    <definedName name="__123Graph_FBERLGRAP" localSheetId="38" hidden="1">#REF!</definedName>
    <definedName name="__123Graph_FBERLGRAP" localSheetId="41" hidden="1">#REF!</definedName>
    <definedName name="__123Graph_FBERLGRAP" localSheetId="44" hidden="1">#REF!</definedName>
    <definedName name="__123Graph_FBERLGRAP" hidden="1">#REF!</definedName>
    <definedName name="__123Graph_FGRAPH41" localSheetId="8" hidden="1">#REF!</definedName>
    <definedName name="__123Graph_FGRAPH41" localSheetId="31" hidden="1">#REF!</definedName>
    <definedName name="__123Graph_FGRAPH41" localSheetId="37" hidden="1">#REF!</definedName>
    <definedName name="__123Graph_FGRAPH41" localSheetId="39" hidden="1">#REF!</definedName>
    <definedName name="__123Graph_FGRAPH41" localSheetId="40" hidden="1">#REF!</definedName>
    <definedName name="__123Graph_FGRAPH41" localSheetId="42" hidden="1">#REF!</definedName>
    <definedName name="__123Graph_FGRAPH41" localSheetId="43" hidden="1">#REF!</definedName>
    <definedName name="__123Graph_FGRAPH41" localSheetId="10" hidden="1">#REF!</definedName>
    <definedName name="__123Graph_FGRAPH41" localSheetId="11" hidden="1">#REF!</definedName>
    <definedName name="__123Graph_FGRAPH41" localSheetId="16" hidden="1">#REF!</definedName>
    <definedName name="__123Graph_FGRAPH41" localSheetId="38" hidden="1">#REF!</definedName>
    <definedName name="__123Graph_FGRAPH41" localSheetId="41" hidden="1">#REF!</definedName>
    <definedName name="__123Graph_FGRAPH41" localSheetId="44" hidden="1">#REF!</definedName>
    <definedName name="__123Graph_FGRAPH41" hidden="1">#REF!</definedName>
    <definedName name="__123Graph_FPRODABSC" localSheetId="8" hidden="1">#REF!</definedName>
    <definedName name="__123Graph_FPRODABSC" localSheetId="31" hidden="1">#REF!</definedName>
    <definedName name="__123Graph_FPRODABSC" localSheetId="37" hidden="1">#REF!</definedName>
    <definedName name="__123Graph_FPRODABSC" localSheetId="39" hidden="1">#REF!</definedName>
    <definedName name="__123Graph_FPRODABSC" localSheetId="40" hidden="1">#REF!</definedName>
    <definedName name="__123Graph_FPRODABSC" localSheetId="42" hidden="1">#REF!</definedName>
    <definedName name="__123Graph_FPRODABSC" localSheetId="43" hidden="1">#REF!</definedName>
    <definedName name="__123Graph_FPRODABSC" localSheetId="10" hidden="1">#REF!</definedName>
    <definedName name="__123Graph_FPRODABSC" localSheetId="11" hidden="1">#REF!</definedName>
    <definedName name="__123Graph_FPRODABSC" localSheetId="16" hidden="1">#REF!</definedName>
    <definedName name="__123Graph_FPRODABSC" localSheetId="38" hidden="1">#REF!</definedName>
    <definedName name="__123Graph_FPRODABSC" localSheetId="41" hidden="1">#REF!</definedName>
    <definedName name="__123Graph_FPRODABSC" localSheetId="44" hidden="1">#REF!</definedName>
    <definedName name="__123Graph_FPRODABSC" hidden="1">#REF!</definedName>
    <definedName name="__123Graph_X" localSheetId="8" hidden="1">#REF!</definedName>
    <definedName name="__123Graph_X" localSheetId="9" hidden="1">#REF!</definedName>
    <definedName name="__123Graph_X" localSheetId="37" hidden="1">#REF!</definedName>
    <definedName name="__123Graph_X" localSheetId="39" hidden="1">#REF!</definedName>
    <definedName name="__123Graph_X" localSheetId="40" hidden="1">#REF!</definedName>
    <definedName name="__123Graph_X" localSheetId="42" hidden="1">#REF!</definedName>
    <definedName name="__123Graph_X" localSheetId="43" hidden="1">#REF!</definedName>
    <definedName name="__123Graph_X" localSheetId="10" hidden="1">#REF!</definedName>
    <definedName name="__123Graph_X" localSheetId="11" hidden="1">#REF!</definedName>
    <definedName name="__123Graph_X" localSheetId="12" hidden="1">#REF!</definedName>
    <definedName name="__123Graph_X" localSheetId="14" hidden="1">#REF!</definedName>
    <definedName name="__123Graph_X" localSheetId="16" hidden="1">#REF!</definedName>
    <definedName name="__123Graph_X" localSheetId="38" hidden="1">#REF!</definedName>
    <definedName name="__123Graph_X" localSheetId="41" hidden="1">#REF!</definedName>
    <definedName name="__123Graph_X" localSheetId="44" hidden="1">#REF!</definedName>
    <definedName name="__123Graph_X" localSheetId="13" hidden="1">#REF!</definedName>
    <definedName name="__123Graph_X" localSheetId="15" hidden="1">#REF!</definedName>
    <definedName name="__123Graph_X" hidden="1">#REF!</definedName>
    <definedName name="__123Graph_XECTOT" localSheetId="8" hidden="1">#REF!</definedName>
    <definedName name="__123Graph_XECTOT" localSheetId="9" hidden="1">#REF!</definedName>
    <definedName name="__123Graph_XECTOT" localSheetId="37" hidden="1">#REF!</definedName>
    <definedName name="__123Graph_XECTOT" localSheetId="39" hidden="1">#REF!</definedName>
    <definedName name="__123Graph_XECTOT" localSheetId="40" hidden="1">#REF!</definedName>
    <definedName name="__123Graph_XECTOT" localSheetId="42" hidden="1">#REF!</definedName>
    <definedName name="__123Graph_XECTOT" localSheetId="43" hidden="1">#REF!</definedName>
    <definedName name="__123Graph_XECTOT" localSheetId="10" hidden="1">#REF!</definedName>
    <definedName name="__123Graph_XECTOT" localSheetId="11" hidden="1">#REF!</definedName>
    <definedName name="__123Graph_XECTOT" localSheetId="12" hidden="1">#REF!</definedName>
    <definedName name="__123Graph_XECTOT" localSheetId="14" hidden="1">#REF!</definedName>
    <definedName name="__123Graph_XECTOT" localSheetId="16" hidden="1">#REF!</definedName>
    <definedName name="__123Graph_XECTOT" localSheetId="38" hidden="1">#REF!</definedName>
    <definedName name="__123Graph_XECTOT" localSheetId="41" hidden="1">#REF!</definedName>
    <definedName name="__123Graph_XECTOT" localSheetId="44" hidden="1">#REF!</definedName>
    <definedName name="__123Graph_XECTOT" localSheetId="13" hidden="1">#REF!</definedName>
    <definedName name="__123Graph_XECTOT" localSheetId="15" hidden="1">#REF!</definedName>
    <definedName name="__123Graph_XECTOT" hidden="1">#REF!</definedName>
    <definedName name="__AD1" localSheetId="37">#REF!</definedName>
    <definedName name="__AD1" localSheetId="39">#REF!</definedName>
    <definedName name="__AD1" localSheetId="40">#REF!</definedName>
    <definedName name="__AD1" localSheetId="42">#REF!</definedName>
    <definedName name="__AD1" localSheetId="43">#REF!</definedName>
    <definedName name="__AD1" localSheetId="10">#REF!</definedName>
    <definedName name="__AD1" localSheetId="11">#REF!</definedName>
    <definedName name="__AD1" localSheetId="12">#REF!</definedName>
    <definedName name="__AD1" localSheetId="38">#REF!</definedName>
    <definedName name="__AD1" localSheetId="41">#REF!</definedName>
    <definedName name="__AD1" localSheetId="44">#REF!</definedName>
    <definedName name="__AD1">#REF!</definedName>
    <definedName name="__D3" localSheetId="37">#REF!</definedName>
    <definedName name="__D3" localSheetId="39">#REF!</definedName>
    <definedName name="__D3" localSheetId="40">#REF!</definedName>
    <definedName name="__D3" localSheetId="42">#REF!</definedName>
    <definedName name="__D3" localSheetId="43">#REF!</definedName>
    <definedName name="__D3" localSheetId="10">#REF!</definedName>
    <definedName name="__D3" localSheetId="11">#REF!</definedName>
    <definedName name="__D3" localSheetId="12">#REF!</definedName>
    <definedName name="__D3" localSheetId="38">#REF!</definedName>
    <definedName name="__D3" localSheetId="41">#REF!</definedName>
    <definedName name="__D3" localSheetId="44">#REF!</definedName>
    <definedName name="__D3">#REF!</definedName>
    <definedName name="__DAT1" localSheetId="37">#REF!</definedName>
    <definedName name="__DAT1" localSheetId="39">#REF!</definedName>
    <definedName name="__DAT1" localSheetId="40">#REF!</definedName>
    <definedName name="__DAT1" localSheetId="42">#REF!</definedName>
    <definedName name="__DAT1" localSheetId="43">#REF!</definedName>
    <definedName name="__DAT1" localSheetId="10">#REF!</definedName>
    <definedName name="__DAT1" localSheetId="11">#REF!</definedName>
    <definedName name="__DAT1" localSheetId="12">#REF!</definedName>
    <definedName name="__DAT1" localSheetId="38">#REF!</definedName>
    <definedName name="__DAT1" localSheetId="41">#REF!</definedName>
    <definedName name="__DAT1" localSheetId="44">#REF!</definedName>
    <definedName name="__DAT1">#REF!</definedName>
    <definedName name="__DAT10" localSheetId="37">#REF!</definedName>
    <definedName name="__DAT10" localSheetId="39">#REF!</definedName>
    <definedName name="__DAT10" localSheetId="40">#REF!</definedName>
    <definedName name="__DAT10" localSheetId="42">#REF!</definedName>
    <definedName name="__DAT10" localSheetId="43">#REF!</definedName>
    <definedName name="__DAT10" localSheetId="10">#REF!</definedName>
    <definedName name="__DAT10" localSheetId="11">#REF!</definedName>
    <definedName name="__DAT10" localSheetId="12">#REF!</definedName>
    <definedName name="__DAT10" localSheetId="38">#REF!</definedName>
    <definedName name="__DAT10" localSheetId="41">#REF!</definedName>
    <definedName name="__DAT10" localSheetId="44">#REF!</definedName>
    <definedName name="__DAT10">#REF!</definedName>
    <definedName name="__DAT11" localSheetId="37">#REF!</definedName>
    <definedName name="__DAT11" localSheetId="39">#REF!</definedName>
    <definedName name="__DAT11" localSheetId="40">#REF!</definedName>
    <definedName name="__DAT11" localSheetId="42">#REF!</definedName>
    <definedName name="__DAT11" localSheetId="43">#REF!</definedName>
    <definedName name="__DAT11" localSheetId="10">#REF!</definedName>
    <definedName name="__DAT11" localSheetId="11">#REF!</definedName>
    <definedName name="__DAT11" localSheetId="12">#REF!</definedName>
    <definedName name="__DAT11" localSheetId="38">#REF!</definedName>
    <definedName name="__DAT11" localSheetId="41">#REF!</definedName>
    <definedName name="__DAT11" localSheetId="44">#REF!</definedName>
    <definedName name="__DAT11">#REF!</definedName>
    <definedName name="__DAT12" localSheetId="37">#REF!</definedName>
    <definedName name="__DAT12" localSheetId="39">#REF!</definedName>
    <definedName name="__DAT12" localSheetId="40">#REF!</definedName>
    <definedName name="__DAT12" localSheetId="42">#REF!</definedName>
    <definedName name="__DAT12" localSheetId="43">#REF!</definedName>
    <definedName name="__DAT12" localSheetId="10">#REF!</definedName>
    <definedName name="__DAT12" localSheetId="11">#REF!</definedName>
    <definedName name="__DAT12" localSheetId="12">#REF!</definedName>
    <definedName name="__DAT12" localSheetId="38">#REF!</definedName>
    <definedName name="__DAT12" localSheetId="41">#REF!</definedName>
    <definedName name="__DAT12" localSheetId="44">#REF!</definedName>
    <definedName name="__DAT12">#REF!</definedName>
    <definedName name="__DAT2" localSheetId="37">#REF!</definedName>
    <definedName name="__DAT2" localSheetId="39">#REF!</definedName>
    <definedName name="__DAT2" localSheetId="40">#REF!</definedName>
    <definedName name="__DAT2" localSheetId="42">#REF!</definedName>
    <definedName name="__DAT2" localSheetId="43">#REF!</definedName>
    <definedName name="__DAT2" localSheetId="10">#REF!</definedName>
    <definedName name="__DAT2" localSheetId="11">#REF!</definedName>
    <definedName name="__DAT2" localSheetId="12">#REF!</definedName>
    <definedName name="__DAT2" localSheetId="38">#REF!</definedName>
    <definedName name="__DAT2" localSheetId="41">#REF!</definedName>
    <definedName name="__DAT2" localSheetId="44">#REF!</definedName>
    <definedName name="__DAT2">#REF!</definedName>
    <definedName name="__DAT3" localSheetId="37">#REF!</definedName>
    <definedName name="__DAT3" localSheetId="39">#REF!</definedName>
    <definedName name="__DAT3" localSheetId="40">#REF!</definedName>
    <definedName name="__DAT3" localSheetId="42">#REF!</definedName>
    <definedName name="__DAT3" localSheetId="43">#REF!</definedName>
    <definedName name="__DAT3" localSheetId="10">#REF!</definedName>
    <definedName name="__DAT3" localSheetId="11">#REF!</definedName>
    <definedName name="__DAT3" localSheetId="12">#REF!</definedName>
    <definedName name="__DAT3" localSheetId="38">#REF!</definedName>
    <definedName name="__DAT3" localSheetId="41">#REF!</definedName>
    <definedName name="__DAT3" localSheetId="44">#REF!</definedName>
    <definedName name="__DAT3">#REF!</definedName>
    <definedName name="__DAT4" localSheetId="37">#REF!</definedName>
    <definedName name="__DAT4" localSheetId="39">#REF!</definedName>
    <definedName name="__DAT4" localSheetId="40">#REF!</definedName>
    <definedName name="__DAT4" localSheetId="42">#REF!</definedName>
    <definedName name="__DAT4" localSheetId="43">#REF!</definedName>
    <definedName name="__DAT4" localSheetId="10">#REF!</definedName>
    <definedName name="__DAT4" localSheetId="11">#REF!</definedName>
    <definedName name="__DAT4" localSheetId="12">#REF!</definedName>
    <definedName name="__DAT4" localSheetId="38">#REF!</definedName>
    <definedName name="__DAT4" localSheetId="41">#REF!</definedName>
    <definedName name="__DAT4" localSheetId="44">#REF!</definedName>
    <definedName name="__DAT4">#REF!</definedName>
    <definedName name="__DAT5" localSheetId="37">#REF!</definedName>
    <definedName name="__DAT5" localSheetId="39">#REF!</definedName>
    <definedName name="__DAT5" localSheetId="40">#REF!</definedName>
    <definedName name="__DAT5" localSheetId="42">#REF!</definedName>
    <definedName name="__DAT5" localSheetId="43">#REF!</definedName>
    <definedName name="__DAT5" localSheetId="10">#REF!</definedName>
    <definedName name="__DAT5" localSheetId="11">#REF!</definedName>
    <definedName name="__DAT5" localSheetId="12">#REF!</definedName>
    <definedName name="__DAT5" localSheetId="38">#REF!</definedName>
    <definedName name="__DAT5" localSheetId="41">#REF!</definedName>
    <definedName name="__DAT5" localSheetId="44">#REF!</definedName>
    <definedName name="__DAT5">#REF!</definedName>
    <definedName name="__DAT6" localSheetId="37">#REF!</definedName>
    <definedName name="__DAT6" localSheetId="39">#REF!</definedName>
    <definedName name="__DAT6" localSheetId="40">#REF!</definedName>
    <definedName name="__DAT6" localSheetId="42">#REF!</definedName>
    <definedName name="__DAT6" localSheetId="43">#REF!</definedName>
    <definedName name="__DAT6" localSheetId="10">#REF!</definedName>
    <definedName name="__DAT6" localSheetId="11">#REF!</definedName>
    <definedName name="__DAT6" localSheetId="12">#REF!</definedName>
    <definedName name="__DAT6" localSheetId="38">#REF!</definedName>
    <definedName name="__DAT6" localSheetId="41">#REF!</definedName>
    <definedName name="__DAT6" localSheetId="44">#REF!</definedName>
    <definedName name="__DAT6">#REF!</definedName>
    <definedName name="__DAT7" localSheetId="37">#REF!</definedName>
    <definedName name="__DAT7" localSheetId="39">#REF!</definedName>
    <definedName name="__DAT7" localSheetId="40">#REF!</definedName>
    <definedName name="__DAT7" localSheetId="42">#REF!</definedName>
    <definedName name="__DAT7" localSheetId="43">#REF!</definedName>
    <definedName name="__DAT7" localSheetId="10">#REF!</definedName>
    <definedName name="__DAT7" localSheetId="11">#REF!</definedName>
    <definedName name="__DAT7" localSheetId="12">#REF!</definedName>
    <definedName name="__DAT7" localSheetId="38">#REF!</definedName>
    <definedName name="__DAT7" localSheetId="41">#REF!</definedName>
    <definedName name="__DAT7" localSheetId="44">#REF!</definedName>
    <definedName name="__DAT7">#REF!</definedName>
    <definedName name="__DAT8" localSheetId="37">#REF!</definedName>
    <definedName name="__DAT8" localSheetId="39">#REF!</definedName>
    <definedName name="__DAT8" localSheetId="40">#REF!</definedName>
    <definedName name="__DAT8" localSheetId="42">#REF!</definedName>
    <definedName name="__DAT8" localSheetId="43">#REF!</definedName>
    <definedName name="__DAT8" localSheetId="10">#REF!</definedName>
    <definedName name="__DAT8" localSheetId="11">#REF!</definedName>
    <definedName name="__DAT8" localSheetId="12">#REF!</definedName>
    <definedName name="__DAT8" localSheetId="38">#REF!</definedName>
    <definedName name="__DAT8" localSheetId="41">#REF!</definedName>
    <definedName name="__DAT8" localSheetId="44">#REF!</definedName>
    <definedName name="__DAT8">#REF!</definedName>
    <definedName name="__DAT9" localSheetId="37">#REF!</definedName>
    <definedName name="__DAT9" localSheetId="39">#REF!</definedName>
    <definedName name="__DAT9" localSheetId="40">#REF!</definedName>
    <definedName name="__DAT9" localSheetId="42">#REF!</definedName>
    <definedName name="__DAT9" localSheetId="43">#REF!</definedName>
    <definedName name="__DAT9" localSheetId="10">#REF!</definedName>
    <definedName name="__DAT9" localSheetId="11">#REF!</definedName>
    <definedName name="__DAT9" localSheetId="12">#REF!</definedName>
    <definedName name="__DAT9" localSheetId="38">#REF!</definedName>
    <definedName name="__DAT9" localSheetId="41">#REF!</definedName>
    <definedName name="__DAT9" localSheetId="44">#REF!</definedName>
    <definedName name="__DAT9">#REF!</definedName>
    <definedName name="__T1" localSheetId="37">#REF!</definedName>
    <definedName name="__T1" localSheetId="39">#REF!</definedName>
    <definedName name="__T1" localSheetId="40">#REF!</definedName>
    <definedName name="__T1" localSheetId="42">#REF!</definedName>
    <definedName name="__T1" localSheetId="43">#REF!</definedName>
    <definedName name="__T1" localSheetId="10">#REF!</definedName>
    <definedName name="__T1" localSheetId="11">#REF!</definedName>
    <definedName name="__T1" localSheetId="12">#REF!</definedName>
    <definedName name="__T1" localSheetId="38">#REF!</definedName>
    <definedName name="__T1" localSheetId="41">#REF!</definedName>
    <definedName name="__T1" localSheetId="44">#REF!</definedName>
    <definedName name="__T1">#REF!</definedName>
    <definedName name="__T2" localSheetId="37">#REF!</definedName>
    <definedName name="__T2" localSheetId="39">#REF!</definedName>
    <definedName name="__T2" localSheetId="40">#REF!</definedName>
    <definedName name="__T2" localSheetId="42">#REF!</definedName>
    <definedName name="__T2" localSheetId="43">#REF!</definedName>
    <definedName name="__T2" localSheetId="10">#REF!</definedName>
    <definedName name="__T2" localSheetId="11">#REF!</definedName>
    <definedName name="__T2" localSheetId="12">#REF!</definedName>
    <definedName name="__T2" localSheetId="38">#REF!</definedName>
    <definedName name="__T2" localSheetId="41">#REF!</definedName>
    <definedName name="__T2" localSheetId="44">#REF!</definedName>
    <definedName name="__T2">#REF!</definedName>
    <definedName name="__T5" localSheetId="37">#REF!</definedName>
    <definedName name="__T5" localSheetId="39">#REF!</definedName>
    <definedName name="__T5" localSheetId="40">#REF!</definedName>
    <definedName name="__T5" localSheetId="42">#REF!</definedName>
    <definedName name="__T5" localSheetId="43">#REF!</definedName>
    <definedName name="__T5" localSheetId="10">#REF!</definedName>
    <definedName name="__T5" localSheetId="11">#REF!</definedName>
    <definedName name="__T5" localSheetId="12">#REF!</definedName>
    <definedName name="__T5" localSheetId="38">#REF!</definedName>
    <definedName name="__T5" localSheetId="41">#REF!</definedName>
    <definedName name="__T5" localSheetId="44">#REF!</definedName>
    <definedName name="__T5">#REF!</definedName>
    <definedName name="_1__123Graph_ADEV_EMPL" localSheetId="8" hidden="1">#REF!</definedName>
    <definedName name="_1__123Graph_ADEV_EMPL" localSheetId="31" hidden="1">#REF!</definedName>
    <definedName name="_1__123Graph_ADEV_EMPL" localSheetId="37" hidden="1">#REF!</definedName>
    <definedName name="_1__123Graph_ADEV_EMPL" localSheetId="39" hidden="1">#REF!</definedName>
    <definedName name="_1__123Graph_ADEV_EMPL" localSheetId="40" hidden="1">#REF!</definedName>
    <definedName name="_1__123Graph_ADEV_EMPL" localSheetId="42" hidden="1">#REF!</definedName>
    <definedName name="_1__123Graph_ADEV_EMPL" localSheetId="43" hidden="1">#REF!</definedName>
    <definedName name="_1__123Graph_ADEV_EMPL" localSheetId="10" hidden="1">#REF!</definedName>
    <definedName name="_1__123Graph_ADEV_EMPL" localSheetId="11" hidden="1">#REF!</definedName>
    <definedName name="_1__123Graph_ADEV_EMPL" localSheetId="12" hidden="1">#REF!</definedName>
    <definedName name="_1__123Graph_ADEV_EMPL" localSheetId="16" hidden="1">#REF!</definedName>
    <definedName name="_1__123Graph_ADEV_EMPL" localSheetId="38" hidden="1">#REF!</definedName>
    <definedName name="_1__123Graph_ADEV_EMPL" localSheetId="41" hidden="1">#REF!</definedName>
    <definedName name="_1__123Graph_ADEV_EMPL" localSheetId="44" hidden="1">#REF!</definedName>
    <definedName name="_1__123Graph_ADEV_EMPL" hidden="1">#REF!</definedName>
    <definedName name="_102__123Graph_C_CURRENT_7" localSheetId="8" hidden="1">#REF!</definedName>
    <definedName name="_102__123Graph_C_CURRENT_7" localSheetId="31" hidden="1">#REF!</definedName>
    <definedName name="_102__123Graph_C_CURRENT_7" localSheetId="37" hidden="1">#REF!</definedName>
    <definedName name="_102__123Graph_C_CURRENT_7" localSheetId="39" hidden="1">#REF!</definedName>
    <definedName name="_102__123Graph_C_CURRENT_7" localSheetId="40" hidden="1">#REF!</definedName>
    <definedName name="_102__123Graph_C_CURRENT_7" localSheetId="42" hidden="1">#REF!</definedName>
    <definedName name="_102__123Graph_C_CURRENT_7" localSheetId="43" hidden="1">#REF!</definedName>
    <definedName name="_102__123Graph_C_CURRENT_7" localSheetId="10" hidden="1">#REF!</definedName>
    <definedName name="_102__123Graph_C_CURRENT_7" localSheetId="11" hidden="1">#REF!</definedName>
    <definedName name="_102__123Graph_C_CURRENT_7" localSheetId="16" hidden="1">#REF!</definedName>
    <definedName name="_102__123Graph_C_CURRENT_7" localSheetId="38" hidden="1">#REF!</definedName>
    <definedName name="_102__123Graph_C_CURRENT_7" localSheetId="41" hidden="1">#REF!</definedName>
    <definedName name="_102__123Graph_C_CURRENT_7" localSheetId="44" hidden="1">#REF!</definedName>
    <definedName name="_102__123Graph_C_CURRENT_7" hidden="1">#REF!</definedName>
    <definedName name="_105__123Graph_C_CURRENT_8" localSheetId="8" hidden="1">#REF!</definedName>
    <definedName name="_105__123Graph_C_CURRENT_8" localSheetId="31" hidden="1">#REF!</definedName>
    <definedName name="_105__123Graph_C_CURRENT_8" localSheetId="37" hidden="1">#REF!</definedName>
    <definedName name="_105__123Graph_C_CURRENT_8" localSheetId="39" hidden="1">#REF!</definedName>
    <definedName name="_105__123Graph_C_CURRENT_8" localSheetId="40" hidden="1">#REF!</definedName>
    <definedName name="_105__123Graph_C_CURRENT_8" localSheetId="42" hidden="1">#REF!</definedName>
    <definedName name="_105__123Graph_C_CURRENT_8" localSheetId="43" hidden="1">#REF!</definedName>
    <definedName name="_105__123Graph_C_CURRENT_8" localSheetId="10" hidden="1">#REF!</definedName>
    <definedName name="_105__123Graph_C_CURRENT_8" localSheetId="11" hidden="1">#REF!</definedName>
    <definedName name="_105__123Graph_C_CURRENT_8" localSheetId="16" hidden="1">#REF!</definedName>
    <definedName name="_105__123Graph_C_CURRENT_8" localSheetId="38" hidden="1">#REF!</definedName>
    <definedName name="_105__123Graph_C_CURRENT_8" localSheetId="41" hidden="1">#REF!</definedName>
    <definedName name="_105__123Graph_C_CURRENT_8" localSheetId="44" hidden="1">#REF!</definedName>
    <definedName name="_105__123Graph_C_CURRENT_8" hidden="1">#REF!</definedName>
    <definedName name="_108__123Graph_C_CURRENT_9" localSheetId="8" hidden="1">#REF!</definedName>
    <definedName name="_108__123Graph_C_CURRENT_9" localSheetId="31" hidden="1">#REF!</definedName>
    <definedName name="_108__123Graph_C_CURRENT_9" localSheetId="37" hidden="1">#REF!</definedName>
    <definedName name="_108__123Graph_C_CURRENT_9" localSheetId="39" hidden="1">#REF!</definedName>
    <definedName name="_108__123Graph_C_CURRENT_9" localSheetId="40" hidden="1">#REF!</definedName>
    <definedName name="_108__123Graph_C_CURRENT_9" localSheetId="42" hidden="1">#REF!</definedName>
    <definedName name="_108__123Graph_C_CURRENT_9" localSheetId="43" hidden="1">#REF!</definedName>
    <definedName name="_108__123Graph_C_CURRENT_9" localSheetId="10" hidden="1">#REF!</definedName>
    <definedName name="_108__123Graph_C_CURRENT_9" localSheetId="11" hidden="1">#REF!</definedName>
    <definedName name="_108__123Graph_C_CURRENT_9" localSheetId="16" hidden="1">#REF!</definedName>
    <definedName name="_108__123Graph_C_CURRENT_9" localSheetId="38" hidden="1">#REF!</definedName>
    <definedName name="_108__123Graph_C_CURRENT_9" localSheetId="41" hidden="1">#REF!</definedName>
    <definedName name="_108__123Graph_C_CURRENT_9" localSheetId="44" hidden="1">#REF!</definedName>
    <definedName name="_108__123Graph_C_CURRENT_9" hidden="1">#REF!</definedName>
    <definedName name="_111__123Graph_CDEV_EMPL" localSheetId="8" hidden="1">#REF!</definedName>
    <definedName name="_111__123Graph_CDEV_EMPL" localSheetId="31" hidden="1">#REF!</definedName>
    <definedName name="_111__123Graph_CDEV_EMPL" localSheetId="37" hidden="1">#REF!</definedName>
    <definedName name="_111__123Graph_CDEV_EMPL" localSheetId="39" hidden="1">#REF!</definedName>
    <definedName name="_111__123Graph_CDEV_EMPL" localSheetId="40" hidden="1">#REF!</definedName>
    <definedName name="_111__123Graph_CDEV_EMPL" localSheetId="42" hidden="1">#REF!</definedName>
    <definedName name="_111__123Graph_CDEV_EMPL" localSheetId="43" hidden="1">#REF!</definedName>
    <definedName name="_111__123Graph_CDEV_EMPL" localSheetId="10" hidden="1">#REF!</definedName>
    <definedName name="_111__123Graph_CDEV_EMPL" localSheetId="11" hidden="1">#REF!</definedName>
    <definedName name="_111__123Graph_CDEV_EMPL" localSheetId="16" hidden="1">#REF!</definedName>
    <definedName name="_111__123Graph_CDEV_EMPL" localSheetId="38" hidden="1">#REF!</definedName>
    <definedName name="_111__123Graph_CDEV_EMPL" localSheetId="41" hidden="1">#REF!</definedName>
    <definedName name="_111__123Graph_CDEV_EMPL" localSheetId="44" hidden="1">#REF!</definedName>
    <definedName name="_111__123Graph_CDEV_EMPL" hidden="1">#REF!</definedName>
    <definedName name="_114__123Graph_CSWE_EMPL" localSheetId="8" hidden="1">#REF!</definedName>
    <definedName name="_114__123Graph_CSWE_EMPL" localSheetId="31" hidden="1">#REF!</definedName>
    <definedName name="_114__123Graph_CSWE_EMPL" localSheetId="37" hidden="1">#REF!</definedName>
    <definedName name="_114__123Graph_CSWE_EMPL" localSheetId="39" hidden="1">#REF!</definedName>
    <definedName name="_114__123Graph_CSWE_EMPL" localSheetId="40" hidden="1">#REF!</definedName>
    <definedName name="_114__123Graph_CSWE_EMPL" localSheetId="42" hidden="1">#REF!</definedName>
    <definedName name="_114__123Graph_CSWE_EMPL" localSheetId="43" hidden="1">#REF!</definedName>
    <definedName name="_114__123Graph_CSWE_EMPL" localSheetId="10" hidden="1">#REF!</definedName>
    <definedName name="_114__123Graph_CSWE_EMPL" localSheetId="11" hidden="1">#REF!</definedName>
    <definedName name="_114__123Graph_CSWE_EMPL" localSheetId="16" hidden="1">#REF!</definedName>
    <definedName name="_114__123Graph_CSWE_EMPL" localSheetId="38" hidden="1">#REF!</definedName>
    <definedName name="_114__123Graph_CSWE_EMPL" localSheetId="41" hidden="1">#REF!</definedName>
    <definedName name="_114__123Graph_CSWE_EMPL" localSheetId="44" hidden="1">#REF!</definedName>
    <definedName name="_114__123Graph_CSWE_EMPL" hidden="1">#REF!</definedName>
    <definedName name="_117__123Graph_D_CURRENT" localSheetId="8" hidden="1">#REF!</definedName>
    <definedName name="_117__123Graph_D_CURRENT" localSheetId="31" hidden="1">#REF!</definedName>
    <definedName name="_117__123Graph_D_CURRENT" localSheetId="37" hidden="1">#REF!</definedName>
    <definedName name="_117__123Graph_D_CURRENT" localSheetId="39" hidden="1">#REF!</definedName>
    <definedName name="_117__123Graph_D_CURRENT" localSheetId="40" hidden="1">#REF!</definedName>
    <definedName name="_117__123Graph_D_CURRENT" localSheetId="42" hidden="1">#REF!</definedName>
    <definedName name="_117__123Graph_D_CURRENT" localSheetId="43" hidden="1">#REF!</definedName>
    <definedName name="_117__123Graph_D_CURRENT" localSheetId="10" hidden="1">#REF!</definedName>
    <definedName name="_117__123Graph_D_CURRENT" localSheetId="11" hidden="1">#REF!</definedName>
    <definedName name="_117__123Graph_D_CURRENT" localSheetId="16" hidden="1">#REF!</definedName>
    <definedName name="_117__123Graph_D_CURRENT" localSheetId="38" hidden="1">#REF!</definedName>
    <definedName name="_117__123Graph_D_CURRENT" localSheetId="41" hidden="1">#REF!</definedName>
    <definedName name="_117__123Graph_D_CURRENT" localSheetId="44" hidden="1">#REF!</definedName>
    <definedName name="_117__123Graph_D_CURRENT" hidden="1">#REF!</definedName>
    <definedName name="_12__123Graph_A_CURRENT_2" localSheetId="8" hidden="1">#REF!</definedName>
    <definedName name="_12__123Graph_A_CURRENT_2" localSheetId="31" hidden="1">#REF!</definedName>
    <definedName name="_12__123Graph_A_CURRENT_2" localSheetId="37" hidden="1">#REF!</definedName>
    <definedName name="_12__123Graph_A_CURRENT_2" localSheetId="39" hidden="1">#REF!</definedName>
    <definedName name="_12__123Graph_A_CURRENT_2" localSheetId="40" hidden="1">#REF!</definedName>
    <definedName name="_12__123Graph_A_CURRENT_2" localSheetId="42" hidden="1">#REF!</definedName>
    <definedName name="_12__123Graph_A_CURRENT_2" localSheetId="43" hidden="1">#REF!</definedName>
    <definedName name="_12__123Graph_A_CURRENT_2" localSheetId="10" hidden="1">#REF!</definedName>
    <definedName name="_12__123Graph_A_CURRENT_2" localSheetId="11" hidden="1">#REF!</definedName>
    <definedName name="_12__123Graph_A_CURRENT_2" localSheetId="16" hidden="1">#REF!</definedName>
    <definedName name="_12__123Graph_A_CURRENT_2" localSheetId="38" hidden="1">#REF!</definedName>
    <definedName name="_12__123Graph_A_CURRENT_2" localSheetId="41" hidden="1">#REF!</definedName>
    <definedName name="_12__123Graph_A_CURRENT_2" localSheetId="44" hidden="1">#REF!</definedName>
    <definedName name="_12__123Graph_A_CURRENT_2" hidden="1">#REF!</definedName>
    <definedName name="_120__123Graph_D_CURRENT_1" localSheetId="8" hidden="1">#REF!</definedName>
    <definedName name="_120__123Graph_D_CURRENT_1" localSheetId="31" hidden="1">#REF!</definedName>
    <definedName name="_120__123Graph_D_CURRENT_1" localSheetId="37" hidden="1">#REF!</definedName>
    <definedName name="_120__123Graph_D_CURRENT_1" localSheetId="39" hidden="1">#REF!</definedName>
    <definedName name="_120__123Graph_D_CURRENT_1" localSheetId="40" hidden="1">#REF!</definedName>
    <definedName name="_120__123Graph_D_CURRENT_1" localSheetId="42" hidden="1">#REF!</definedName>
    <definedName name="_120__123Graph_D_CURRENT_1" localSheetId="43" hidden="1">#REF!</definedName>
    <definedName name="_120__123Graph_D_CURRENT_1" localSheetId="10" hidden="1">#REF!</definedName>
    <definedName name="_120__123Graph_D_CURRENT_1" localSheetId="11" hidden="1">#REF!</definedName>
    <definedName name="_120__123Graph_D_CURRENT_1" localSheetId="16" hidden="1">#REF!</definedName>
    <definedName name="_120__123Graph_D_CURRENT_1" localSheetId="38" hidden="1">#REF!</definedName>
    <definedName name="_120__123Graph_D_CURRENT_1" localSheetId="41" hidden="1">#REF!</definedName>
    <definedName name="_120__123Graph_D_CURRENT_1" localSheetId="44" hidden="1">#REF!</definedName>
    <definedName name="_120__123Graph_D_CURRENT_1" hidden="1">#REF!</definedName>
    <definedName name="_123__123Graph_D_CURRENT_10" localSheetId="8" hidden="1">#REF!</definedName>
    <definedName name="_123__123Graph_D_CURRENT_10" localSheetId="31" hidden="1">#REF!</definedName>
    <definedName name="_123__123Graph_D_CURRENT_10" localSheetId="37" hidden="1">#REF!</definedName>
    <definedName name="_123__123Graph_D_CURRENT_10" localSheetId="39" hidden="1">#REF!</definedName>
    <definedName name="_123__123Graph_D_CURRENT_10" localSheetId="40" hidden="1">#REF!</definedName>
    <definedName name="_123__123Graph_D_CURRENT_10" localSheetId="42" hidden="1">#REF!</definedName>
    <definedName name="_123__123Graph_D_CURRENT_10" localSheetId="43" hidden="1">#REF!</definedName>
    <definedName name="_123__123Graph_D_CURRENT_10" localSheetId="10" hidden="1">#REF!</definedName>
    <definedName name="_123__123Graph_D_CURRENT_10" localSheetId="11" hidden="1">#REF!</definedName>
    <definedName name="_123__123Graph_D_CURRENT_10" localSheetId="16" hidden="1">#REF!</definedName>
    <definedName name="_123__123Graph_D_CURRENT_10" localSheetId="38" hidden="1">#REF!</definedName>
    <definedName name="_123__123Graph_D_CURRENT_10" localSheetId="41" hidden="1">#REF!</definedName>
    <definedName name="_123__123Graph_D_CURRENT_10" localSheetId="44" hidden="1">#REF!</definedName>
    <definedName name="_123__123Graph_D_CURRENT_10" hidden="1">#REF!</definedName>
    <definedName name="_126__123Graph_D_CURRENT_2" localSheetId="8" hidden="1">#REF!</definedName>
    <definedName name="_126__123Graph_D_CURRENT_2" localSheetId="31" hidden="1">#REF!</definedName>
    <definedName name="_126__123Graph_D_CURRENT_2" localSheetId="37" hidden="1">#REF!</definedName>
    <definedName name="_126__123Graph_D_CURRENT_2" localSheetId="39" hidden="1">#REF!</definedName>
    <definedName name="_126__123Graph_D_CURRENT_2" localSheetId="40" hidden="1">#REF!</definedName>
    <definedName name="_126__123Graph_D_CURRENT_2" localSheetId="42" hidden="1">#REF!</definedName>
    <definedName name="_126__123Graph_D_CURRENT_2" localSheetId="43" hidden="1">#REF!</definedName>
    <definedName name="_126__123Graph_D_CURRENT_2" localSheetId="10" hidden="1">#REF!</definedName>
    <definedName name="_126__123Graph_D_CURRENT_2" localSheetId="11" hidden="1">#REF!</definedName>
    <definedName name="_126__123Graph_D_CURRENT_2" localSheetId="16" hidden="1">#REF!</definedName>
    <definedName name="_126__123Graph_D_CURRENT_2" localSheetId="38" hidden="1">#REF!</definedName>
    <definedName name="_126__123Graph_D_CURRENT_2" localSheetId="41" hidden="1">#REF!</definedName>
    <definedName name="_126__123Graph_D_CURRENT_2" localSheetId="44" hidden="1">#REF!</definedName>
    <definedName name="_126__123Graph_D_CURRENT_2" hidden="1">#REF!</definedName>
    <definedName name="_129__123Graph_D_CURRENT_3" localSheetId="8" hidden="1">#REF!</definedName>
    <definedName name="_129__123Graph_D_CURRENT_3" localSheetId="31" hidden="1">#REF!</definedName>
    <definedName name="_129__123Graph_D_CURRENT_3" localSheetId="37" hidden="1">#REF!</definedName>
    <definedName name="_129__123Graph_D_CURRENT_3" localSheetId="39" hidden="1">#REF!</definedName>
    <definedName name="_129__123Graph_D_CURRENT_3" localSheetId="40" hidden="1">#REF!</definedName>
    <definedName name="_129__123Graph_D_CURRENT_3" localSheetId="42" hidden="1">#REF!</definedName>
    <definedName name="_129__123Graph_D_CURRENT_3" localSheetId="43" hidden="1">#REF!</definedName>
    <definedName name="_129__123Graph_D_CURRENT_3" localSheetId="10" hidden="1">#REF!</definedName>
    <definedName name="_129__123Graph_D_CURRENT_3" localSheetId="11" hidden="1">#REF!</definedName>
    <definedName name="_129__123Graph_D_CURRENT_3" localSheetId="16" hidden="1">#REF!</definedName>
    <definedName name="_129__123Graph_D_CURRENT_3" localSheetId="38" hidden="1">#REF!</definedName>
    <definedName name="_129__123Graph_D_CURRENT_3" localSheetId="41" hidden="1">#REF!</definedName>
    <definedName name="_129__123Graph_D_CURRENT_3" localSheetId="44" hidden="1">#REF!</definedName>
    <definedName name="_129__123Graph_D_CURRENT_3" hidden="1">#REF!</definedName>
    <definedName name="_132__123Graph_D_CURRENT_4" localSheetId="8" hidden="1">#REF!</definedName>
    <definedName name="_132__123Graph_D_CURRENT_4" localSheetId="31" hidden="1">#REF!</definedName>
    <definedName name="_132__123Graph_D_CURRENT_4" localSheetId="37" hidden="1">#REF!</definedName>
    <definedName name="_132__123Graph_D_CURRENT_4" localSheetId="39" hidden="1">#REF!</definedName>
    <definedName name="_132__123Graph_D_CURRENT_4" localSheetId="40" hidden="1">#REF!</definedName>
    <definedName name="_132__123Graph_D_CURRENT_4" localSheetId="42" hidden="1">#REF!</definedName>
    <definedName name="_132__123Graph_D_CURRENT_4" localSheetId="43" hidden="1">#REF!</definedName>
    <definedName name="_132__123Graph_D_CURRENT_4" localSheetId="10" hidden="1">#REF!</definedName>
    <definedName name="_132__123Graph_D_CURRENT_4" localSheetId="11" hidden="1">#REF!</definedName>
    <definedName name="_132__123Graph_D_CURRENT_4" localSheetId="16" hidden="1">#REF!</definedName>
    <definedName name="_132__123Graph_D_CURRENT_4" localSheetId="38" hidden="1">#REF!</definedName>
    <definedName name="_132__123Graph_D_CURRENT_4" localSheetId="41" hidden="1">#REF!</definedName>
    <definedName name="_132__123Graph_D_CURRENT_4" localSheetId="44" hidden="1">#REF!</definedName>
    <definedName name="_132__123Graph_D_CURRENT_4" hidden="1">#REF!</definedName>
    <definedName name="_135__123Graph_D_CURRENT_5" localSheetId="8" hidden="1">#REF!</definedName>
    <definedName name="_135__123Graph_D_CURRENT_5" localSheetId="31" hidden="1">#REF!</definedName>
    <definedName name="_135__123Graph_D_CURRENT_5" localSheetId="37" hidden="1">#REF!</definedName>
    <definedName name="_135__123Graph_D_CURRENT_5" localSheetId="39" hidden="1">#REF!</definedName>
    <definedName name="_135__123Graph_D_CURRENT_5" localSheetId="40" hidden="1">#REF!</definedName>
    <definedName name="_135__123Graph_D_CURRENT_5" localSheetId="42" hidden="1">#REF!</definedName>
    <definedName name="_135__123Graph_D_CURRENT_5" localSheetId="43" hidden="1">#REF!</definedName>
    <definedName name="_135__123Graph_D_CURRENT_5" localSheetId="10" hidden="1">#REF!</definedName>
    <definedName name="_135__123Graph_D_CURRENT_5" localSheetId="11" hidden="1">#REF!</definedName>
    <definedName name="_135__123Graph_D_CURRENT_5" localSheetId="16" hidden="1">#REF!</definedName>
    <definedName name="_135__123Graph_D_CURRENT_5" localSheetId="38" hidden="1">#REF!</definedName>
    <definedName name="_135__123Graph_D_CURRENT_5" localSheetId="41" hidden="1">#REF!</definedName>
    <definedName name="_135__123Graph_D_CURRENT_5" localSheetId="44" hidden="1">#REF!</definedName>
    <definedName name="_135__123Graph_D_CURRENT_5" hidden="1">#REF!</definedName>
    <definedName name="_138__123Graph_D_CURRENT_6" localSheetId="8" hidden="1">#REF!</definedName>
    <definedName name="_138__123Graph_D_CURRENT_6" localSheetId="31" hidden="1">#REF!</definedName>
    <definedName name="_138__123Graph_D_CURRENT_6" localSheetId="37" hidden="1">#REF!</definedName>
    <definedName name="_138__123Graph_D_CURRENT_6" localSheetId="39" hidden="1">#REF!</definedName>
    <definedName name="_138__123Graph_D_CURRENT_6" localSheetId="40" hidden="1">#REF!</definedName>
    <definedName name="_138__123Graph_D_CURRENT_6" localSheetId="42" hidden="1">#REF!</definedName>
    <definedName name="_138__123Graph_D_CURRENT_6" localSheetId="43" hidden="1">#REF!</definedName>
    <definedName name="_138__123Graph_D_CURRENT_6" localSheetId="10" hidden="1">#REF!</definedName>
    <definedName name="_138__123Graph_D_CURRENT_6" localSheetId="11" hidden="1">#REF!</definedName>
    <definedName name="_138__123Graph_D_CURRENT_6" localSheetId="16" hidden="1">#REF!</definedName>
    <definedName name="_138__123Graph_D_CURRENT_6" localSheetId="38" hidden="1">#REF!</definedName>
    <definedName name="_138__123Graph_D_CURRENT_6" localSheetId="41" hidden="1">#REF!</definedName>
    <definedName name="_138__123Graph_D_CURRENT_6" localSheetId="44" hidden="1">#REF!</definedName>
    <definedName name="_138__123Graph_D_CURRENT_6" hidden="1">#REF!</definedName>
    <definedName name="_141__123Graph_D_CURRENT_7" localSheetId="8" hidden="1">#REF!</definedName>
    <definedName name="_141__123Graph_D_CURRENT_7" localSheetId="31" hidden="1">#REF!</definedName>
    <definedName name="_141__123Graph_D_CURRENT_7" localSheetId="37" hidden="1">#REF!</definedName>
    <definedName name="_141__123Graph_D_CURRENT_7" localSheetId="39" hidden="1">#REF!</definedName>
    <definedName name="_141__123Graph_D_CURRENT_7" localSheetId="40" hidden="1">#REF!</definedName>
    <definedName name="_141__123Graph_D_CURRENT_7" localSheetId="42" hidden="1">#REF!</definedName>
    <definedName name="_141__123Graph_D_CURRENT_7" localSheetId="43" hidden="1">#REF!</definedName>
    <definedName name="_141__123Graph_D_CURRENT_7" localSheetId="10" hidden="1">#REF!</definedName>
    <definedName name="_141__123Graph_D_CURRENT_7" localSheetId="11" hidden="1">#REF!</definedName>
    <definedName name="_141__123Graph_D_CURRENT_7" localSheetId="16" hidden="1">#REF!</definedName>
    <definedName name="_141__123Graph_D_CURRENT_7" localSheetId="38" hidden="1">#REF!</definedName>
    <definedName name="_141__123Graph_D_CURRENT_7" localSheetId="41" hidden="1">#REF!</definedName>
    <definedName name="_141__123Graph_D_CURRENT_7" localSheetId="44" hidden="1">#REF!</definedName>
    <definedName name="_141__123Graph_D_CURRENT_7" hidden="1">#REF!</definedName>
    <definedName name="_144__123Graph_D_CURRENT_8" localSheetId="8" hidden="1">#REF!</definedName>
    <definedName name="_144__123Graph_D_CURRENT_8" localSheetId="31" hidden="1">#REF!</definedName>
    <definedName name="_144__123Graph_D_CURRENT_8" localSheetId="37" hidden="1">#REF!</definedName>
    <definedName name="_144__123Graph_D_CURRENT_8" localSheetId="39" hidden="1">#REF!</definedName>
    <definedName name="_144__123Graph_D_CURRENT_8" localSheetId="40" hidden="1">#REF!</definedName>
    <definedName name="_144__123Graph_D_CURRENT_8" localSheetId="42" hidden="1">#REF!</definedName>
    <definedName name="_144__123Graph_D_CURRENT_8" localSheetId="43" hidden="1">#REF!</definedName>
    <definedName name="_144__123Graph_D_CURRENT_8" localSheetId="10" hidden="1">#REF!</definedName>
    <definedName name="_144__123Graph_D_CURRENT_8" localSheetId="11" hidden="1">#REF!</definedName>
    <definedName name="_144__123Graph_D_CURRENT_8" localSheetId="16" hidden="1">#REF!</definedName>
    <definedName name="_144__123Graph_D_CURRENT_8" localSheetId="38" hidden="1">#REF!</definedName>
    <definedName name="_144__123Graph_D_CURRENT_8" localSheetId="41" hidden="1">#REF!</definedName>
    <definedName name="_144__123Graph_D_CURRENT_8" localSheetId="44" hidden="1">#REF!</definedName>
    <definedName name="_144__123Graph_D_CURRENT_8" hidden="1">#REF!</definedName>
    <definedName name="_147__123Graph_D_CURRENT_9" localSheetId="8" hidden="1">#REF!</definedName>
    <definedName name="_147__123Graph_D_CURRENT_9" localSheetId="31" hidden="1">#REF!</definedName>
    <definedName name="_147__123Graph_D_CURRENT_9" localSheetId="37" hidden="1">#REF!</definedName>
    <definedName name="_147__123Graph_D_CURRENT_9" localSheetId="39" hidden="1">#REF!</definedName>
    <definedName name="_147__123Graph_D_CURRENT_9" localSheetId="40" hidden="1">#REF!</definedName>
    <definedName name="_147__123Graph_D_CURRENT_9" localSheetId="42" hidden="1">#REF!</definedName>
    <definedName name="_147__123Graph_D_CURRENT_9" localSheetId="43" hidden="1">#REF!</definedName>
    <definedName name="_147__123Graph_D_CURRENT_9" localSheetId="10" hidden="1">#REF!</definedName>
    <definedName name="_147__123Graph_D_CURRENT_9" localSheetId="11" hidden="1">#REF!</definedName>
    <definedName name="_147__123Graph_D_CURRENT_9" localSheetId="16" hidden="1">#REF!</definedName>
    <definedName name="_147__123Graph_D_CURRENT_9" localSheetId="38" hidden="1">#REF!</definedName>
    <definedName name="_147__123Graph_D_CURRENT_9" localSheetId="41" hidden="1">#REF!</definedName>
    <definedName name="_147__123Graph_D_CURRENT_9" localSheetId="44" hidden="1">#REF!</definedName>
    <definedName name="_147__123Graph_D_CURRENT_9" hidden="1">#REF!</definedName>
    <definedName name="_15__123Graph_A_CURRENT_3" localSheetId="8" hidden="1">#REF!</definedName>
    <definedName name="_15__123Graph_A_CURRENT_3" localSheetId="31" hidden="1">#REF!</definedName>
    <definedName name="_15__123Graph_A_CURRENT_3" localSheetId="37" hidden="1">#REF!</definedName>
    <definedName name="_15__123Graph_A_CURRENT_3" localSheetId="39" hidden="1">#REF!</definedName>
    <definedName name="_15__123Graph_A_CURRENT_3" localSheetId="40" hidden="1">#REF!</definedName>
    <definedName name="_15__123Graph_A_CURRENT_3" localSheetId="42" hidden="1">#REF!</definedName>
    <definedName name="_15__123Graph_A_CURRENT_3" localSheetId="43" hidden="1">#REF!</definedName>
    <definedName name="_15__123Graph_A_CURRENT_3" localSheetId="10" hidden="1">#REF!</definedName>
    <definedName name="_15__123Graph_A_CURRENT_3" localSheetId="11" hidden="1">#REF!</definedName>
    <definedName name="_15__123Graph_A_CURRENT_3" localSheetId="16" hidden="1">#REF!</definedName>
    <definedName name="_15__123Graph_A_CURRENT_3" localSheetId="38" hidden="1">#REF!</definedName>
    <definedName name="_15__123Graph_A_CURRENT_3" localSheetId="41" hidden="1">#REF!</definedName>
    <definedName name="_15__123Graph_A_CURRENT_3" localSheetId="44" hidden="1">#REF!</definedName>
    <definedName name="_15__123Graph_A_CURRENT_3" hidden="1">#REF!</definedName>
    <definedName name="_150__123Graph_E_CURRENT" localSheetId="8" hidden="1">#REF!</definedName>
    <definedName name="_150__123Graph_E_CURRENT" localSheetId="31" hidden="1">#REF!</definedName>
    <definedName name="_150__123Graph_E_CURRENT" localSheetId="37" hidden="1">#REF!</definedName>
    <definedName name="_150__123Graph_E_CURRENT" localSheetId="39" hidden="1">#REF!</definedName>
    <definedName name="_150__123Graph_E_CURRENT" localSheetId="40" hidden="1">#REF!</definedName>
    <definedName name="_150__123Graph_E_CURRENT" localSheetId="42" hidden="1">#REF!</definedName>
    <definedName name="_150__123Graph_E_CURRENT" localSheetId="43" hidden="1">#REF!</definedName>
    <definedName name="_150__123Graph_E_CURRENT" localSheetId="10" hidden="1">#REF!</definedName>
    <definedName name="_150__123Graph_E_CURRENT" localSheetId="11" hidden="1">#REF!</definedName>
    <definedName name="_150__123Graph_E_CURRENT" localSheetId="16" hidden="1">#REF!</definedName>
    <definedName name="_150__123Graph_E_CURRENT" localSheetId="38" hidden="1">#REF!</definedName>
    <definedName name="_150__123Graph_E_CURRENT" localSheetId="41" hidden="1">#REF!</definedName>
    <definedName name="_150__123Graph_E_CURRENT" localSheetId="44" hidden="1">#REF!</definedName>
    <definedName name="_150__123Graph_E_CURRENT" hidden="1">#REF!</definedName>
    <definedName name="_153__123Graph_E_CURRENT_1" localSheetId="8" hidden="1">#REF!</definedName>
    <definedName name="_153__123Graph_E_CURRENT_1" localSheetId="31" hidden="1">#REF!</definedName>
    <definedName name="_153__123Graph_E_CURRENT_1" localSheetId="37" hidden="1">#REF!</definedName>
    <definedName name="_153__123Graph_E_CURRENT_1" localSheetId="39" hidden="1">#REF!</definedName>
    <definedName name="_153__123Graph_E_CURRENT_1" localSheetId="40" hidden="1">#REF!</definedName>
    <definedName name="_153__123Graph_E_CURRENT_1" localSheetId="42" hidden="1">#REF!</definedName>
    <definedName name="_153__123Graph_E_CURRENT_1" localSheetId="43" hidden="1">#REF!</definedName>
    <definedName name="_153__123Graph_E_CURRENT_1" localSheetId="10" hidden="1">#REF!</definedName>
    <definedName name="_153__123Graph_E_CURRENT_1" localSheetId="11" hidden="1">#REF!</definedName>
    <definedName name="_153__123Graph_E_CURRENT_1" localSheetId="16" hidden="1">#REF!</definedName>
    <definedName name="_153__123Graph_E_CURRENT_1" localSheetId="38" hidden="1">#REF!</definedName>
    <definedName name="_153__123Graph_E_CURRENT_1" localSheetId="41" hidden="1">#REF!</definedName>
    <definedName name="_153__123Graph_E_CURRENT_1" localSheetId="44" hidden="1">#REF!</definedName>
    <definedName name="_153__123Graph_E_CURRENT_1" hidden="1">#REF!</definedName>
    <definedName name="_156__123Graph_E_CURRENT_10" localSheetId="8" hidden="1">#REF!</definedName>
    <definedName name="_156__123Graph_E_CURRENT_10" localSheetId="31" hidden="1">#REF!</definedName>
    <definedName name="_156__123Graph_E_CURRENT_10" localSheetId="37" hidden="1">#REF!</definedName>
    <definedName name="_156__123Graph_E_CURRENT_10" localSheetId="39" hidden="1">#REF!</definedName>
    <definedName name="_156__123Graph_E_CURRENT_10" localSheetId="40" hidden="1">#REF!</definedName>
    <definedName name="_156__123Graph_E_CURRENT_10" localSheetId="42" hidden="1">#REF!</definedName>
    <definedName name="_156__123Graph_E_CURRENT_10" localSheetId="43" hidden="1">#REF!</definedName>
    <definedName name="_156__123Graph_E_CURRENT_10" localSheetId="10" hidden="1">#REF!</definedName>
    <definedName name="_156__123Graph_E_CURRENT_10" localSheetId="11" hidden="1">#REF!</definedName>
    <definedName name="_156__123Graph_E_CURRENT_10" localSheetId="16" hidden="1">#REF!</definedName>
    <definedName name="_156__123Graph_E_CURRENT_10" localSheetId="38" hidden="1">#REF!</definedName>
    <definedName name="_156__123Graph_E_CURRENT_10" localSheetId="41" hidden="1">#REF!</definedName>
    <definedName name="_156__123Graph_E_CURRENT_10" localSheetId="44" hidden="1">#REF!</definedName>
    <definedName name="_156__123Graph_E_CURRENT_10" hidden="1">#REF!</definedName>
    <definedName name="_159__123Graph_E_CURRENT_2" localSheetId="8" hidden="1">#REF!</definedName>
    <definedName name="_159__123Graph_E_CURRENT_2" localSheetId="31" hidden="1">#REF!</definedName>
    <definedName name="_159__123Graph_E_CURRENT_2" localSheetId="37" hidden="1">#REF!</definedName>
    <definedName name="_159__123Graph_E_CURRENT_2" localSheetId="39" hidden="1">#REF!</definedName>
    <definedName name="_159__123Graph_E_CURRENT_2" localSheetId="40" hidden="1">#REF!</definedName>
    <definedName name="_159__123Graph_E_CURRENT_2" localSheetId="42" hidden="1">#REF!</definedName>
    <definedName name="_159__123Graph_E_CURRENT_2" localSheetId="43" hidden="1">#REF!</definedName>
    <definedName name="_159__123Graph_E_CURRENT_2" localSheetId="10" hidden="1">#REF!</definedName>
    <definedName name="_159__123Graph_E_CURRENT_2" localSheetId="11" hidden="1">#REF!</definedName>
    <definedName name="_159__123Graph_E_CURRENT_2" localSheetId="16" hidden="1">#REF!</definedName>
    <definedName name="_159__123Graph_E_CURRENT_2" localSheetId="38" hidden="1">#REF!</definedName>
    <definedName name="_159__123Graph_E_CURRENT_2" localSheetId="41" hidden="1">#REF!</definedName>
    <definedName name="_159__123Graph_E_CURRENT_2" localSheetId="44" hidden="1">#REF!</definedName>
    <definedName name="_159__123Graph_E_CURRENT_2" hidden="1">#REF!</definedName>
    <definedName name="_162__123Graph_E_CURRENT_3" localSheetId="8" hidden="1">#REF!</definedName>
    <definedName name="_162__123Graph_E_CURRENT_3" localSheetId="31" hidden="1">#REF!</definedName>
    <definedName name="_162__123Graph_E_CURRENT_3" localSheetId="37" hidden="1">#REF!</definedName>
    <definedName name="_162__123Graph_E_CURRENT_3" localSheetId="39" hidden="1">#REF!</definedName>
    <definedName name="_162__123Graph_E_CURRENT_3" localSheetId="40" hidden="1">#REF!</definedName>
    <definedName name="_162__123Graph_E_CURRENT_3" localSheetId="42" hidden="1">#REF!</definedName>
    <definedName name="_162__123Graph_E_CURRENT_3" localSheetId="43" hidden="1">#REF!</definedName>
    <definedName name="_162__123Graph_E_CURRENT_3" localSheetId="10" hidden="1">#REF!</definedName>
    <definedName name="_162__123Graph_E_CURRENT_3" localSheetId="11" hidden="1">#REF!</definedName>
    <definedName name="_162__123Graph_E_CURRENT_3" localSheetId="16" hidden="1">#REF!</definedName>
    <definedName name="_162__123Graph_E_CURRENT_3" localSheetId="38" hidden="1">#REF!</definedName>
    <definedName name="_162__123Graph_E_CURRENT_3" localSheetId="41" hidden="1">#REF!</definedName>
    <definedName name="_162__123Graph_E_CURRENT_3" localSheetId="44" hidden="1">#REF!</definedName>
    <definedName name="_162__123Graph_E_CURRENT_3" hidden="1">#REF!</definedName>
    <definedName name="_165__123Graph_E_CURRENT_4" localSheetId="8" hidden="1">#REF!</definedName>
    <definedName name="_165__123Graph_E_CURRENT_4" localSheetId="31" hidden="1">#REF!</definedName>
    <definedName name="_165__123Graph_E_CURRENT_4" localSheetId="37" hidden="1">#REF!</definedName>
    <definedName name="_165__123Graph_E_CURRENT_4" localSheetId="39" hidden="1">#REF!</definedName>
    <definedName name="_165__123Graph_E_CURRENT_4" localSheetId="40" hidden="1">#REF!</definedName>
    <definedName name="_165__123Graph_E_CURRENT_4" localSheetId="42" hidden="1">#REF!</definedName>
    <definedName name="_165__123Graph_E_CURRENT_4" localSheetId="43" hidden="1">#REF!</definedName>
    <definedName name="_165__123Graph_E_CURRENT_4" localSheetId="10" hidden="1">#REF!</definedName>
    <definedName name="_165__123Graph_E_CURRENT_4" localSheetId="11" hidden="1">#REF!</definedName>
    <definedName name="_165__123Graph_E_CURRENT_4" localSheetId="16" hidden="1">#REF!</definedName>
    <definedName name="_165__123Graph_E_CURRENT_4" localSheetId="38" hidden="1">#REF!</definedName>
    <definedName name="_165__123Graph_E_CURRENT_4" localSheetId="41" hidden="1">#REF!</definedName>
    <definedName name="_165__123Graph_E_CURRENT_4" localSheetId="44" hidden="1">#REF!</definedName>
    <definedName name="_165__123Graph_E_CURRENT_4" hidden="1">#REF!</definedName>
    <definedName name="_168__123Graph_E_CURRENT_5" localSheetId="8" hidden="1">#REF!</definedName>
    <definedName name="_168__123Graph_E_CURRENT_5" localSheetId="31" hidden="1">#REF!</definedName>
    <definedName name="_168__123Graph_E_CURRENT_5" localSheetId="37" hidden="1">#REF!</definedName>
    <definedName name="_168__123Graph_E_CURRENT_5" localSheetId="39" hidden="1">#REF!</definedName>
    <definedName name="_168__123Graph_E_CURRENT_5" localSheetId="40" hidden="1">#REF!</definedName>
    <definedName name="_168__123Graph_E_CURRENT_5" localSheetId="42" hidden="1">#REF!</definedName>
    <definedName name="_168__123Graph_E_CURRENT_5" localSheetId="43" hidden="1">#REF!</definedName>
    <definedName name="_168__123Graph_E_CURRENT_5" localSheetId="10" hidden="1">#REF!</definedName>
    <definedName name="_168__123Graph_E_CURRENT_5" localSheetId="11" hidden="1">#REF!</definedName>
    <definedName name="_168__123Graph_E_CURRENT_5" localSheetId="16" hidden="1">#REF!</definedName>
    <definedName name="_168__123Graph_E_CURRENT_5" localSheetId="38" hidden="1">#REF!</definedName>
    <definedName name="_168__123Graph_E_CURRENT_5" localSheetId="41" hidden="1">#REF!</definedName>
    <definedName name="_168__123Graph_E_CURRENT_5" localSheetId="44" hidden="1">#REF!</definedName>
    <definedName name="_168__123Graph_E_CURRENT_5" hidden="1">#REF!</definedName>
    <definedName name="_171__123Graph_E_CURRENT_6" localSheetId="8" hidden="1">#REF!</definedName>
    <definedName name="_171__123Graph_E_CURRENT_6" localSheetId="31" hidden="1">#REF!</definedName>
    <definedName name="_171__123Graph_E_CURRENT_6" localSheetId="37" hidden="1">#REF!</definedName>
    <definedName name="_171__123Graph_E_CURRENT_6" localSheetId="39" hidden="1">#REF!</definedName>
    <definedName name="_171__123Graph_E_CURRENT_6" localSheetId="40" hidden="1">#REF!</definedName>
    <definedName name="_171__123Graph_E_CURRENT_6" localSheetId="42" hidden="1">#REF!</definedName>
    <definedName name="_171__123Graph_E_CURRENT_6" localSheetId="43" hidden="1">#REF!</definedName>
    <definedName name="_171__123Graph_E_CURRENT_6" localSheetId="10" hidden="1">#REF!</definedName>
    <definedName name="_171__123Graph_E_CURRENT_6" localSheetId="11" hidden="1">#REF!</definedName>
    <definedName name="_171__123Graph_E_CURRENT_6" localSheetId="16" hidden="1">#REF!</definedName>
    <definedName name="_171__123Graph_E_CURRENT_6" localSheetId="38" hidden="1">#REF!</definedName>
    <definedName name="_171__123Graph_E_CURRENT_6" localSheetId="41" hidden="1">#REF!</definedName>
    <definedName name="_171__123Graph_E_CURRENT_6" localSheetId="44" hidden="1">#REF!</definedName>
    <definedName name="_171__123Graph_E_CURRENT_6" hidden="1">#REF!</definedName>
    <definedName name="_174__123Graph_E_CURRENT_7" localSheetId="8" hidden="1">#REF!</definedName>
    <definedName name="_174__123Graph_E_CURRENT_7" localSheetId="31" hidden="1">#REF!</definedName>
    <definedName name="_174__123Graph_E_CURRENT_7" localSheetId="37" hidden="1">#REF!</definedName>
    <definedName name="_174__123Graph_E_CURRENT_7" localSheetId="39" hidden="1">#REF!</definedName>
    <definedName name="_174__123Graph_E_CURRENT_7" localSheetId="40" hidden="1">#REF!</definedName>
    <definedName name="_174__123Graph_E_CURRENT_7" localSheetId="42" hidden="1">#REF!</definedName>
    <definedName name="_174__123Graph_E_CURRENT_7" localSheetId="43" hidden="1">#REF!</definedName>
    <definedName name="_174__123Graph_E_CURRENT_7" localSheetId="10" hidden="1">#REF!</definedName>
    <definedName name="_174__123Graph_E_CURRENT_7" localSheetId="11" hidden="1">#REF!</definedName>
    <definedName name="_174__123Graph_E_CURRENT_7" localSheetId="16" hidden="1">#REF!</definedName>
    <definedName name="_174__123Graph_E_CURRENT_7" localSheetId="38" hidden="1">#REF!</definedName>
    <definedName name="_174__123Graph_E_CURRENT_7" localSheetId="41" hidden="1">#REF!</definedName>
    <definedName name="_174__123Graph_E_CURRENT_7" localSheetId="44" hidden="1">#REF!</definedName>
    <definedName name="_174__123Graph_E_CURRENT_7" hidden="1">#REF!</definedName>
    <definedName name="_177__123Graph_E_CURRENT_8" localSheetId="8" hidden="1">#REF!</definedName>
    <definedName name="_177__123Graph_E_CURRENT_8" localSheetId="31" hidden="1">#REF!</definedName>
    <definedName name="_177__123Graph_E_CURRENT_8" localSheetId="37" hidden="1">#REF!</definedName>
    <definedName name="_177__123Graph_E_CURRENT_8" localSheetId="39" hidden="1">#REF!</definedName>
    <definedName name="_177__123Graph_E_CURRENT_8" localSheetId="40" hidden="1">#REF!</definedName>
    <definedName name="_177__123Graph_E_CURRENT_8" localSheetId="42" hidden="1">#REF!</definedName>
    <definedName name="_177__123Graph_E_CURRENT_8" localSheetId="43" hidden="1">#REF!</definedName>
    <definedName name="_177__123Graph_E_CURRENT_8" localSheetId="10" hidden="1">#REF!</definedName>
    <definedName name="_177__123Graph_E_CURRENT_8" localSheetId="11" hidden="1">#REF!</definedName>
    <definedName name="_177__123Graph_E_CURRENT_8" localSheetId="16" hidden="1">#REF!</definedName>
    <definedName name="_177__123Graph_E_CURRENT_8" localSheetId="38" hidden="1">#REF!</definedName>
    <definedName name="_177__123Graph_E_CURRENT_8" localSheetId="41" hidden="1">#REF!</definedName>
    <definedName name="_177__123Graph_E_CURRENT_8" localSheetId="44" hidden="1">#REF!</definedName>
    <definedName name="_177__123Graph_E_CURRENT_8" hidden="1">#REF!</definedName>
    <definedName name="_18__123Graph_A_CURRENT_4" localSheetId="8" hidden="1">#REF!</definedName>
    <definedName name="_18__123Graph_A_CURRENT_4" localSheetId="31" hidden="1">#REF!</definedName>
    <definedName name="_18__123Graph_A_CURRENT_4" localSheetId="37" hidden="1">#REF!</definedName>
    <definedName name="_18__123Graph_A_CURRENT_4" localSheetId="39" hidden="1">#REF!</definedName>
    <definedName name="_18__123Graph_A_CURRENT_4" localSheetId="40" hidden="1">#REF!</definedName>
    <definedName name="_18__123Graph_A_CURRENT_4" localSheetId="42" hidden="1">#REF!</definedName>
    <definedName name="_18__123Graph_A_CURRENT_4" localSheetId="43" hidden="1">#REF!</definedName>
    <definedName name="_18__123Graph_A_CURRENT_4" localSheetId="10" hidden="1">#REF!</definedName>
    <definedName name="_18__123Graph_A_CURRENT_4" localSheetId="11" hidden="1">#REF!</definedName>
    <definedName name="_18__123Graph_A_CURRENT_4" localSheetId="16" hidden="1">#REF!</definedName>
    <definedName name="_18__123Graph_A_CURRENT_4" localSheetId="38" hidden="1">#REF!</definedName>
    <definedName name="_18__123Graph_A_CURRENT_4" localSheetId="41" hidden="1">#REF!</definedName>
    <definedName name="_18__123Graph_A_CURRENT_4" localSheetId="44" hidden="1">#REF!</definedName>
    <definedName name="_18__123Graph_A_CURRENT_4" hidden="1">#REF!</definedName>
    <definedName name="_180__123Graph_E_CURRENT_9" localSheetId="8" hidden="1">#REF!</definedName>
    <definedName name="_180__123Graph_E_CURRENT_9" localSheetId="31" hidden="1">#REF!</definedName>
    <definedName name="_180__123Graph_E_CURRENT_9" localSheetId="37" hidden="1">#REF!</definedName>
    <definedName name="_180__123Graph_E_CURRENT_9" localSheetId="39" hidden="1">#REF!</definedName>
    <definedName name="_180__123Graph_E_CURRENT_9" localSheetId="40" hidden="1">#REF!</definedName>
    <definedName name="_180__123Graph_E_CURRENT_9" localSheetId="42" hidden="1">#REF!</definedName>
    <definedName name="_180__123Graph_E_CURRENT_9" localSheetId="43" hidden="1">#REF!</definedName>
    <definedName name="_180__123Graph_E_CURRENT_9" localSheetId="10" hidden="1">#REF!</definedName>
    <definedName name="_180__123Graph_E_CURRENT_9" localSheetId="11" hidden="1">#REF!</definedName>
    <definedName name="_180__123Graph_E_CURRENT_9" localSheetId="16" hidden="1">#REF!</definedName>
    <definedName name="_180__123Graph_E_CURRENT_9" localSheetId="38" hidden="1">#REF!</definedName>
    <definedName name="_180__123Graph_E_CURRENT_9" localSheetId="41" hidden="1">#REF!</definedName>
    <definedName name="_180__123Graph_E_CURRENT_9" localSheetId="44" hidden="1">#REF!</definedName>
    <definedName name="_180__123Graph_E_CURRENT_9" hidden="1">#REF!</definedName>
    <definedName name="_183__123Graph_F_CURRENT" localSheetId="8" hidden="1">#REF!</definedName>
    <definedName name="_183__123Graph_F_CURRENT" localSheetId="31" hidden="1">#REF!</definedName>
    <definedName name="_183__123Graph_F_CURRENT" localSheetId="37" hidden="1">#REF!</definedName>
    <definedName name="_183__123Graph_F_CURRENT" localSheetId="39" hidden="1">#REF!</definedName>
    <definedName name="_183__123Graph_F_CURRENT" localSheetId="40" hidden="1">#REF!</definedName>
    <definedName name="_183__123Graph_F_CURRENT" localSheetId="42" hidden="1">#REF!</definedName>
    <definedName name="_183__123Graph_F_CURRENT" localSheetId="43" hidden="1">#REF!</definedName>
    <definedName name="_183__123Graph_F_CURRENT" localSheetId="10" hidden="1">#REF!</definedName>
    <definedName name="_183__123Graph_F_CURRENT" localSheetId="11" hidden="1">#REF!</definedName>
    <definedName name="_183__123Graph_F_CURRENT" localSheetId="16" hidden="1">#REF!</definedName>
    <definedName name="_183__123Graph_F_CURRENT" localSheetId="38" hidden="1">#REF!</definedName>
    <definedName name="_183__123Graph_F_CURRENT" localSheetId="41" hidden="1">#REF!</definedName>
    <definedName name="_183__123Graph_F_CURRENT" localSheetId="44" hidden="1">#REF!</definedName>
    <definedName name="_183__123Graph_F_CURRENT" hidden="1">#REF!</definedName>
    <definedName name="_186__123Graph_F_CURRENT_1" localSheetId="8" hidden="1">#REF!</definedName>
    <definedName name="_186__123Graph_F_CURRENT_1" localSheetId="31" hidden="1">#REF!</definedName>
    <definedName name="_186__123Graph_F_CURRENT_1" localSheetId="37" hidden="1">#REF!</definedName>
    <definedName name="_186__123Graph_F_CURRENT_1" localSheetId="39" hidden="1">#REF!</definedName>
    <definedName name="_186__123Graph_F_CURRENT_1" localSheetId="40" hidden="1">#REF!</definedName>
    <definedName name="_186__123Graph_F_CURRENT_1" localSheetId="42" hidden="1">#REF!</definedName>
    <definedName name="_186__123Graph_F_CURRENT_1" localSheetId="43" hidden="1">#REF!</definedName>
    <definedName name="_186__123Graph_F_CURRENT_1" localSheetId="10" hidden="1">#REF!</definedName>
    <definedName name="_186__123Graph_F_CURRENT_1" localSheetId="11" hidden="1">#REF!</definedName>
    <definedName name="_186__123Graph_F_CURRENT_1" localSheetId="16" hidden="1">#REF!</definedName>
    <definedName name="_186__123Graph_F_CURRENT_1" localSheetId="38" hidden="1">#REF!</definedName>
    <definedName name="_186__123Graph_F_CURRENT_1" localSheetId="41" hidden="1">#REF!</definedName>
    <definedName name="_186__123Graph_F_CURRENT_1" localSheetId="44" hidden="1">#REF!</definedName>
    <definedName name="_186__123Graph_F_CURRENT_1" hidden="1">#REF!</definedName>
    <definedName name="_189__123Graph_F_CURRENT_10" localSheetId="8" hidden="1">#REF!</definedName>
    <definedName name="_189__123Graph_F_CURRENT_10" localSheetId="31" hidden="1">#REF!</definedName>
    <definedName name="_189__123Graph_F_CURRENT_10" localSheetId="37" hidden="1">#REF!</definedName>
    <definedName name="_189__123Graph_F_CURRENT_10" localSheetId="39" hidden="1">#REF!</definedName>
    <definedName name="_189__123Graph_F_CURRENT_10" localSheetId="40" hidden="1">#REF!</definedName>
    <definedName name="_189__123Graph_F_CURRENT_10" localSheetId="42" hidden="1">#REF!</definedName>
    <definedName name="_189__123Graph_F_CURRENT_10" localSheetId="43" hidden="1">#REF!</definedName>
    <definedName name="_189__123Graph_F_CURRENT_10" localSheetId="10" hidden="1">#REF!</definedName>
    <definedName name="_189__123Graph_F_CURRENT_10" localSheetId="11" hidden="1">#REF!</definedName>
    <definedName name="_189__123Graph_F_CURRENT_10" localSheetId="16" hidden="1">#REF!</definedName>
    <definedName name="_189__123Graph_F_CURRENT_10" localSheetId="38" hidden="1">#REF!</definedName>
    <definedName name="_189__123Graph_F_CURRENT_10" localSheetId="41" hidden="1">#REF!</definedName>
    <definedName name="_189__123Graph_F_CURRENT_10" localSheetId="44" hidden="1">#REF!</definedName>
    <definedName name="_189__123Graph_F_CURRENT_10" hidden="1">#REF!</definedName>
    <definedName name="_192__123Graph_F_CURRENT_2" localSheetId="8" hidden="1">#REF!</definedName>
    <definedName name="_192__123Graph_F_CURRENT_2" localSheetId="31" hidden="1">#REF!</definedName>
    <definedName name="_192__123Graph_F_CURRENT_2" localSheetId="37" hidden="1">#REF!</definedName>
    <definedName name="_192__123Graph_F_CURRENT_2" localSheetId="39" hidden="1">#REF!</definedName>
    <definedName name="_192__123Graph_F_CURRENT_2" localSheetId="40" hidden="1">#REF!</definedName>
    <definedName name="_192__123Graph_F_CURRENT_2" localSheetId="42" hidden="1">#REF!</definedName>
    <definedName name="_192__123Graph_F_CURRENT_2" localSheetId="43" hidden="1">#REF!</definedName>
    <definedName name="_192__123Graph_F_CURRENT_2" localSheetId="10" hidden="1">#REF!</definedName>
    <definedName name="_192__123Graph_F_CURRENT_2" localSheetId="11" hidden="1">#REF!</definedName>
    <definedName name="_192__123Graph_F_CURRENT_2" localSheetId="16" hidden="1">#REF!</definedName>
    <definedName name="_192__123Graph_F_CURRENT_2" localSheetId="38" hidden="1">#REF!</definedName>
    <definedName name="_192__123Graph_F_CURRENT_2" localSheetId="41" hidden="1">#REF!</definedName>
    <definedName name="_192__123Graph_F_CURRENT_2" localSheetId="44" hidden="1">#REF!</definedName>
    <definedName name="_192__123Graph_F_CURRENT_2" hidden="1">#REF!</definedName>
    <definedName name="_195__123Graph_F_CURRENT_3" localSheetId="8" hidden="1">#REF!</definedName>
    <definedName name="_195__123Graph_F_CURRENT_3" localSheetId="31" hidden="1">#REF!</definedName>
    <definedName name="_195__123Graph_F_CURRENT_3" localSheetId="37" hidden="1">#REF!</definedName>
    <definedName name="_195__123Graph_F_CURRENT_3" localSheetId="39" hidden="1">#REF!</definedName>
    <definedName name="_195__123Graph_F_CURRENT_3" localSheetId="40" hidden="1">#REF!</definedName>
    <definedName name="_195__123Graph_F_CURRENT_3" localSheetId="42" hidden="1">#REF!</definedName>
    <definedName name="_195__123Graph_F_CURRENT_3" localSheetId="43" hidden="1">#REF!</definedName>
    <definedName name="_195__123Graph_F_CURRENT_3" localSheetId="10" hidden="1">#REF!</definedName>
    <definedName name="_195__123Graph_F_CURRENT_3" localSheetId="11" hidden="1">#REF!</definedName>
    <definedName name="_195__123Graph_F_CURRENT_3" localSheetId="16" hidden="1">#REF!</definedName>
    <definedName name="_195__123Graph_F_CURRENT_3" localSheetId="38" hidden="1">#REF!</definedName>
    <definedName name="_195__123Graph_F_CURRENT_3" localSheetId="41" hidden="1">#REF!</definedName>
    <definedName name="_195__123Graph_F_CURRENT_3" localSheetId="44" hidden="1">#REF!</definedName>
    <definedName name="_195__123Graph_F_CURRENT_3" hidden="1">#REF!</definedName>
    <definedName name="_198__123Graph_F_CURRENT_4" localSheetId="8" hidden="1">#REF!</definedName>
    <definedName name="_198__123Graph_F_CURRENT_4" localSheetId="31" hidden="1">#REF!</definedName>
    <definedName name="_198__123Graph_F_CURRENT_4" localSheetId="37" hidden="1">#REF!</definedName>
    <definedName name="_198__123Graph_F_CURRENT_4" localSheetId="39" hidden="1">#REF!</definedName>
    <definedName name="_198__123Graph_F_CURRENT_4" localSheetId="40" hidden="1">#REF!</definedName>
    <definedName name="_198__123Graph_F_CURRENT_4" localSheetId="42" hidden="1">#REF!</definedName>
    <definedName name="_198__123Graph_F_CURRENT_4" localSheetId="43" hidden="1">#REF!</definedName>
    <definedName name="_198__123Graph_F_CURRENT_4" localSheetId="10" hidden="1">#REF!</definedName>
    <definedName name="_198__123Graph_F_CURRENT_4" localSheetId="11" hidden="1">#REF!</definedName>
    <definedName name="_198__123Graph_F_CURRENT_4" localSheetId="16" hidden="1">#REF!</definedName>
    <definedName name="_198__123Graph_F_CURRENT_4" localSheetId="38" hidden="1">#REF!</definedName>
    <definedName name="_198__123Graph_F_CURRENT_4" localSheetId="41" hidden="1">#REF!</definedName>
    <definedName name="_198__123Graph_F_CURRENT_4" localSheetId="44" hidden="1">#REF!</definedName>
    <definedName name="_198__123Graph_F_CURRENT_4" hidden="1">#REF!</definedName>
    <definedName name="_1P68">#REF!</definedName>
    <definedName name="_2__123Graph_BDEV_EMPL" localSheetId="8" hidden="1">#REF!</definedName>
    <definedName name="_2__123Graph_BDEV_EMPL" localSheetId="31" hidden="1">#REF!</definedName>
    <definedName name="_2__123Graph_BDEV_EMPL" localSheetId="37" hidden="1">#REF!</definedName>
    <definedName name="_2__123Graph_BDEV_EMPL" localSheetId="39" hidden="1">#REF!</definedName>
    <definedName name="_2__123Graph_BDEV_EMPL" localSheetId="40" hidden="1">#REF!</definedName>
    <definedName name="_2__123Graph_BDEV_EMPL" localSheetId="42" hidden="1">#REF!</definedName>
    <definedName name="_2__123Graph_BDEV_EMPL" localSheetId="43" hidden="1">#REF!</definedName>
    <definedName name="_2__123Graph_BDEV_EMPL" localSheetId="10" hidden="1">#REF!</definedName>
    <definedName name="_2__123Graph_BDEV_EMPL" localSheetId="11" hidden="1">#REF!</definedName>
    <definedName name="_2__123Graph_BDEV_EMPL" localSheetId="12" hidden="1">#REF!</definedName>
    <definedName name="_2__123Graph_BDEV_EMPL" localSheetId="16" hidden="1">#REF!</definedName>
    <definedName name="_2__123Graph_BDEV_EMPL" localSheetId="38" hidden="1">#REF!</definedName>
    <definedName name="_2__123Graph_BDEV_EMPL" localSheetId="41" hidden="1">#REF!</definedName>
    <definedName name="_2__123Graph_BDEV_EMPL" localSheetId="44" hidden="1">#REF!</definedName>
    <definedName name="_2__123Graph_BDEV_EMPL" localSheetId="13" hidden="1">#REF!</definedName>
    <definedName name="_2__123Graph_BDEV_EMPL" hidden="1">#REF!</definedName>
    <definedName name="_201__123Graph_F_CURRENT_5" localSheetId="8" hidden="1">#REF!</definedName>
    <definedName name="_201__123Graph_F_CURRENT_5" localSheetId="31" hidden="1">#REF!</definedName>
    <definedName name="_201__123Graph_F_CURRENT_5" localSheetId="37" hidden="1">#REF!</definedName>
    <definedName name="_201__123Graph_F_CURRENT_5" localSheetId="39" hidden="1">#REF!</definedName>
    <definedName name="_201__123Graph_F_CURRENT_5" localSheetId="40" hidden="1">#REF!</definedName>
    <definedName name="_201__123Graph_F_CURRENT_5" localSheetId="42" hidden="1">#REF!</definedName>
    <definedName name="_201__123Graph_F_CURRENT_5" localSheetId="43" hidden="1">#REF!</definedName>
    <definedName name="_201__123Graph_F_CURRENT_5" localSheetId="10" hidden="1">#REF!</definedName>
    <definedName name="_201__123Graph_F_CURRENT_5" localSheetId="11" hidden="1">#REF!</definedName>
    <definedName name="_201__123Graph_F_CURRENT_5" localSheetId="16" hidden="1">#REF!</definedName>
    <definedName name="_201__123Graph_F_CURRENT_5" localSheetId="38" hidden="1">#REF!</definedName>
    <definedName name="_201__123Graph_F_CURRENT_5" localSheetId="41" hidden="1">#REF!</definedName>
    <definedName name="_201__123Graph_F_CURRENT_5" localSheetId="44" hidden="1">#REF!</definedName>
    <definedName name="_201__123Graph_F_CURRENT_5" localSheetId="13" hidden="1">#REF!</definedName>
    <definedName name="_201__123Graph_F_CURRENT_5" hidden="1">#REF!</definedName>
    <definedName name="_204__123Graph_F_CURRENT_6" localSheetId="8" hidden="1">#REF!</definedName>
    <definedName name="_204__123Graph_F_CURRENT_6" localSheetId="31" hidden="1">#REF!</definedName>
    <definedName name="_204__123Graph_F_CURRENT_6" localSheetId="37" hidden="1">#REF!</definedName>
    <definedName name="_204__123Graph_F_CURRENT_6" localSheetId="39" hidden="1">#REF!</definedName>
    <definedName name="_204__123Graph_F_CURRENT_6" localSheetId="40" hidden="1">#REF!</definedName>
    <definedName name="_204__123Graph_F_CURRENT_6" localSheetId="42" hidden="1">#REF!</definedName>
    <definedName name="_204__123Graph_F_CURRENT_6" localSheetId="43" hidden="1">#REF!</definedName>
    <definedName name="_204__123Graph_F_CURRENT_6" localSheetId="10" hidden="1">#REF!</definedName>
    <definedName name="_204__123Graph_F_CURRENT_6" localSheetId="11" hidden="1">#REF!</definedName>
    <definedName name="_204__123Graph_F_CURRENT_6" localSheetId="16" hidden="1">#REF!</definedName>
    <definedName name="_204__123Graph_F_CURRENT_6" localSheetId="38" hidden="1">#REF!</definedName>
    <definedName name="_204__123Graph_F_CURRENT_6" localSheetId="41" hidden="1">#REF!</definedName>
    <definedName name="_204__123Graph_F_CURRENT_6" localSheetId="44" hidden="1">#REF!</definedName>
    <definedName name="_204__123Graph_F_CURRENT_6" hidden="1">#REF!</definedName>
    <definedName name="_207__123Graph_F_CURRENT_7" localSheetId="8" hidden="1">#REF!</definedName>
    <definedName name="_207__123Graph_F_CURRENT_7" localSheetId="31" hidden="1">#REF!</definedName>
    <definedName name="_207__123Graph_F_CURRENT_7" localSheetId="37" hidden="1">#REF!</definedName>
    <definedName name="_207__123Graph_F_CURRENT_7" localSheetId="39" hidden="1">#REF!</definedName>
    <definedName name="_207__123Graph_F_CURRENT_7" localSheetId="40" hidden="1">#REF!</definedName>
    <definedName name="_207__123Graph_F_CURRENT_7" localSheetId="42" hidden="1">#REF!</definedName>
    <definedName name="_207__123Graph_F_CURRENT_7" localSheetId="43" hidden="1">#REF!</definedName>
    <definedName name="_207__123Graph_F_CURRENT_7" localSheetId="10" hidden="1">#REF!</definedName>
    <definedName name="_207__123Graph_F_CURRENT_7" localSheetId="11" hidden="1">#REF!</definedName>
    <definedName name="_207__123Graph_F_CURRENT_7" localSheetId="16" hidden="1">#REF!</definedName>
    <definedName name="_207__123Graph_F_CURRENT_7" localSheetId="38" hidden="1">#REF!</definedName>
    <definedName name="_207__123Graph_F_CURRENT_7" localSheetId="41" hidden="1">#REF!</definedName>
    <definedName name="_207__123Graph_F_CURRENT_7" localSheetId="44" hidden="1">#REF!</definedName>
    <definedName name="_207__123Graph_F_CURRENT_7" hidden="1">#REF!</definedName>
    <definedName name="_21__123Graph_A_CURRENT_5" localSheetId="8" hidden="1">#REF!</definedName>
    <definedName name="_21__123Graph_A_CURRENT_5" localSheetId="31" hidden="1">#REF!</definedName>
    <definedName name="_21__123Graph_A_CURRENT_5" localSheetId="37" hidden="1">#REF!</definedName>
    <definedName name="_21__123Graph_A_CURRENT_5" localSheetId="39" hidden="1">#REF!</definedName>
    <definedName name="_21__123Graph_A_CURRENT_5" localSheetId="40" hidden="1">#REF!</definedName>
    <definedName name="_21__123Graph_A_CURRENT_5" localSheetId="42" hidden="1">#REF!</definedName>
    <definedName name="_21__123Graph_A_CURRENT_5" localSheetId="43" hidden="1">#REF!</definedName>
    <definedName name="_21__123Graph_A_CURRENT_5" localSheetId="10" hidden="1">#REF!</definedName>
    <definedName name="_21__123Graph_A_CURRENT_5" localSheetId="11" hidden="1">#REF!</definedName>
    <definedName name="_21__123Graph_A_CURRENT_5" localSheetId="16" hidden="1">#REF!</definedName>
    <definedName name="_21__123Graph_A_CURRENT_5" localSheetId="38" hidden="1">#REF!</definedName>
    <definedName name="_21__123Graph_A_CURRENT_5" localSheetId="41" hidden="1">#REF!</definedName>
    <definedName name="_21__123Graph_A_CURRENT_5" localSheetId="44" hidden="1">#REF!</definedName>
    <definedName name="_21__123Graph_A_CURRENT_5" hidden="1">#REF!</definedName>
    <definedName name="_210__123Graph_F_CURRENT_8" localSheetId="8" hidden="1">#REF!</definedName>
    <definedName name="_210__123Graph_F_CURRENT_8" localSheetId="31" hidden="1">#REF!</definedName>
    <definedName name="_210__123Graph_F_CURRENT_8" localSheetId="37" hidden="1">#REF!</definedName>
    <definedName name="_210__123Graph_F_CURRENT_8" localSheetId="39" hidden="1">#REF!</definedName>
    <definedName name="_210__123Graph_F_CURRENT_8" localSheetId="40" hidden="1">#REF!</definedName>
    <definedName name="_210__123Graph_F_CURRENT_8" localSheetId="42" hidden="1">#REF!</definedName>
    <definedName name="_210__123Graph_F_CURRENT_8" localSheetId="43" hidden="1">#REF!</definedName>
    <definedName name="_210__123Graph_F_CURRENT_8" localSheetId="10" hidden="1">#REF!</definedName>
    <definedName name="_210__123Graph_F_CURRENT_8" localSheetId="11" hidden="1">#REF!</definedName>
    <definedName name="_210__123Graph_F_CURRENT_8" localSheetId="16" hidden="1">#REF!</definedName>
    <definedName name="_210__123Graph_F_CURRENT_8" localSheetId="38" hidden="1">#REF!</definedName>
    <definedName name="_210__123Graph_F_CURRENT_8" localSheetId="41" hidden="1">#REF!</definedName>
    <definedName name="_210__123Graph_F_CURRENT_8" localSheetId="44" hidden="1">#REF!</definedName>
    <definedName name="_210__123Graph_F_CURRENT_8" hidden="1">#REF!</definedName>
    <definedName name="_213__123Graph_F_CURRENT_9" localSheetId="8" hidden="1">#REF!</definedName>
    <definedName name="_213__123Graph_F_CURRENT_9" localSheetId="31" hidden="1">#REF!</definedName>
    <definedName name="_213__123Graph_F_CURRENT_9" localSheetId="37" hidden="1">#REF!</definedName>
    <definedName name="_213__123Graph_F_CURRENT_9" localSheetId="39" hidden="1">#REF!</definedName>
    <definedName name="_213__123Graph_F_CURRENT_9" localSheetId="40" hidden="1">#REF!</definedName>
    <definedName name="_213__123Graph_F_CURRENT_9" localSheetId="42" hidden="1">#REF!</definedName>
    <definedName name="_213__123Graph_F_CURRENT_9" localSheetId="43" hidden="1">#REF!</definedName>
    <definedName name="_213__123Graph_F_CURRENT_9" localSheetId="10" hidden="1">#REF!</definedName>
    <definedName name="_213__123Graph_F_CURRENT_9" localSheetId="11" hidden="1">#REF!</definedName>
    <definedName name="_213__123Graph_F_CURRENT_9" localSheetId="16" hidden="1">#REF!</definedName>
    <definedName name="_213__123Graph_F_CURRENT_9" localSheetId="38" hidden="1">#REF!</definedName>
    <definedName name="_213__123Graph_F_CURRENT_9" localSheetId="41" hidden="1">#REF!</definedName>
    <definedName name="_213__123Graph_F_CURRENT_9" localSheetId="44" hidden="1">#REF!</definedName>
    <definedName name="_213__123Graph_F_CURRENT_9" hidden="1">#REF!</definedName>
    <definedName name="_24__123Graph_A_CURRENT_6" localSheetId="8" hidden="1">#REF!</definedName>
    <definedName name="_24__123Graph_A_CURRENT_6" localSheetId="31" hidden="1">#REF!</definedName>
    <definedName name="_24__123Graph_A_CURRENT_6" localSheetId="37" hidden="1">#REF!</definedName>
    <definedName name="_24__123Graph_A_CURRENT_6" localSheetId="39" hidden="1">#REF!</definedName>
    <definedName name="_24__123Graph_A_CURRENT_6" localSheetId="40" hidden="1">#REF!</definedName>
    <definedName name="_24__123Graph_A_CURRENT_6" localSheetId="42" hidden="1">#REF!</definedName>
    <definedName name="_24__123Graph_A_CURRENT_6" localSheetId="43" hidden="1">#REF!</definedName>
    <definedName name="_24__123Graph_A_CURRENT_6" localSheetId="10" hidden="1">#REF!</definedName>
    <definedName name="_24__123Graph_A_CURRENT_6" localSheetId="11" hidden="1">#REF!</definedName>
    <definedName name="_24__123Graph_A_CURRENT_6" localSheetId="16" hidden="1">#REF!</definedName>
    <definedName name="_24__123Graph_A_CURRENT_6" localSheetId="38" hidden="1">#REF!</definedName>
    <definedName name="_24__123Graph_A_CURRENT_6" localSheetId="41" hidden="1">#REF!</definedName>
    <definedName name="_24__123Graph_A_CURRENT_6" localSheetId="44" hidden="1">#REF!</definedName>
    <definedName name="_24__123Graph_A_CURRENT_6" hidden="1">#REF!</definedName>
    <definedName name="_27__123Graph_A_CURRENT_7" localSheetId="8" hidden="1">#REF!</definedName>
    <definedName name="_27__123Graph_A_CURRENT_7" localSheetId="31" hidden="1">#REF!</definedName>
    <definedName name="_27__123Graph_A_CURRENT_7" localSheetId="37" hidden="1">#REF!</definedName>
    <definedName name="_27__123Graph_A_CURRENT_7" localSheetId="39" hidden="1">#REF!</definedName>
    <definedName name="_27__123Graph_A_CURRENT_7" localSheetId="40" hidden="1">#REF!</definedName>
    <definedName name="_27__123Graph_A_CURRENT_7" localSheetId="42" hidden="1">#REF!</definedName>
    <definedName name="_27__123Graph_A_CURRENT_7" localSheetId="43" hidden="1">#REF!</definedName>
    <definedName name="_27__123Graph_A_CURRENT_7" localSheetId="10" hidden="1">#REF!</definedName>
    <definedName name="_27__123Graph_A_CURRENT_7" localSheetId="11" hidden="1">#REF!</definedName>
    <definedName name="_27__123Graph_A_CURRENT_7" localSheetId="16" hidden="1">#REF!</definedName>
    <definedName name="_27__123Graph_A_CURRENT_7" localSheetId="38" hidden="1">#REF!</definedName>
    <definedName name="_27__123Graph_A_CURRENT_7" localSheetId="41" hidden="1">#REF!</definedName>
    <definedName name="_27__123Graph_A_CURRENT_7" localSheetId="44" hidden="1">#REF!</definedName>
    <definedName name="_27__123Graph_A_CURRENT_7" hidden="1">#REF!</definedName>
    <definedName name="_2P68" localSheetId="37">#REF!</definedName>
    <definedName name="_2P68" localSheetId="39">#REF!</definedName>
    <definedName name="_2P68" localSheetId="40">#REF!</definedName>
    <definedName name="_2P68" localSheetId="42">#REF!</definedName>
    <definedName name="_2P68" localSheetId="43">#REF!</definedName>
    <definedName name="_2P68" localSheetId="10">#REF!</definedName>
    <definedName name="_2P68" localSheetId="11">#REF!</definedName>
    <definedName name="_2P68" localSheetId="12">#REF!</definedName>
    <definedName name="_2P68" localSheetId="38">#REF!</definedName>
    <definedName name="_2P68" localSheetId="41">#REF!</definedName>
    <definedName name="_2P68" localSheetId="44">#REF!</definedName>
    <definedName name="_2P68">#REF!</definedName>
    <definedName name="_3__123Graph_A_CURRENT" localSheetId="8" hidden="1">#REF!</definedName>
    <definedName name="_3__123Graph_A_CURRENT" localSheetId="31" hidden="1">#REF!</definedName>
    <definedName name="_3__123Graph_A_CURRENT" localSheetId="37" hidden="1">#REF!</definedName>
    <definedName name="_3__123Graph_A_CURRENT" localSheetId="39" hidden="1">#REF!</definedName>
    <definedName name="_3__123Graph_A_CURRENT" localSheetId="40" hidden="1">#REF!</definedName>
    <definedName name="_3__123Graph_A_CURRENT" localSheetId="42" hidden="1">#REF!</definedName>
    <definedName name="_3__123Graph_A_CURRENT" localSheetId="43" hidden="1">#REF!</definedName>
    <definedName name="_3__123Graph_A_CURRENT" localSheetId="10" hidden="1">#REF!</definedName>
    <definedName name="_3__123Graph_A_CURRENT" localSheetId="11" hidden="1">#REF!</definedName>
    <definedName name="_3__123Graph_A_CURRENT" localSheetId="16" hidden="1">#REF!</definedName>
    <definedName name="_3__123Graph_A_CURRENT" localSheetId="38" hidden="1">#REF!</definedName>
    <definedName name="_3__123Graph_A_CURRENT" localSheetId="41" hidden="1">#REF!</definedName>
    <definedName name="_3__123Graph_A_CURRENT" localSheetId="44" hidden="1">#REF!</definedName>
    <definedName name="_3__123Graph_A_CURRENT" localSheetId="13" hidden="1">#REF!</definedName>
    <definedName name="_3__123Graph_A_CURRENT" hidden="1">#REF!</definedName>
    <definedName name="_3__123Graph_CDEV_EMPL" localSheetId="8" hidden="1">#REF!</definedName>
    <definedName name="_3__123Graph_CDEV_EMPL" localSheetId="31" hidden="1">#REF!</definedName>
    <definedName name="_3__123Graph_CDEV_EMPL" localSheetId="37" hidden="1">#REF!</definedName>
    <definedName name="_3__123Graph_CDEV_EMPL" localSheetId="39" hidden="1">#REF!</definedName>
    <definedName name="_3__123Graph_CDEV_EMPL" localSheetId="40" hidden="1">#REF!</definedName>
    <definedName name="_3__123Graph_CDEV_EMPL" localSheetId="42" hidden="1">#REF!</definedName>
    <definedName name="_3__123Graph_CDEV_EMPL" localSheetId="43" hidden="1">#REF!</definedName>
    <definedName name="_3__123Graph_CDEV_EMPL" localSheetId="10" hidden="1">#REF!</definedName>
    <definedName name="_3__123Graph_CDEV_EMPL" localSheetId="11" hidden="1">#REF!</definedName>
    <definedName name="_3__123Graph_CDEV_EMPL" localSheetId="16" hidden="1">#REF!</definedName>
    <definedName name="_3__123Graph_CDEV_EMPL" localSheetId="38" hidden="1">#REF!</definedName>
    <definedName name="_3__123Graph_CDEV_EMPL" localSheetId="41" hidden="1">#REF!</definedName>
    <definedName name="_3__123Graph_CDEV_EMPL" localSheetId="44" hidden="1">#REF!</definedName>
    <definedName name="_3__123Graph_CDEV_EMPL" hidden="1">#REF!</definedName>
    <definedName name="_30__123Graph_A_CURRENT_8" localSheetId="8" hidden="1">#REF!</definedName>
    <definedName name="_30__123Graph_A_CURRENT_8" localSheetId="31" hidden="1">#REF!</definedName>
    <definedName name="_30__123Graph_A_CURRENT_8" localSheetId="37" hidden="1">#REF!</definedName>
    <definedName name="_30__123Graph_A_CURRENT_8" localSheetId="39" hidden="1">#REF!</definedName>
    <definedName name="_30__123Graph_A_CURRENT_8" localSheetId="40" hidden="1">#REF!</definedName>
    <definedName name="_30__123Graph_A_CURRENT_8" localSheetId="42" hidden="1">#REF!</definedName>
    <definedName name="_30__123Graph_A_CURRENT_8" localSheetId="43" hidden="1">#REF!</definedName>
    <definedName name="_30__123Graph_A_CURRENT_8" localSheetId="10" hidden="1">#REF!</definedName>
    <definedName name="_30__123Graph_A_CURRENT_8" localSheetId="11" hidden="1">#REF!</definedName>
    <definedName name="_30__123Graph_A_CURRENT_8" localSheetId="16" hidden="1">#REF!</definedName>
    <definedName name="_30__123Graph_A_CURRENT_8" localSheetId="38" hidden="1">#REF!</definedName>
    <definedName name="_30__123Graph_A_CURRENT_8" localSheetId="41" hidden="1">#REF!</definedName>
    <definedName name="_30__123Graph_A_CURRENT_8" localSheetId="44" hidden="1">#REF!</definedName>
    <definedName name="_30__123Graph_A_CURRENT_8" hidden="1">#REF!</definedName>
    <definedName name="_33__123Graph_A_CURRENT_9" localSheetId="8" hidden="1">#REF!</definedName>
    <definedName name="_33__123Graph_A_CURRENT_9" localSheetId="31" hidden="1">#REF!</definedName>
    <definedName name="_33__123Graph_A_CURRENT_9" localSheetId="37" hidden="1">#REF!</definedName>
    <definedName name="_33__123Graph_A_CURRENT_9" localSheetId="39" hidden="1">#REF!</definedName>
    <definedName name="_33__123Graph_A_CURRENT_9" localSheetId="40" hidden="1">#REF!</definedName>
    <definedName name="_33__123Graph_A_CURRENT_9" localSheetId="42" hidden="1">#REF!</definedName>
    <definedName name="_33__123Graph_A_CURRENT_9" localSheetId="43" hidden="1">#REF!</definedName>
    <definedName name="_33__123Graph_A_CURRENT_9" localSheetId="10" hidden="1">#REF!</definedName>
    <definedName name="_33__123Graph_A_CURRENT_9" localSheetId="11" hidden="1">#REF!</definedName>
    <definedName name="_33__123Graph_A_CURRENT_9" localSheetId="16" hidden="1">#REF!</definedName>
    <definedName name="_33__123Graph_A_CURRENT_9" localSheetId="38" hidden="1">#REF!</definedName>
    <definedName name="_33__123Graph_A_CURRENT_9" localSheetId="41" hidden="1">#REF!</definedName>
    <definedName name="_33__123Graph_A_CURRENT_9" localSheetId="44" hidden="1">#REF!</definedName>
    <definedName name="_33__123Graph_A_CURRENT_9" hidden="1">#REF!</definedName>
    <definedName name="_36__123Graph_AChart_1" localSheetId="8" hidden="1">#REF!</definedName>
    <definedName name="_36__123Graph_AChart_1" localSheetId="31" hidden="1">#REF!</definedName>
    <definedName name="_36__123Graph_AChart_1" localSheetId="37" hidden="1">#REF!</definedName>
    <definedName name="_36__123Graph_AChart_1" localSheetId="39" hidden="1">#REF!</definedName>
    <definedName name="_36__123Graph_AChart_1" localSheetId="40" hidden="1">#REF!</definedName>
    <definedName name="_36__123Graph_AChart_1" localSheetId="42" hidden="1">#REF!</definedName>
    <definedName name="_36__123Graph_AChart_1" localSheetId="43" hidden="1">#REF!</definedName>
    <definedName name="_36__123Graph_AChart_1" localSheetId="10" hidden="1">#REF!</definedName>
    <definedName name="_36__123Graph_AChart_1" localSheetId="11" hidden="1">#REF!</definedName>
    <definedName name="_36__123Graph_AChart_1" localSheetId="16" hidden="1">#REF!</definedName>
    <definedName name="_36__123Graph_AChart_1" localSheetId="38" hidden="1">#REF!</definedName>
    <definedName name="_36__123Graph_AChart_1" localSheetId="41" hidden="1">#REF!</definedName>
    <definedName name="_36__123Graph_AChart_1" localSheetId="44" hidden="1">#REF!</definedName>
    <definedName name="_36__123Graph_AChart_1" hidden="1">#REF!</definedName>
    <definedName name="_39__123Graph_ADEV_EMPL" localSheetId="8" hidden="1">#REF!</definedName>
    <definedName name="_39__123Graph_ADEV_EMPL" localSheetId="31" hidden="1">#REF!</definedName>
    <definedName name="_39__123Graph_ADEV_EMPL" localSheetId="37" hidden="1">#REF!</definedName>
    <definedName name="_39__123Graph_ADEV_EMPL" localSheetId="39" hidden="1">#REF!</definedName>
    <definedName name="_39__123Graph_ADEV_EMPL" localSheetId="40" hidden="1">#REF!</definedName>
    <definedName name="_39__123Graph_ADEV_EMPL" localSheetId="42" hidden="1">#REF!</definedName>
    <definedName name="_39__123Graph_ADEV_EMPL" localSheetId="43" hidden="1">#REF!</definedName>
    <definedName name="_39__123Graph_ADEV_EMPL" localSheetId="10" hidden="1">#REF!</definedName>
    <definedName name="_39__123Graph_ADEV_EMPL" localSheetId="11" hidden="1">#REF!</definedName>
    <definedName name="_39__123Graph_ADEV_EMPL" localSheetId="16" hidden="1">#REF!</definedName>
    <definedName name="_39__123Graph_ADEV_EMPL" localSheetId="38" hidden="1">#REF!</definedName>
    <definedName name="_39__123Graph_ADEV_EMPL" localSheetId="41" hidden="1">#REF!</definedName>
    <definedName name="_39__123Graph_ADEV_EMPL" localSheetId="44" hidden="1">#REF!</definedName>
    <definedName name="_39__123Graph_ADEV_EMPL" hidden="1">#REF!</definedName>
    <definedName name="_4__123Graph_CSWE_EMPL" localSheetId="8" hidden="1">#REF!</definedName>
    <definedName name="_4__123Graph_CSWE_EMPL" localSheetId="31" hidden="1">#REF!</definedName>
    <definedName name="_4__123Graph_CSWE_EMPL" localSheetId="37" hidden="1">#REF!</definedName>
    <definedName name="_4__123Graph_CSWE_EMPL" localSheetId="39" hidden="1">#REF!</definedName>
    <definedName name="_4__123Graph_CSWE_EMPL" localSheetId="40" hidden="1">#REF!</definedName>
    <definedName name="_4__123Graph_CSWE_EMPL" localSheetId="42" hidden="1">#REF!</definedName>
    <definedName name="_4__123Graph_CSWE_EMPL" localSheetId="43" hidden="1">#REF!</definedName>
    <definedName name="_4__123Graph_CSWE_EMPL" localSheetId="10" hidden="1">#REF!</definedName>
    <definedName name="_4__123Graph_CSWE_EMPL" localSheetId="11" hidden="1">#REF!</definedName>
    <definedName name="_4__123Graph_CSWE_EMPL" localSheetId="16" hidden="1">#REF!</definedName>
    <definedName name="_4__123Graph_CSWE_EMPL" localSheetId="38" hidden="1">#REF!</definedName>
    <definedName name="_4__123Graph_CSWE_EMPL" localSheetId="41" hidden="1">#REF!</definedName>
    <definedName name="_4__123Graph_CSWE_EMPL" localSheetId="44" hidden="1">#REF!</definedName>
    <definedName name="_4__123Graph_CSWE_EMPL" hidden="1">#REF!</definedName>
    <definedName name="_42__123Graph_B_CURRENT" localSheetId="8" hidden="1">#REF!</definedName>
    <definedName name="_42__123Graph_B_CURRENT" localSheetId="31" hidden="1">#REF!</definedName>
    <definedName name="_42__123Graph_B_CURRENT" localSheetId="37" hidden="1">#REF!</definedName>
    <definedName name="_42__123Graph_B_CURRENT" localSheetId="39" hidden="1">#REF!</definedName>
    <definedName name="_42__123Graph_B_CURRENT" localSheetId="40" hidden="1">#REF!</definedName>
    <definedName name="_42__123Graph_B_CURRENT" localSheetId="42" hidden="1">#REF!</definedName>
    <definedName name="_42__123Graph_B_CURRENT" localSheetId="43" hidden="1">#REF!</definedName>
    <definedName name="_42__123Graph_B_CURRENT" localSheetId="10" hidden="1">#REF!</definedName>
    <definedName name="_42__123Graph_B_CURRENT" localSheetId="11" hidden="1">#REF!</definedName>
    <definedName name="_42__123Graph_B_CURRENT" localSheetId="16" hidden="1">#REF!</definedName>
    <definedName name="_42__123Graph_B_CURRENT" localSheetId="38" hidden="1">#REF!</definedName>
    <definedName name="_42__123Graph_B_CURRENT" localSheetId="41" hidden="1">#REF!</definedName>
    <definedName name="_42__123Graph_B_CURRENT" localSheetId="44" hidden="1">#REF!</definedName>
    <definedName name="_42__123Graph_B_CURRENT" hidden="1">#REF!</definedName>
    <definedName name="_45__123Graph_B_CURRENT_1" localSheetId="8" hidden="1">#REF!</definedName>
    <definedName name="_45__123Graph_B_CURRENT_1" localSheetId="31" hidden="1">#REF!</definedName>
    <definedName name="_45__123Graph_B_CURRENT_1" localSheetId="37" hidden="1">#REF!</definedName>
    <definedName name="_45__123Graph_B_CURRENT_1" localSheetId="39" hidden="1">#REF!</definedName>
    <definedName name="_45__123Graph_B_CURRENT_1" localSheetId="40" hidden="1">#REF!</definedName>
    <definedName name="_45__123Graph_B_CURRENT_1" localSheetId="42" hidden="1">#REF!</definedName>
    <definedName name="_45__123Graph_B_CURRENT_1" localSheetId="43" hidden="1">#REF!</definedName>
    <definedName name="_45__123Graph_B_CURRENT_1" localSheetId="10" hidden="1">#REF!</definedName>
    <definedName name="_45__123Graph_B_CURRENT_1" localSheetId="11" hidden="1">#REF!</definedName>
    <definedName name="_45__123Graph_B_CURRENT_1" localSheetId="16" hidden="1">#REF!</definedName>
    <definedName name="_45__123Graph_B_CURRENT_1" localSheetId="38" hidden="1">#REF!</definedName>
    <definedName name="_45__123Graph_B_CURRENT_1" localSheetId="41" hidden="1">#REF!</definedName>
    <definedName name="_45__123Graph_B_CURRENT_1" localSheetId="44" hidden="1">#REF!</definedName>
    <definedName name="_45__123Graph_B_CURRENT_1" hidden="1">#REF!</definedName>
    <definedName name="_48__123Graph_B_CURRENT_10" localSheetId="8" hidden="1">#REF!</definedName>
    <definedName name="_48__123Graph_B_CURRENT_10" localSheetId="31" hidden="1">#REF!</definedName>
    <definedName name="_48__123Graph_B_CURRENT_10" localSheetId="37" hidden="1">#REF!</definedName>
    <definedName name="_48__123Graph_B_CURRENT_10" localSheetId="39" hidden="1">#REF!</definedName>
    <definedName name="_48__123Graph_B_CURRENT_10" localSheetId="40" hidden="1">#REF!</definedName>
    <definedName name="_48__123Graph_B_CURRENT_10" localSheetId="42" hidden="1">#REF!</definedName>
    <definedName name="_48__123Graph_B_CURRENT_10" localSheetId="43" hidden="1">#REF!</definedName>
    <definedName name="_48__123Graph_B_CURRENT_10" localSheetId="10" hidden="1">#REF!</definedName>
    <definedName name="_48__123Graph_B_CURRENT_10" localSheetId="11" hidden="1">#REF!</definedName>
    <definedName name="_48__123Graph_B_CURRENT_10" localSheetId="16" hidden="1">#REF!</definedName>
    <definedName name="_48__123Graph_B_CURRENT_10" localSheetId="38" hidden="1">#REF!</definedName>
    <definedName name="_48__123Graph_B_CURRENT_10" localSheetId="41" hidden="1">#REF!</definedName>
    <definedName name="_48__123Graph_B_CURRENT_10" localSheetId="44" hidden="1">#REF!</definedName>
    <definedName name="_48__123Graph_B_CURRENT_10" hidden="1">#REF!</definedName>
    <definedName name="_51__123Graph_B_CURRENT_2" localSheetId="8" hidden="1">#REF!</definedName>
    <definedName name="_51__123Graph_B_CURRENT_2" localSheetId="31" hidden="1">#REF!</definedName>
    <definedName name="_51__123Graph_B_CURRENT_2" localSheetId="37" hidden="1">#REF!</definedName>
    <definedName name="_51__123Graph_B_CURRENT_2" localSheetId="39" hidden="1">#REF!</definedName>
    <definedName name="_51__123Graph_B_CURRENT_2" localSheetId="40" hidden="1">#REF!</definedName>
    <definedName name="_51__123Graph_B_CURRENT_2" localSheetId="42" hidden="1">#REF!</definedName>
    <definedName name="_51__123Graph_B_CURRENT_2" localSheetId="43" hidden="1">#REF!</definedName>
    <definedName name="_51__123Graph_B_CURRENT_2" localSheetId="10" hidden="1">#REF!</definedName>
    <definedName name="_51__123Graph_B_CURRENT_2" localSheetId="11" hidden="1">#REF!</definedName>
    <definedName name="_51__123Graph_B_CURRENT_2" localSheetId="16" hidden="1">#REF!</definedName>
    <definedName name="_51__123Graph_B_CURRENT_2" localSheetId="38" hidden="1">#REF!</definedName>
    <definedName name="_51__123Graph_B_CURRENT_2" localSheetId="41" hidden="1">#REF!</definedName>
    <definedName name="_51__123Graph_B_CURRENT_2" localSheetId="44" hidden="1">#REF!</definedName>
    <definedName name="_51__123Graph_B_CURRENT_2" hidden="1">#REF!</definedName>
    <definedName name="_54__123Graph_B_CURRENT_3" localSheetId="8" hidden="1">#REF!</definedName>
    <definedName name="_54__123Graph_B_CURRENT_3" localSheetId="31" hidden="1">#REF!</definedName>
    <definedName name="_54__123Graph_B_CURRENT_3" localSheetId="37" hidden="1">#REF!</definedName>
    <definedName name="_54__123Graph_B_CURRENT_3" localSheetId="39" hidden="1">#REF!</definedName>
    <definedName name="_54__123Graph_B_CURRENT_3" localSheetId="40" hidden="1">#REF!</definedName>
    <definedName name="_54__123Graph_B_CURRENT_3" localSheetId="42" hidden="1">#REF!</definedName>
    <definedName name="_54__123Graph_B_CURRENT_3" localSheetId="43" hidden="1">#REF!</definedName>
    <definedName name="_54__123Graph_B_CURRENT_3" localSheetId="10" hidden="1">#REF!</definedName>
    <definedName name="_54__123Graph_B_CURRENT_3" localSheetId="11" hidden="1">#REF!</definedName>
    <definedName name="_54__123Graph_B_CURRENT_3" localSheetId="16" hidden="1">#REF!</definedName>
    <definedName name="_54__123Graph_B_CURRENT_3" localSheetId="38" hidden="1">#REF!</definedName>
    <definedName name="_54__123Graph_B_CURRENT_3" localSheetId="41" hidden="1">#REF!</definedName>
    <definedName name="_54__123Graph_B_CURRENT_3" localSheetId="44" hidden="1">#REF!</definedName>
    <definedName name="_54__123Graph_B_CURRENT_3" hidden="1">#REF!</definedName>
    <definedName name="_55">#REF!</definedName>
    <definedName name="_55_F">#REF!</definedName>
    <definedName name="_55_H">#REF!</definedName>
    <definedName name="_56">#REF!</definedName>
    <definedName name="_56_59">#REF!</definedName>
    <definedName name="_56_a_59">#REF!</definedName>
    <definedName name="_56_a_59_F">#REF!</definedName>
    <definedName name="_56_a_59_H">#REF!</definedName>
    <definedName name="_57">#REF!</definedName>
    <definedName name="_57__123Graph_B_CURRENT_4" localSheetId="8" hidden="1">#REF!</definedName>
    <definedName name="_57__123Graph_B_CURRENT_4" localSheetId="31" hidden="1">#REF!</definedName>
    <definedName name="_57__123Graph_B_CURRENT_4" localSheetId="37" hidden="1">#REF!</definedName>
    <definedName name="_57__123Graph_B_CURRENT_4" localSheetId="39" hidden="1">#REF!</definedName>
    <definedName name="_57__123Graph_B_CURRENT_4" localSheetId="40" hidden="1">#REF!</definedName>
    <definedName name="_57__123Graph_B_CURRENT_4" localSheetId="42" hidden="1">#REF!</definedName>
    <definedName name="_57__123Graph_B_CURRENT_4" localSheetId="43" hidden="1">#REF!</definedName>
    <definedName name="_57__123Graph_B_CURRENT_4" localSheetId="10" hidden="1">#REF!</definedName>
    <definedName name="_57__123Graph_B_CURRENT_4" localSheetId="11" hidden="1">#REF!</definedName>
    <definedName name="_57__123Graph_B_CURRENT_4" localSheetId="12" hidden="1">#REF!</definedName>
    <definedName name="_57__123Graph_B_CURRENT_4" localSheetId="16" hidden="1">#REF!</definedName>
    <definedName name="_57__123Graph_B_CURRENT_4" localSheetId="38" hidden="1">#REF!</definedName>
    <definedName name="_57__123Graph_B_CURRENT_4" localSheetId="41" hidden="1">#REF!</definedName>
    <definedName name="_57__123Graph_B_CURRENT_4" localSheetId="44" hidden="1">#REF!</definedName>
    <definedName name="_57__123Graph_B_CURRENT_4" localSheetId="13" hidden="1">#REF!</definedName>
    <definedName name="_57__123Graph_B_CURRENT_4" hidden="1">#REF!</definedName>
    <definedName name="_58" localSheetId="37">#REF!</definedName>
    <definedName name="_58" localSheetId="39">#REF!</definedName>
    <definedName name="_58" localSheetId="40">#REF!</definedName>
    <definedName name="_58" localSheetId="42">#REF!</definedName>
    <definedName name="_58" localSheetId="43">#REF!</definedName>
    <definedName name="_58" localSheetId="38">#REF!</definedName>
    <definedName name="_58" localSheetId="41">#REF!</definedName>
    <definedName name="_58" localSheetId="44">#REF!</definedName>
    <definedName name="_58">#REF!</definedName>
    <definedName name="_59">#REF!</definedName>
    <definedName name="_6__123Graph_A_CURRENT_1" localSheetId="8" hidden="1">#REF!</definedName>
    <definedName name="_6__123Graph_A_CURRENT_1" localSheetId="31" hidden="1">#REF!</definedName>
    <definedName name="_6__123Graph_A_CURRENT_1" localSheetId="37" hidden="1">#REF!</definedName>
    <definedName name="_6__123Graph_A_CURRENT_1" localSheetId="39" hidden="1">#REF!</definedName>
    <definedName name="_6__123Graph_A_CURRENT_1" localSheetId="40" hidden="1">#REF!</definedName>
    <definedName name="_6__123Graph_A_CURRENT_1" localSheetId="42" hidden="1">#REF!</definedName>
    <definedName name="_6__123Graph_A_CURRENT_1" localSheetId="43" hidden="1">#REF!</definedName>
    <definedName name="_6__123Graph_A_CURRENT_1" localSheetId="10" hidden="1">#REF!</definedName>
    <definedName name="_6__123Graph_A_CURRENT_1" localSheetId="11" hidden="1">#REF!</definedName>
    <definedName name="_6__123Graph_A_CURRENT_1" localSheetId="16" hidden="1">#REF!</definedName>
    <definedName name="_6__123Graph_A_CURRENT_1" localSheetId="38" hidden="1">#REF!</definedName>
    <definedName name="_6__123Graph_A_CURRENT_1" localSheetId="41" hidden="1">#REF!</definedName>
    <definedName name="_6__123Graph_A_CURRENT_1" localSheetId="44" hidden="1">#REF!</definedName>
    <definedName name="_6__123Graph_A_CURRENT_1" hidden="1">#REF!</definedName>
    <definedName name="_60">#REF!</definedName>
    <definedName name="_60__123Graph_B_CURRENT_5" localSheetId="8" hidden="1">#REF!</definedName>
    <definedName name="_60__123Graph_B_CURRENT_5" localSheetId="31" hidden="1">#REF!</definedName>
    <definedName name="_60__123Graph_B_CURRENT_5" localSheetId="37" hidden="1">#REF!</definedName>
    <definedName name="_60__123Graph_B_CURRENT_5" localSheetId="39" hidden="1">#REF!</definedName>
    <definedName name="_60__123Graph_B_CURRENT_5" localSheetId="40" hidden="1">#REF!</definedName>
    <definedName name="_60__123Graph_B_CURRENT_5" localSheetId="42" hidden="1">#REF!</definedName>
    <definedName name="_60__123Graph_B_CURRENT_5" localSheetId="43" hidden="1">#REF!</definedName>
    <definedName name="_60__123Graph_B_CURRENT_5" localSheetId="10" hidden="1">#REF!</definedName>
    <definedName name="_60__123Graph_B_CURRENT_5" localSheetId="11" hidden="1">#REF!</definedName>
    <definedName name="_60__123Graph_B_CURRENT_5" localSheetId="12" hidden="1">#REF!</definedName>
    <definedName name="_60__123Graph_B_CURRENT_5" localSheetId="16" hidden="1">#REF!</definedName>
    <definedName name="_60__123Graph_B_CURRENT_5" localSheetId="38" hidden="1">#REF!</definedName>
    <definedName name="_60__123Graph_B_CURRENT_5" localSheetId="41" hidden="1">#REF!</definedName>
    <definedName name="_60__123Graph_B_CURRENT_5" localSheetId="44" hidden="1">#REF!</definedName>
    <definedName name="_60__123Graph_B_CURRENT_5" localSheetId="13" hidden="1">#REF!</definedName>
    <definedName name="_60__123Graph_B_CURRENT_5" hidden="1">#REF!</definedName>
    <definedName name="_60_F">#REF!</definedName>
    <definedName name="_60_H">#REF!</definedName>
    <definedName name="_61">#REF!</definedName>
    <definedName name="_61_64">#REF!</definedName>
    <definedName name="_61_a_64">#REF!</definedName>
    <definedName name="_61_a_64_F">#REF!</definedName>
    <definedName name="_61_a_64_H">#REF!</definedName>
    <definedName name="_62">#REF!</definedName>
    <definedName name="_63">#REF!</definedName>
    <definedName name="_63__123Graph_B_CURRENT_6" localSheetId="8" hidden="1">#REF!</definedName>
    <definedName name="_63__123Graph_B_CURRENT_6" localSheetId="31" hidden="1">#REF!</definedName>
    <definedName name="_63__123Graph_B_CURRENT_6" localSheetId="37" hidden="1">#REF!</definedName>
    <definedName name="_63__123Graph_B_CURRENT_6" localSheetId="39" hidden="1">#REF!</definedName>
    <definedName name="_63__123Graph_B_CURRENT_6" localSheetId="40" hidden="1">#REF!</definedName>
    <definedName name="_63__123Graph_B_CURRENT_6" localSheetId="42" hidden="1">#REF!</definedName>
    <definedName name="_63__123Graph_B_CURRENT_6" localSheetId="43" hidden="1">#REF!</definedName>
    <definedName name="_63__123Graph_B_CURRENT_6" localSheetId="10" hidden="1">#REF!</definedName>
    <definedName name="_63__123Graph_B_CURRENT_6" localSheetId="11" hidden="1">#REF!</definedName>
    <definedName name="_63__123Graph_B_CURRENT_6" localSheetId="16" hidden="1">#REF!</definedName>
    <definedName name="_63__123Graph_B_CURRENT_6" localSheetId="38" hidden="1">#REF!</definedName>
    <definedName name="_63__123Graph_B_CURRENT_6" localSheetId="41" hidden="1">#REF!</definedName>
    <definedName name="_63__123Graph_B_CURRENT_6" localSheetId="44" hidden="1">#REF!</definedName>
    <definedName name="_63__123Graph_B_CURRENT_6" hidden="1">#REF!</definedName>
    <definedName name="_64">#REF!</definedName>
    <definedName name="_65">#REF!</definedName>
    <definedName name="_65_et_plus">#REF!</definedName>
    <definedName name="_65_F">#REF!</definedName>
    <definedName name="_65_H">#REF!</definedName>
    <definedName name="_66__123Graph_B_CURRENT_7" localSheetId="8" hidden="1">#REF!</definedName>
    <definedName name="_66__123Graph_B_CURRENT_7" localSheetId="31" hidden="1">#REF!</definedName>
    <definedName name="_66__123Graph_B_CURRENT_7" localSheetId="37" hidden="1">#REF!</definedName>
    <definedName name="_66__123Graph_B_CURRENT_7" localSheetId="39" hidden="1">#REF!</definedName>
    <definedName name="_66__123Graph_B_CURRENT_7" localSheetId="40" hidden="1">#REF!</definedName>
    <definedName name="_66__123Graph_B_CURRENT_7" localSheetId="42" hidden="1">#REF!</definedName>
    <definedName name="_66__123Graph_B_CURRENT_7" localSheetId="43" hidden="1">#REF!</definedName>
    <definedName name="_66__123Graph_B_CURRENT_7" localSheetId="10" hidden="1">#REF!</definedName>
    <definedName name="_66__123Graph_B_CURRENT_7" localSheetId="11" hidden="1">#REF!</definedName>
    <definedName name="_66__123Graph_B_CURRENT_7" localSheetId="12" hidden="1">#REF!</definedName>
    <definedName name="_66__123Graph_B_CURRENT_7" localSheetId="16" hidden="1">#REF!</definedName>
    <definedName name="_66__123Graph_B_CURRENT_7" localSheetId="38" hidden="1">#REF!</definedName>
    <definedName name="_66__123Graph_B_CURRENT_7" localSheetId="41" hidden="1">#REF!</definedName>
    <definedName name="_66__123Graph_B_CURRENT_7" localSheetId="44" hidden="1">#REF!</definedName>
    <definedName name="_66__123Graph_B_CURRENT_7" localSheetId="13" hidden="1">#REF!</definedName>
    <definedName name="_66__123Graph_B_CURRENT_7" hidden="1">#REF!</definedName>
    <definedName name="_66_et_plus">#REF!</definedName>
    <definedName name="_66_et_plus_F">#REF!</definedName>
    <definedName name="_66_et_plus_H">#REF!</definedName>
    <definedName name="_69__123Graph_B_CURRENT_8" localSheetId="8" hidden="1">#REF!</definedName>
    <definedName name="_69__123Graph_B_CURRENT_8" localSheetId="31" hidden="1">#REF!</definedName>
    <definedName name="_69__123Graph_B_CURRENT_8" localSheetId="37" hidden="1">#REF!</definedName>
    <definedName name="_69__123Graph_B_CURRENT_8" localSheetId="39" hidden="1">#REF!</definedName>
    <definedName name="_69__123Graph_B_CURRENT_8" localSheetId="40" hidden="1">#REF!</definedName>
    <definedName name="_69__123Graph_B_CURRENT_8" localSheetId="42" hidden="1">#REF!</definedName>
    <definedName name="_69__123Graph_B_CURRENT_8" localSheetId="43" hidden="1">#REF!</definedName>
    <definedName name="_69__123Graph_B_CURRENT_8" localSheetId="10" hidden="1">#REF!</definedName>
    <definedName name="_69__123Graph_B_CURRENT_8" localSheetId="11" hidden="1">#REF!</definedName>
    <definedName name="_69__123Graph_B_CURRENT_8" localSheetId="12" hidden="1">#REF!</definedName>
    <definedName name="_69__123Graph_B_CURRENT_8" localSheetId="16" hidden="1">#REF!</definedName>
    <definedName name="_69__123Graph_B_CURRENT_8" localSheetId="38" hidden="1">#REF!</definedName>
    <definedName name="_69__123Graph_B_CURRENT_8" localSheetId="41" hidden="1">#REF!</definedName>
    <definedName name="_69__123Graph_B_CURRENT_8" localSheetId="44" hidden="1">#REF!</definedName>
    <definedName name="_69__123Graph_B_CURRENT_8" localSheetId="13" hidden="1">#REF!</definedName>
    <definedName name="_69__123Graph_B_CURRENT_8" hidden="1">#REF!</definedName>
    <definedName name="_72__123Graph_B_CURRENT_9" localSheetId="8" hidden="1">#REF!</definedName>
    <definedName name="_72__123Graph_B_CURRENT_9" localSheetId="31" hidden="1">#REF!</definedName>
    <definedName name="_72__123Graph_B_CURRENT_9" localSheetId="37" hidden="1">#REF!</definedName>
    <definedName name="_72__123Graph_B_CURRENT_9" localSheetId="39" hidden="1">#REF!</definedName>
    <definedName name="_72__123Graph_B_CURRENT_9" localSheetId="40" hidden="1">#REF!</definedName>
    <definedName name="_72__123Graph_B_CURRENT_9" localSheetId="42" hidden="1">#REF!</definedName>
    <definedName name="_72__123Graph_B_CURRENT_9" localSheetId="43" hidden="1">#REF!</definedName>
    <definedName name="_72__123Graph_B_CURRENT_9" localSheetId="10" hidden="1">#REF!</definedName>
    <definedName name="_72__123Graph_B_CURRENT_9" localSheetId="11" hidden="1">#REF!</definedName>
    <definedName name="_72__123Graph_B_CURRENT_9" localSheetId="16" hidden="1">#REF!</definedName>
    <definedName name="_72__123Graph_B_CURRENT_9" localSheetId="38" hidden="1">#REF!</definedName>
    <definedName name="_72__123Graph_B_CURRENT_9" localSheetId="41" hidden="1">#REF!</definedName>
    <definedName name="_72__123Graph_B_CURRENT_9" localSheetId="44" hidden="1">#REF!</definedName>
    <definedName name="_72__123Graph_B_CURRENT_9" localSheetId="13" hidden="1">#REF!</definedName>
    <definedName name="_72__123Graph_B_CURRENT_9" hidden="1">#REF!</definedName>
    <definedName name="_75__123Graph_BDEV_EMPL" localSheetId="8" hidden="1">#REF!</definedName>
    <definedName name="_75__123Graph_BDEV_EMPL" localSheetId="31" hidden="1">#REF!</definedName>
    <definedName name="_75__123Graph_BDEV_EMPL" localSheetId="37" hidden="1">#REF!</definedName>
    <definedName name="_75__123Graph_BDEV_EMPL" localSheetId="39" hidden="1">#REF!</definedName>
    <definedName name="_75__123Graph_BDEV_EMPL" localSheetId="40" hidden="1">#REF!</definedName>
    <definedName name="_75__123Graph_BDEV_EMPL" localSheetId="42" hidden="1">#REF!</definedName>
    <definedName name="_75__123Graph_BDEV_EMPL" localSheetId="43" hidden="1">#REF!</definedName>
    <definedName name="_75__123Graph_BDEV_EMPL" localSheetId="10" hidden="1">#REF!</definedName>
    <definedName name="_75__123Graph_BDEV_EMPL" localSheetId="11" hidden="1">#REF!</definedName>
    <definedName name="_75__123Graph_BDEV_EMPL" localSheetId="16" hidden="1">#REF!</definedName>
    <definedName name="_75__123Graph_BDEV_EMPL" localSheetId="38" hidden="1">#REF!</definedName>
    <definedName name="_75__123Graph_BDEV_EMPL" localSheetId="41" hidden="1">#REF!</definedName>
    <definedName name="_75__123Graph_BDEV_EMPL" localSheetId="44" hidden="1">#REF!</definedName>
    <definedName name="_75__123Graph_BDEV_EMPL" hidden="1">#REF!</definedName>
    <definedName name="_78__123Graph_C_CURRENT" localSheetId="8" hidden="1">#REF!</definedName>
    <definedName name="_78__123Graph_C_CURRENT" localSheetId="31" hidden="1">#REF!</definedName>
    <definedName name="_78__123Graph_C_CURRENT" localSheetId="37" hidden="1">#REF!</definedName>
    <definedName name="_78__123Graph_C_CURRENT" localSheetId="39" hidden="1">#REF!</definedName>
    <definedName name="_78__123Graph_C_CURRENT" localSheetId="40" hidden="1">#REF!</definedName>
    <definedName name="_78__123Graph_C_CURRENT" localSheetId="42" hidden="1">#REF!</definedName>
    <definedName name="_78__123Graph_C_CURRENT" localSheetId="43" hidden="1">#REF!</definedName>
    <definedName name="_78__123Graph_C_CURRENT" localSheetId="10" hidden="1">#REF!</definedName>
    <definedName name="_78__123Graph_C_CURRENT" localSheetId="11" hidden="1">#REF!</definedName>
    <definedName name="_78__123Graph_C_CURRENT" localSheetId="16" hidden="1">#REF!</definedName>
    <definedName name="_78__123Graph_C_CURRENT" localSheetId="38" hidden="1">#REF!</definedName>
    <definedName name="_78__123Graph_C_CURRENT" localSheetId="41" hidden="1">#REF!</definedName>
    <definedName name="_78__123Graph_C_CURRENT" localSheetId="44" hidden="1">#REF!</definedName>
    <definedName name="_78__123Graph_C_CURRENT" hidden="1">#REF!</definedName>
    <definedName name="_81__123Graph_C_CURRENT_1" localSheetId="8" hidden="1">#REF!</definedName>
    <definedName name="_81__123Graph_C_CURRENT_1" localSheetId="31" hidden="1">#REF!</definedName>
    <definedName name="_81__123Graph_C_CURRENT_1" localSheetId="37" hidden="1">#REF!</definedName>
    <definedName name="_81__123Graph_C_CURRENT_1" localSheetId="39" hidden="1">#REF!</definedName>
    <definedName name="_81__123Graph_C_CURRENT_1" localSheetId="40" hidden="1">#REF!</definedName>
    <definedName name="_81__123Graph_C_CURRENT_1" localSheetId="42" hidden="1">#REF!</definedName>
    <definedName name="_81__123Graph_C_CURRENT_1" localSheetId="43" hidden="1">#REF!</definedName>
    <definedName name="_81__123Graph_C_CURRENT_1" localSheetId="10" hidden="1">#REF!</definedName>
    <definedName name="_81__123Graph_C_CURRENT_1" localSheetId="11" hidden="1">#REF!</definedName>
    <definedName name="_81__123Graph_C_CURRENT_1" localSheetId="16" hidden="1">#REF!</definedName>
    <definedName name="_81__123Graph_C_CURRENT_1" localSheetId="38" hidden="1">#REF!</definedName>
    <definedName name="_81__123Graph_C_CURRENT_1" localSheetId="41" hidden="1">#REF!</definedName>
    <definedName name="_81__123Graph_C_CURRENT_1" localSheetId="44" hidden="1">#REF!</definedName>
    <definedName name="_81__123Graph_C_CURRENT_1" hidden="1">#REF!</definedName>
    <definedName name="_84__123Graph_C_CURRENT_10" localSheetId="8" hidden="1">#REF!</definedName>
    <definedName name="_84__123Graph_C_CURRENT_10" localSheetId="31" hidden="1">#REF!</definedName>
    <definedName name="_84__123Graph_C_CURRENT_10" localSheetId="37" hidden="1">#REF!</definedName>
    <definedName name="_84__123Graph_C_CURRENT_10" localSheetId="39" hidden="1">#REF!</definedName>
    <definedName name="_84__123Graph_C_CURRENT_10" localSheetId="40" hidden="1">#REF!</definedName>
    <definedName name="_84__123Graph_C_CURRENT_10" localSheetId="42" hidden="1">#REF!</definedName>
    <definedName name="_84__123Graph_C_CURRENT_10" localSheetId="43" hidden="1">#REF!</definedName>
    <definedName name="_84__123Graph_C_CURRENT_10" localSheetId="10" hidden="1">#REF!</definedName>
    <definedName name="_84__123Graph_C_CURRENT_10" localSheetId="11" hidden="1">#REF!</definedName>
    <definedName name="_84__123Graph_C_CURRENT_10" localSheetId="16" hidden="1">#REF!</definedName>
    <definedName name="_84__123Graph_C_CURRENT_10" localSheetId="38" hidden="1">#REF!</definedName>
    <definedName name="_84__123Graph_C_CURRENT_10" localSheetId="41" hidden="1">#REF!</definedName>
    <definedName name="_84__123Graph_C_CURRENT_10" localSheetId="44" hidden="1">#REF!</definedName>
    <definedName name="_84__123Graph_C_CURRENT_10" hidden="1">#REF!</definedName>
    <definedName name="_87__123Graph_C_CURRENT_2" localSheetId="8" hidden="1">#REF!</definedName>
    <definedName name="_87__123Graph_C_CURRENT_2" localSheetId="31" hidden="1">#REF!</definedName>
    <definedName name="_87__123Graph_C_CURRENT_2" localSheetId="37" hidden="1">#REF!</definedName>
    <definedName name="_87__123Graph_C_CURRENT_2" localSheetId="39" hidden="1">#REF!</definedName>
    <definedName name="_87__123Graph_C_CURRENT_2" localSheetId="40" hidden="1">#REF!</definedName>
    <definedName name="_87__123Graph_C_CURRENT_2" localSheetId="42" hidden="1">#REF!</definedName>
    <definedName name="_87__123Graph_C_CURRENT_2" localSheetId="43" hidden="1">#REF!</definedName>
    <definedName name="_87__123Graph_C_CURRENT_2" localSheetId="10" hidden="1">#REF!</definedName>
    <definedName name="_87__123Graph_C_CURRENT_2" localSheetId="11" hidden="1">#REF!</definedName>
    <definedName name="_87__123Graph_C_CURRENT_2" localSheetId="16" hidden="1">#REF!</definedName>
    <definedName name="_87__123Graph_C_CURRENT_2" localSheetId="38" hidden="1">#REF!</definedName>
    <definedName name="_87__123Graph_C_CURRENT_2" localSheetId="41" hidden="1">#REF!</definedName>
    <definedName name="_87__123Graph_C_CURRENT_2" localSheetId="44" hidden="1">#REF!</definedName>
    <definedName name="_87__123Graph_C_CURRENT_2" hidden="1">#REF!</definedName>
    <definedName name="_9__123Graph_A_CURRENT_10" localSheetId="8" hidden="1">#REF!</definedName>
    <definedName name="_9__123Graph_A_CURRENT_10" localSheetId="31" hidden="1">#REF!</definedName>
    <definedName name="_9__123Graph_A_CURRENT_10" localSheetId="37" hidden="1">#REF!</definedName>
    <definedName name="_9__123Graph_A_CURRENT_10" localSheetId="39" hidden="1">#REF!</definedName>
    <definedName name="_9__123Graph_A_CURRENT_10" localSheetId="40" hidden="1">#REF!</definedName>
    <definedName name="_9__123Graph_A_CURRENT_10" localSheetId="42" hidden="1">#REF!</definedName>
    <definedName name="_9__123Graph_A_CURRENT_10" localSheetId="43" hidden="1">#REF!</definedName>
    <definedName name="_9__123Graph_A_CURRENT_10" localSheetId="10" hidden="1">#REF!</definedName>
    <definedName name="_9__123Graph_A_CURRENT_10" localSheetId="11" hidden="1">#REF!</definedName>
    <definedName name="_9__123Graph_A_CURRENT_10" localSheetId="16" hidden="1">#REF!</definedName>
    <definedName name="_9__123Graph_A_CURRENT_10" localSheetId="38" hidden="1">#REF!</definedName>
    <definedName name="_9__123Graph_A_CURRENT_10" localSheetId="41" hidden="1">#REF!</definedName>
    <definedName name="_9__123Graph_A_CURRENT_10" localSheetId="44" hidden="1">#REF!</definedName>
    <definedName name="_9__123Graph_A_CURRENT_10" hidden="1">#REF!</definedName>
    <definedName name="_90__123Graph_C_CURRENT_3" localSheetId="8" hidden="1">#REF!</definedName>
    <definedName name="_90__123Graph_C_CURRENT_3" localSheetId="31" hidden="1">#REF!</definedName>
    <definedName name="_90__123Graph_C_CURRENT_3" localSheetId="37" hidden="1">#REF!</definedName>
    <definedName name="_90__123Graph_C_CURRENT_3" localSheetId="39" hidden="1">#REF!</definedName>
    <definedName name="_90__123Graph_C_CURRENT_3" localSheetId="40" hidden="1">#REF!</definedName>
    <definedName name="_90__123Graph_C_CURRENT_3" localSheetId="42" hidden="1">#REF!</definedName>
    <definedName name="_90__123Graph_C_CURRENT_3" localSheetId="43" hidden="1">#REF!</definedName>
    <definedName name="_90__123Graph_C_CURRENT_3" localSheetId="10" hidden="1">#REF!</definedName>
    <definedName name="_90__123Graph_C_CURRENT_3" localSheetId="11" hidden="1">#REF!</definedName>
    <definedName name="_90__123Graph_C_CURRENT_3" localSheetId="16" hidden="1">#REF!</definedName>
    <definedName name="_90__123Graph_C_CURRENT_3" localSheetId="38" hidden="1">#REF!</definedName>
    <definedName name="_90__123Graph_C_CURRENT_3" localSheetId="41" hidden="1">#REF!</definedName>
    <definedName name="_90__123Graph_C_CURRENT_3" localSheetId="44" hidden="1">#REF!</definedName>
    <definedName name="_90__123Graph_C_CURRENT_3" hidden="1">#REF!</definedName>
    <definedName name="_93__123Graph_C_CURRENT_4" localSheetId="8" hidden="1">#REF!</definedName>
    <definedName name="_93__123Graph_C_CURRENT_4" localSheetId="31" hidden="1">#REF!</definedName>
    <definedName name="_93__123Graph_C_CURRENT_4" localSheetId="37" hidden="1">#REF!</definedName>
    <definedName name="_93__123Graph_C_CURRENT_4" localSheetId="39" hidden="1">#REF!</definedName>
    <definedName name="_93__123Graph_C_CURRENT_4" localSheetId="40" hidden="1">#REF!</definedName>
    <definedName name="_93__123Graph_C_CURRENT_4" localSheetId="42" hidden="1">#REF!</definedName>
    <definedName name="_93__123Graph_C_CURRENT_4" localSheetId="43" hidden="1">#REF!</definedName>
    <definedName name="_93__123Graph_C_CURRENT_4" localSheetId="10" hidden="1">#REF!</definedName>
    <definedName name="_93__123Graph_C_CURRENT_4" localSheetId="11" hidden="1">#REF!</definedName>
    <definedName name="_93__123Graph_C_CURRENT_4" localSheetId="16" hidden="1">#REF!</definedName>
    <definedName name="_93__123Graph_C_CURRENT_4" localSheetId="38" hidden="1">#REF!</definedName>
    <definedName name="_93__123Graph_C_CURRENT_4" localSheetId="41" hidden="1">#REF!</definedName>
    <definedName name="_93__123Graph_C_CURRENT_4" localSheetId="44" hidden="1">#REF!</definedName>
    <definedName name="_93__123Graph_C_CURRENT_4" hidden="1">#REF!</definedName>
    <definedName name="_96__123Graph_C_CURRENT_5" localSheetId="8" hidden="1">#REF!</definedName>
    <definedName name="_96__123Graph_C_CURRENT_5" localSheetId="31" hidden="1">#REF!</definedName>
    <definedName name="_96__123Graph_C_CURRENT_5" localSheetId="37" hidden="1">#REF!</definedName>
    <definedName name="_96__123Graph_C_CURRENT_5" localSheetId="39" hidden="1">#REF!</definedName>
    <definedName name="_96__123Graph_C_CURRENT_5" localSheetId="40" hidden="1">#REF!</definedName>
    <definedName name="_96__123Graph_C_CURRENT_5" localSheetId="42" hidden="1">#REF!</definedName>
    <definedName name="_96__123Graph_C_CURRENT_5" localSheetId="43" hidden="1">#REF!</definedName>
    <definedName name="_96__123Graph_C_CURRENT_5" localSheetId="10" hidden="1">#REF!</definedName>
    <definedName name="_96__123Graph_C_CURRENT_5" localSheetId="11" hidden="1">#REF!</definedName>
    <definedName name="_96__123Graph_C_CURRENT_5" localSheetId="16" hidden="1">#REF!</definedName>
    <definedName name="_96__123Graph_C_CURRENT_5" localSheetId="38" hidden="1">#REF!</definedName>
    <definedName name="_96__123Graph_C_CURRENT_5" localSheetId="41" hidden="1">#REF!</definedName>
    <definedName name="_96__123Graph_C_CURRENT_5" localSheetId="44" hidden="1">#REF!</definedName>
    <definedName name="_96__123Graph_C_CURRENT_5" hidden="1">#REF!</definedName>
    <definedName name="_99__123Graph_C_CURRENT_6" localSheetId="8" hidden="1">#REF!</definedName>
    <definedName name="_99__123Graph_C_CURRENT_6" localSheetId="31" hidden="1">#REF!</definedName>
    <definedName name="_99__123Graph_C_CURRENT_6" localSheetId="37" hidden="1">#REF!</definedName>
    <definedName name="_99__123Graph_C_CURRENT_6" localSheetId="39" hidden="1">#REF!</definedName>
    <definedName name="_99__123Graph_C_CURRENT_6" localSheetId="40" hidden="1">#REF!</definedName>
    <definedName name="_99__123Graph_C_CURRENT_6" localSheetId="42" hidden="1">#REF!</definedName>
    <definedName name="_99__123Graph_C_CURRENT_6" localSheetId="43" hidden="1">#REF!</definedName>
    <definedName name="_99__123Graph_C_CURRENT_6" localSheetId="10" hidden="1">#REF!</definedName>
    <definedName name="_99__123Graph_C_CURRENT_6" localSheetId="11" hidden="1">#REF!</definedName>
    <definedName name="_99__123Graph_C_CURRENT_6" localSheetId="16" hidden="1">#REF!</definedName>
    <definedName name="_99__123Graph_C_CURRENT_6" localSheetId="38" hidden="1">#REF!</definedName>
    <definedName name="_99__123Graph_C_CURRENT_6" localSheetId="41" hidden="1">#REF!</definedName>
    <definedName name="_99__123Graph_C_CURRENT_6" localSheetId="44" hidden="1">#REF!</definedName>
    <definedName name="_99__123Graph_C_CURRENT_6" hidden="1">#REF!</definedName>
    <definedName name="_AD1" localSheetId="37">#REF!</definedName>
    <definedName name="_AD1" localSheetId="39">#REF!</definedName>
    <definedName name="_AD1" localSheetId="40">#REF!</definedName>
    <definedName name="_AD1" localSheetId="42">#REF!</definedName>
    <definedName name="_AD1" localSheetId="43">#REF!</definedName>
    <definedName name="_AD1" localSheetId="10">#REF!</definedName>
    <definedName name="_AD1" localSheetId="11">#REF!</definedName>
    <definedName name="_AD1" localSheetId="12">#REF!</definedName>
    <definedName name="_AD1" localSheetId="38">#REF!</definedName>
    <definedName name="_AD1" localSheetId="41">#REF!</definedName>
    <definedName name="_AD1" localSheetId="44">#REF!</definedName>
    <definedName name="_AD1">#REF!</definedName>
    <definedName name="_AMO_UniqueIdentifier" hidden="1">"'d476caa3-df4c-4598-85a6-a85f7eb284ed'"</definedName>
    <definedName name="_D3">#REF!</definedName>
    <definedName name="_DAT1" localSheetId="37">#REF!</definedName>
    <definedName name="_DAT1" localSheetId="39">#REF!</definedName>
    <definedName name="_DAT1" localSheetId="40">#REF!</definedName>
    <definedName name="_DAT1" localSheetId="42">#REF!</definedName>
    <definedName name="_DAT1" localSheetId="43">#REF!</definedName>
    <definedName name="_DAT1" localSheetId="10">#REF!</definedName>
    <definedName name="_DAT1" localSheetId="11">#REF!</definedName>
    <definedName name="_DAT1" localSheetId="12">#REF!</definedName>
    <definedName name="_DAT1" localSheetId="38">#REF!</definedName>
    <definedName name="_DAT1" localSheetId="41">#REF!</definedName>
    <definedName name="_DAT1" localSheetId="44">#REF!</definedName>
    <definedName name="_DAT1">#REF!</definedName>
    <definedName name="_DAT10" localSheetId="37">#REF!</definedName>
    <definedName name="_DAT10" localSheetId="39">#REF!</definedName>
    <definedName name="_DAT10" localSheetId="40">#REF!</definedName>
    <definedName name="_DAT10" localSheetId="42">#REF!</definedName>
    <definedName name="_DAT10" localSheetId="43">#REF!</definedName>
    <definedName name="_DAT10" localSheetId="10">#REF!</definedName>
    <definedName name="_DAT10" localSheetId="11">#REF!</definedName>
    <definedName name="_DAT10" localSheetId="12">#REF!</definedName>
    <definedName name="_DAT10" localSheetId="38">#REF!</definedName>
    <definedName name="_DAT10" localSheetId="41">#REF!</definedName>
    <definedName name="_DAT10" localSheetId="44">#REF!</definedName>
    <definedName name="_DAT10">#REF!</definedName>
    <definedName name="_DAT11" localSheetId="37">#REF!</definedName>
    <definedName name="_DAT11" localSheetId="39">#REF!</definedName>
    <definedName name="_DAT11" localSheetId="40">#REF!</definedName>
    <definedName name="_DAT11" localSheetId="42">#REF!</definedName>
    <definedName name="_DAT11" localSheetId="43">#REF!</definedName>
    <definedName name="_DAT11" localSheetId="10">#REF!</definedName>
    <definedName name="_DAT11" localSheetId="11">#REF!</definedName>
    <definedName name="_DAT11" localSheetId="12">#REF!</definedName>
    <definedName name="_DAT11" localSheetId="38">#REF!</definedName>
    <definedName name="_DAT11" localSheetId="41">#REF!</definedName>
    <definedName name="_DAT11" localSheetId="44">#REF!</definedName>
    <definedName name="_DAT11">#REF!</definedName>
    <definedName name="_DAT12" localSheetId="37">#REF!</definedName>
    <definedName name="_DAT12" localSheetId="39">#REF!</definedName>
    <definedName name="_DAT12" localSheetId="40">#REF!</definedName>
    <definedName name="_DAT12" localSheetId="42">#REF!</definedName>
    <definedName name="_DAT12" localSheetId="43">#REF!</definedName>
    <definedName name="_DAT12" localSheetId="10">#REF!</definedName>
    <definedName name="_DAT12" localSheetId="11">#REF!</definedName>
    <definedName name="_DAT12" localSheetId="12">#REF!</definedName>
    <definedName name="_DAT12" localSheetId="38">#REF!</definedName>
    <definedName name="_DAT12" localSheetId="41">#REF!</definedName>
    <definedName name="_DAT12" localSheetId="44">#REF!</definedName>
    <definedName name="_DAT12">#REF!</definedName>
    <definedName name="_DAT13" localSheetId="37">#REF!</definedName>
    <definedName name="_DAT13" localSheetId="39">#REF!</definedName>
    <definedName name="_DAT13" localSheetId="40">#REF!</definedName>
    <definedName name="_DAT13" localSheetId="42">#REF!</definedName>
    <definedName name="_DAT13" localSheetId="43">#REF!</definedName>
    <definedName name="_DAT13" localSheetId="10">#REF!</definedName>
    <definedName name="_DAT13" localSheetId="11">#REF!</definedName>
    <definedName name="_DAT13" localSheetId="12">#REF!</definedName>
    <definedName name="_DAT13" localSheetId="38">#REF!</definedName>
    <definedName name="_DAT13" localSheetId="41">#REF!</definedName>
    <definedName name="_DAT13" localSheetId="44">#REF!</definedName>
    <definedName name="_DAT13">#REF!</definedName>
    <definedName name="_DAT14" localSheetId="37">#REF!</definedName>
    <definedName name="_DAT14" localSheetId="39">#REF!</definedName>
    <definedName name="_DAT14" localSheetId="40">#REF!</definedName>
    <definedName name="_DAT14" localSheetId="42">#REF!</definedName>
    <definedName name="_DAT14" localSheetId="43">#REF!</definedName>
    <definedName name="_DAT14" localSheetId="10">#REF!</definedName>
    <definedName name="_DAT14" localSheetId="11">#REF!</definedName>
    <definedName name="_DAT14" localSheetId="12">#REF!</definedName>
    <definedName name="_DAT14" localSheetId="38">#REF!</definedName>
    <definedName name="_DAT14" localSheetId="41">#REF!</definedName>
    <definedName name="_DAT14" localSheetId="44">#REF!</definedName>
    <definedName name="_DAT14">#REF!</definedName>
    <definedName name="_DAT2" localSheetId="37">#REF!</definedName>
    <definedName name="_DAT2" localSheetId="39">#REF!</definedName>
    <definedName name="_DAT2" localSheetId="40">#REF!</definedName>
    <definedName name="_DAT2" localSheetId="42">#REF!</definedName>
    <definedName name="_DAT2" localSheetId="43">#REF!</definedName>
    <definedName name="_DAT2" localSheetId="10">#REF!</definedName>
    <definedName name="_DAT2" localSheetId="11">#REF!</definedName>
    <definedName name="_DAT2" localSheetId="12">#REF!</definedName>
    <definedName name="_DAT2" localSheetId="38">#REF!</definedName>
    <definedName name="_DAT2" localSheetId="41">#REF!</definedName>
    <definedName name="_DAT2" localSheetId="44">#REF!</definedName>
    <definedName name="_DAT2">#REF!</definedName>
    <definedName name="_DAT3" localSheetId="37">#REF!</definedName>
    <definedName name="_DAT3" localSheetId="39">#REF!</definedName>
    <definedName name="_DAT3" localSheetId="40">#REF!</definedName>
    <definedName name="_DAT3" localSheetId="42">#REF!</definedName>
    <definedName name="_DAT3" localSheetId="43">#REF!</definedName>
    <definedName name="_DAT3" localSheetId="10">#REF!</definedName>
    <definedName name="_DAT3" localSheetId="11">#REF!</definedName>
    <definedName name="_DAT3" localSheetId="12">#REF!</definedName>
    <definedName name="_DAT3" localSheetId="38">#REF!</definedName>
    <definedName name="_DAT3" localSheetId="41">#REF!</definedName>
    <definedName name="_DAT3" localSheetId="44">#REF!</definedName>
    <definedName name="_DAT3">#REF!</definedName>
    <definedName name="_DAT4" localSheetId="37">#REF!</definedName>
    <definedName name="_DAT4" localSheetId="39">#REF!</definedName>
    <definedName name="_DAT4" localSheetId="40">#REF!</definedName>
    <definedName name="_DAT4" localSheetId="42">#REF!</definedName>
    <definedName name="_DAT4" localSheetId="43">#REF!</definedName>
    <definedName name="_DAT4" localSheetId="10">#REF!</definedName>
    <definedName name="_DAT4" localSheetId="11">#REF!</definedName>
    <definedName name="_DAT4" localSheetId="12">#REF!</definedName>
    <definedName name="_DAT4" localSheetId="38">#REF!</definedName>
    <definedName name="_DAT4" localSheetId="41">#REF!</definedName>
    <definedName name="_DAT4" localSheetId="44">#REF!</definedName>
    <definedName name="_DAT4">#REF!</definedName>
    <definedName name="_DAT5" localSheetId="37">#REF!</definedName>
    <definedName name="_DAT5" localSheetId="39">#REF!</definedName>
    <definedName name="_DAT5" localSheetId="40">#REF!</definedName>
    <definedName name="_DAT5" localSheetId="42">#REF!</definedName>
    <definedName name="_DAT5" localSheetId="43">#REF!</definedName>
    <definedName name="_DAT5" localSheetId="10">#REF!</definedName>
    <definedName name="_DAT5" localSheetId="11">#REF!</definedName>
    <definedName name="_DAT5" localSheetId="12">#REF!</definedName>
    <definedName name="_DAT5" localSheetId="38">#REF!</definedName>
    <definedName name="_DAT5" localSheetId="41">#REF!</definedName>
    <definedName name="_DAT5" localSheetId="44">#REF!</definedName>
    <definedName name="_DAT5">#REF!</definedName>
    <definedName name="_DAT6" localSheetId="37">#REF!</definedName>
    <definedName name="_DAT6" localSheetId="39">#REF!</definedName>
    <definedName name="_DAT6" localSheetId="40">#REF!</definedName>
    <definedName name="_DAT6" localSheetId="42">#REF!</definedName>
    <definedName name="_DAT6" localSheetId="43">#REF!</definedName>
    <definedName name="_DAT6" localSheetId="10">#REF!</definedName>
    <definedName name="_DAT6" localSheetId="11">#REF!</definedName>
    <definedName name="_DAT6" localSheetId="12">#REF!</definedName>
    <definedName name="_DAT6" localSheetId="38">#REF!</definedName>
    <definedName name="_DAT6" localSheetId="41">#REF!</definedName>
    <definedName name="_DAT6" localSheetId="44">#REF!</definedName>
    <definedName name="_DAT6">#REF!</definedName>
    <definedName name="_DAT7" localSheetId="37">#REF!</definedName>
    <definedName name="_DAT7" localSheetId="39">#REF!</definedName>
    <definedName name="_DAT7" localSheetId="40">#REF!</definedName>
    <definedName name="_DAT7" localSheetId="42">#REF!</definedName>
    <definedName name="_DAT7" localSheetId="43">#REF!</definedName>
    <definedName name="_DAT7" localSheetId="10">#REF!</definedName>
    <definedName name="_DAT7" localSheetId="11">#REF!</definedName>
    <definedName name="_DAT7" localSheetId="12">#REF!</definedName>
    <definedName name="_DAT7" localSheetId="38">#REF!</definedName>
    <definedName name="_DAT7" localSheetId="41">#REF!</definedName>
    <definedName name="_DAT7" localSheetId="44">#REF!</definedName>
    <definedName name="_DAT7">#REF!</definedName>
    <definedName name="_DAT8" localSheetId="37">#REF!</definedName>
    <definedName name="_DAT8" localSheetId="39">#REF!</definedName>
    <definedName name="_DAT8" localSheetId="40">#REF!</definedName>
    <definedName name="_DAT8" localSheetId="42">#REF!</definedName>
    <definedName name="_DAT8" localSheetId="43">#REF!</definedName>
    <definedName name="_DAT8" localSheetId="10">#REF!</definedName>
    <definedName name="_DAT8" localSheetId="11">#REF!</definedName>
    <definedName name="_DAT8" localSheetId="12">#REF!</definedName>
    <definedName name="_DAT8" localSheetId="38">#REF!</definedName>
    <definedName name="_DAT8" localSheetId="41">#REF!</definedName>
    <definedName name="_DAT8" localSheetId="44">#REF!</definedName>
    <definedName name="_DAT8">#REF!</definedName>
    <definedName name="_DAT9" localSheetId="37">#REF!</definedName>
    <definedName name="_DAT9" localSheetId="39">#REF!</definedName>
    <definedName name="_DAT9" localSheetId="40">#REF!</definedName>
    <definedName name="_DAT9" localSheetId="42">#REF!</definedName>
    <definedName name="_DAT9" localSheetId="43">#REF!</definedName>
    <definedName name="_DAT9" localSheetId="10">#REF!</definedName>
    <definedName name="_DAT9" localSheetId="11">#REF!</definedName>
    <definedName name="_DAT9" localSheetId="12">#REF!</definedName>
    <definedName name="_DAT9" localSheetId="38">#REF!</definedName>
    <definedName name="_DAT9" localSheetId="41">#REF!</definedName>
    <definedName name="_DAT9" localSheetId="44">#REF!</definedName>
    <definedName name="_DAT9">#REF!</definedName>
    <definedName name="_Dist_Values" localSheetId="8" hidden="1">#REF!</definedName>
    <definedName name="_Dist_Values" localSheetId="9" hidden="1">#REF!</definedName>
    <definedName name="_Dist_Values" localSheetId="37" hidden="1">#REF!</definedName>
    <definedName name="_Dist_Values" localSheetId="39" hidden="1">#REF!</definedName>
    <definedName name="_Dist_Values" localSheetId="40" hidden="1">#REF!</definedName>
    <definedName name="_Dist_Values" localSheetId="42" hidden="1">#REF!</definedName>
    <definedName name="_Dist_Values" localSheetId="43" hidden="1">#REF!</definedName>
    <definedName name="_Dist_Values" localSheetId="10" hidden="1">#REF!</definedName>
    <definedName name="_Dist_Values" localSheetId="11" hidden="1">#REF!</definedName>
    <definedName name="_Dist_Values" localSheetId="12" hidden="1">#REF!</definedName>
    <definedName name="_Dist_Values" localSheetId="14" hidden="1">#REF!</definedName>
    <definedName name="_Dist_Values" localSheetId="16" hidden="1">#REF!</definedName>
    <definedName name="_Dist_Values" localSheetId="38" hidden="1">#REF!</definedName>
    <definedName name="_Dist_Values" localSheetId="41" hidden="1">#REF!</definedName>
    <definedName name="_Dist_Values" localSheetId="44" hidden="1">#REF!</definedName>
    <definedName name="_Dist_Values" localSheetId="13" hidden="1">#REF!</definedName>
    <definedName name="_Dist_Values" localSheetId="15" hidden="1">#REF!</definedName>
    <definedName name="_Dist_Values" hidden="1">#REF!</definedName>
    <definedName name="_eir12" localSheetId="37">#REF!</definedName>
    <definedName name="_eir12" localSheetId="39">#REF!</definedName>
    <definedName name="_eir12" localSheetId="40">#REF!</definedName>
    <definedName name="_eir12" localSheetId="42">#REF!</definedName>
    <definedName name="_eir12" localSheetId="43">#REF!</definedName>
    <definedName name="_eir12" localSheetId="10">#REF!</definedName>
    <definedName name="_eir12" localSheetId="11">#REF!</definedName>
    <definedName name="_eir12" localSheetId="12">#REF!</definedName>
    <definedName name="_eir12" localSheetId="38">#REF!</definedName>
    <definedName name="_eir12" localSheetId="41">#REF!</definedName>
    <definedName name="_eir12" localSheetId="44">#REF!</definedName>
    <definedName name="_eir12">#REF!</definedName>
    <definedName name="_Fill" localSheetId="9" hidden="1">#REF!</definedName>
    <definedName name="_Fill" localSheetId="37" hidden="1">#REF!</definedName>
    <definedName name="_Fill" localSheetId="39" hidden="1">#REF!</definedName>
    <definedName name="_Fill" localSheetId="40" hidden="1">#REF!</definedName>
    <definedName name="_Fill" localSheetId="42" hidden="1">#REF!</definedName>
    <definedName name="_Fill" localSheetId="43" hidden="1">#REF!</definedName>
    <definedName name="_Fill" localSheetId="10" hidden="1">#REF!</definedName>
    <definedName name="_Fill" localSheetId="11" hidden="1">#REF!</definedName>
    <definedName name="_Fill" localSheetId="12" hidden="1">#REF!</definedName>
    <definedName name="_Fill" localSheetId="14" hidden="1">#REF!</definedName>
    <definedName name="_Fill" localSheetId="16" hidden="1">#REF!</definedName>
    <definedName name="_Fill" localSheetId="38" hidden="1">#REF!</definedName>
    <definedName name="_Fill" localSheetId="41" hidden="1">#REF!</definedName>
    <definedName name="_Fill" localSheetId="44" hidden="1">#REF!</definedName>
    <definedName name="_Fill" localSheetId="13" hidden="1">#REF!</definedName>
    <definedName name="_Fill" localSheetId="15" hidden="1">#REF!</definedName>
    <definedName name="_Fill" hidden="1">#REF!</definedName>
    <definedName name="_xlnm._FilterDatabase" localSheetId="37">#REF!</definedName>
    <definedName name="_xlnm._FilterDatabase" localSheetId="39">#REF!</definedName>
    <definedName name="_xlnm._FilterDatabase" localSheetId="40">#REF!</definedName>
    <definedName name="_xlnm._FilterDatabase" localSheetId="42">#REF!</definedName>
    <definedName name="_xlnm._FilterDatabase" localSheetId="43">#REF!</definedName>
    <definedName name="_xlnm._FilterDatabase" localSheetId="10">#REF!</definedName>
    <definedName name="_xlnm._FilterDatabase" localSheetId="11">#REF!</definedName>
    <definedName name="_xlnm._FilterDatabase" localSheetId="12">#REF!</definedName>
    <definedName name="_xlnm._FilterDatabase" localSheetId="38">#REF!</definedName>
    <definedName name="_xlnm._FilterDatabase" localSheetId="41">#REF!</definedName>
    <definedName name="_xlnm._FilterDatabase" localSheetId="44">#REF!</definedName>
    <definedName name="_xlnm._FilterDatabase">#REF!</definedName>
    <definedName name="_ftn1" localSheetId="5">'Tab 1.5'!$B$33</definedName>
    <definedName name="_ftn10" localSheetId="5">'Tab 1.5'!$B$43</definedName>
    <definedName name="_ftn11" localSheetId="5">'Tab 1.5'!$B$44</definedName>
    <definedName name="_ftn12" localSheetId="5">'Tab 1.5'!$B$45</definedName>
    <definedName name="_ftn13" localSheetId="5">'Tab 1.5'!$B$46</definedName>
    <definedName name="_ftn14" localSheetId="5">'Tab 1.5'!$B$47</definedName>
    <definedName name="_ftn2" localSheetId="5">'Tab 1.5'!$B$35</definedName>
    <definedName name="_ftn3" localSheetId="5">'Tab 1.5'!$B$36</definedName>
    <definedName name="_ftn4" localSheetId="5">'Tab 1.5'!$B$37</definedName>
    <definedName name="_ftn5" localSheetId="5">'Tab 1.5'!$B$38</definedName>
    <definedName name="_ftn6" localSheetId="5">'Tab 1.5'!$B$39</definedName>
    <definedName name="_ftn7" localSheetId="5">'Tab 1.5'!$B$40</definedName>
    <definedName name="_ftn8" localSheetId="5">'Tab 1.5'!$B$41</definedName>
    <definedName name="_ftn9" localSheetId="5">'Tab 1.5'!$B$42</definedName>
    <definedName name="_ftnref1" localSheetId="5">'Tab 1.5'!#REF!</definedName>
    <definedName name="_ftnref10" localSheetId="5">'Tab 1.5'!#REF!</definedName>
    <definedName name="_ftnref11" localSheetId="5">'Tab 1.5'!#REF!</definedName>
    <definedName name="_ftnref12" localSheetId="5">'Tab 1.5'!#REF!</definedName>
    <definedName name="_ftnref13" localSheetId="5">'Tab 1.5'!#REF!</definedName>
    <definedName name="_ftnref14" localSheetId="5">'Tab 1.5'!#REF!</definedName>
    <definedName name="_ftnref2" localSheetId="5">'Tab 1.5'!#REF!</definedName>
    <definedName name="_ftnref3" localSheetId="5">'Tab 1.5'!#REF!</definedName>
    <definedName name="_ftnref4" localSheetId="5">'Tab 1.5'!#REF!</definedName>
    <definedName name="_ftnref5" localSheetId="5">'Tab 1.5'!#REF!</definedName>
    <definedName name="_ftnref6" localSheetId="5">'Tab 1.5'!#REF!</definedName>
    <definedName name="_ftnref7" localSheetId="5">'Tab 1.5'!#REF!</definedName>
    <definedName name="_ftnref8" localSheetId="5">'Tab 1.5'!#REF!</definedName>
    <definedName name="_ftnref9" localSheetId="5">'Tab 1.5'!#REF!</definedName>
    <definedName name="_ggg4" localSheetId="37">#REF!</definedName>
    <definedName name="_ggg4" localSheetId="39">#REF!</definedName>
    <definedName name="_ggg4" localSheetId="40">#REF!</definedName>
    <definedName name="_ggg4" localSheetId="42">#REF!</definedName>
    <definedName name="_ggg4" localSheetId="43">#REF!</definedName>
    <definedName name="_ggg4" localSheetId="10">#REF!</definedName>
    <definedName name="_ggg4" localSheetId="11">#REF!</definedName>
    <definedName name="_ggg4" localSheetId="12">#REF!</definedName>
    <definedName name="_ggg4" localSheetId="38">#REF!</definedName>
    <definedName name="_ggg4" localSheetId="41">#REF!</definedName>
    <definedName name="_ggg4" localSheetId="44">#REF!</definedName>
    <definedName name="_ggg4">#REF!</definedName>
    <definedName name="_Hlk202369383" localSheetId="43">'Fig 1.24'!#REF!</definedName>
    <definedName name="_Hlk203731188" localSheetId="42">'Fig 1.23'!$B$16</definedName>
    <definedName name="_kk1" localSheetId="37">#REF!</definedName>
    <definedName name="_kk1" localSheetId="39">#REF!</definedName>
    <definedName name="_kk1" localSheetId="40">#REF!</definedName>
    <definedName name="_kk1" localSheetId="42">#REF!</definedName>
    <definedName name="_kk1" localSheetId="43">#REF!</definedName>
    <definedName name="_kk1" localSheetId="10">#REF!</definedName>
    <definedName name="_kk1" localSheetId="11">#REF!</definedName>
    <definedName name="_kk1" localSheetId="12">#REF!</definedName>
    <definedName name="_kk1" localSheetId="38">#REF!</definedName>
    <definedName name="_kk1" localSheetId="41">#REF!</definedName>
    <definedName name="_kk1" localSheetId="44">#REF!</definedName>
    <definedName name="_kk1">#REF!</definedName>
    <definedName name="_kk10" localSheetId="37">#REF!</definedName>
    <definedName name="_kk10" localSheetId="39">#REF!</definedName>
    <definedName name="_kk10" localSheetId="40">#REF!</definedName>
    <definedName name="_kk10" localSheetId="42">#REF!</definedName>
    <definedName name="_kk10" localSheetId="43">#REF!</definedName>
    <definedName name="_kk10" localSheetId="10">#REF!</definedName>
    <definedName name="_kk10" localSheetId="11">#REF!</definedName>
    <definedName name="_kk10" localSheetId="12">#REF!</definedName>
    <definedName name="_kk10" localSheetId="38">#REF!</definedName>
    <definedName name="_kk10" localSheetId="41">#REF!</definedName>
    <definedName name="_kk10" localSheetId="44">#REF!</definedName>
    <definedName name="_kk10">#REF!</definedName>
    <definedName name="_kk12" localSheetId="37">#REF!</definedName>
    <definedName name="_kk12" localSheetId="39">#REF!</definedName>
    <definedName name="_kk12" localSheetId="40">#REF!</definedName>
    <definedName name="_kk12" localSheetId="42">#REF!</definedName>
    <definedName name="_kk12" localSheetId="43">#REF!</definedName>
    <definedName name="_kk12" localSheetId="10">#REF!</definedName>
    <definedName name="_kk12" localSheetId="11">#REF!</definedName>
    <definedName name="_kk12" localSheetId="12">#REF!</definedName>
    <definedName name="_kk12" localSheetId="38">#REF!</definedName>
    <definedName name="_kk12" localSheetId="41">#REF!</definedName>
    <definedName name="_kk12" localSheetId="44">#REF!</definedName>
    <definedName name="_kk12">#REF!</definedName>
    <definedName name="_kk13" localSheetId="37">#REF!</definedName>
    <definedName name="_kk13" localSheetId="39">#REF!</definedName>
    <definedName name="_kk13" localSheetId="40">#REF!</definedName>
    <definedName name="_kk13" localSheetId="42">#REF!</definedName>
    <definedName name="_kk13" localSheetId="43">#REF!</definedName>
    <definedName name="_kk13" localSheetId="10">#REF!</definedName>
    <definedName name="_kk13" localSheetId="11">#REF!</definedName>
    <definedName name="_kk13" localSheetId="12">#REF!</definedName>
    <definedName name="_kk13" localSheetId="38">#REF!</definedName>
    <definedName name="_kk13" localSheetId="41">#REF!</definedName>
    <definedName name="_kk13" localSheetId="44">#REF!</definedName>
    <definedName name="_kk13">#REF!</definedName>
    <definedName name="_kk2" localSheetId="37">#REF!</definedName>
    <definedName name="_kk2" localSheetId="39">#REF!</definedName>
    <definedName name="_kk2" localSheetId="40">#REF!</definedName>
    <definedName name="_kk2" localSheetId="42">#REF!</definedName>
    <definedName name="_kk2" localSheetId="43">#REF!</definedName>
    <definedName name="_kk2" localSheetId="10">#REF!</definedName>
    <definedName name="_kk2" localSheetId="11">#REF!</definedName>
    <definedName name="_kk2" localSheetId="12">#REF!</definedName>
    <definedName name="_kk2" localSheetId="38">#REF!</definedName>
    <definedName name="_kk2" localSheetId="41">#REF!</definedName>
    <definedName name="_kk2" localSheetId="44">#REF!</definedName>
    <definedName name="_kk2">#REF!</definedName>
    <definedName name="_kk3" localSheetId="37">#REF!</definedName>
    <definedName name="_kk3" localSheetId="39">#REF!</definedName>
    <definedName name="_kk3" localSheetId="40">#REF!</definedName>
    <definedName name="_kk3" localSheetId="42">#REF!</definedName>
    <definedName name="_kk3" localSheetId="43">#REF!</definedName>
    <definedName name="_kk3" localSheetId="10">#REF!</definedName>
    <definedName name="_kk3" localSheetId="11">#REF!</definedName>
    <definedName name="_kk3" localSheetId="12">#REF!</definedName>
    <definedName name="_kk3" localSheetId="38">#REF!</definedName>
    <definedName name="_kk3" localSheetId="41">#REF!</definedName>
    <definedName name="_kk3" localSheetId="44">#REF!</definedName>
    <definedName name="_kk3">#REF!</definedName>
    <definedName name="_kk4" localSheetId="37">#REF!</definedName>
    <definedName name="_kk4" localSheetId="39">#REF!</definedName>
    <definedName name="_kk4" localSheetId="40">#REF!</definedName>
    <definedName name="_kk4" localSheetId="42">#REF!</definedName>
    <definedName name="_kk4" localSheetId="43">#REF!</definedName>
    <definedName name="_kk4" localSheetId="10">#REF!</definedName>
    <definedName name="_kk4" localSheetId="11">#REF!</definedName>
    <definedName name="_kk4" localSheetId="12">#REF!</definedName>
    <definedName name="_kk4" localSheetId="38">#REF!</definedName>
    <definedName name="_kk4" localSheetId="41">#REF!</definedName>
    <definedName name="_kk4" localSheetId="44">#REF!</definedName>
    <definedName name="_kk4">#REF!</definedName>
    <definedName name="_kk5" localSheetId="37">#REF!</definedName>
    <definedName name="_kk5" localSheetId="39">#REF!</definedName>
    <definedName name="_kk5" localSheetId="40">#REF!</definedName>
    <definedName name="_kk5" localSheetId="42">#REF!</definedName>
    <definedName name="_kk5" localSheetId="43">#REF!</definedName>
    <definedName name="_kk5" localSheetId="10">#REF!</definedName>
    <definedName name="_kk5" localSheetId="11">#REF!</definedName>
    <definedName name="_kk5" localSheetId="12">#REF!</definedName>
    <definedName name="_kk5" localSheetId="38">#REF!</definedName>
    <definedName name="_kk5" localSheetId="41">#REF!</definedName>
    <definedName name="_kk5" localSheetId="44">#REF!</definedName>
    <definedName name="_kk5">#REF!</definedName>
    <definedName name="_kk6" localSheetId="37">#REF!</definedName>
    <definedName name="_kk6" localSheetId="39">#REF!</definedName>
    <definedName name="_kk6" localSheetId="40">#REF!</definedName>
    <definedName name="_kk6" localSheetId="42">#REF!</definedName>
    <definedName name="_kk6" localSheetId="43">#REF!</definedName>
    <definedName name="_kk6" localSheetId="10">#REF!</definedName>
    <definedName name="_kk6" localSheetId="11">#REF!</definedName>
    <definedName name="_kk6" localSheetId="12">#REF!</definedName>
    <definedName name="_kk6" localSheetId="38">#REF!</definedName>
    <definedName name="_kk6" localSheetId="41">#REF!</definedName>
    <definedName name="_kk6" localSheetId="44">#REF!</definedName>
    <definedName name="_kk6">#REF!</definedName>
    <definedName name="_kk7" localSheetId="37">#REF!</definedName>
    <definedName name="_kk7" localSheetId="39">#REF!</definedName>
    <definedName name="_kk7" localSheetId="40">#REF!</definedName>
    <definedName name="_kk7" localSheetId="42">#REF!</definedName>
    <definedName name="_kk7" localSheetId="43">#REF!</definedName>
    <definedName name="_kk7" localSheetId="10">#REF!</definedName>
    <definedName name="_kk7" localSheetId="11">#REF!</definedName>
    <definedName name="_kk7" localSheetId="12">#REF!</definedName>
    <definedName name="_kk7" localSheetId="38">#REF!</definedName>
    <definedName name="_kk7" localSheetId="41">#REF!</definedName>
    <definedName name="_kk7" localSheetId="44">#REF!</definedName>
    <definedName name="_kk7">#REF!</definedName>
    <definedName name="_kk8" localSheetId="37">#REF!</definedName>
    <definedName name="_kk8" localSheetId="39">#REF!</definedName>
    <definedName name="_kk8" localSheetId="40">#REF!</definedName>
    <definedName name="_kk8" localSheetId="42">#REF!</definedName>
    <definedName name="_kk8" localSheetId="43">#REF!</definedName>
    <definedName name="_kk8" localSheetId="10">#REF!</definedName>
    <definedName name="_kk8" localSheetId="11">#REF!</definedName>
    <definedName name="_kk8" localSheetId="12">#REF!</definedName>
    <definedName name="_kk8" localSheetId="38">#REF!</definedName>
    <definedName name="_kk8" localSheetId="41">#REF!</definedName>
    <definedName name="_kk8" localSheetId="44">#REF!</definedName>
    <definedName name="_kk8">#REF!</definedName>
    <definedName name="_kk9" localSheetId="37">#REF!</definedName>
    <definedName name="_kk9" localSheetId="39">#REF!</definedName>
    <definedName name="_kk9" localSheetId="40">#REF!</definedName>
    <definedName name="_kk9" localSheetId="42">#REF!</definedName>
    <definedName name="_kk9" localSheetId="43">#REF!</definedName>
    <definedName name="_kk9" localSheetId="10">#REF!</definedName>
    <definedName name="_kk9" localSheetId="11">#REF!</definedName>
    <definedName name="_kk9" localSheetId="12">#REF!</definedName>
    <definedName name="_kk9" localSheetId="38">#REF!</definedName>
    <definedName name="_kk9" localSheetId="41">#REF!</definedName>
    <definedName name="_kk9" localSheetId="44">#REF!</definedName>
    <definedName name="_kk9">#REF!</definedName>
    <definedName name="_Order1" hidden="1">0</definedName>
    <definedName name="_Ref145340940" localSheetId="5">'Tab 1.5'!#REF!</definedName>
    <definedName name="_Ref145345956" localSheetId="5">'Tab 1.5'!#REF!</definedName>
    <definedName name="_Ref145346094" localSheetId="5">'Tab 1.5'!#REF!</definedName>
    <definedName name="_Ref145346227" localSheetId="5">'Tab 1.5'!#REF!</definedName>
    <definedName name="_Ref145346307" localSheetId="5">'Tab 1.5'!#REF!</definedName>
    <definedName name="_Ref145405358" localSheetId="6">'Tab 1.6'!#REF!</definedName>
    <definedName name="_Ref145411213" localSheetId="6">'Tab 1.6'!#REF!</definedName>
    <definedName name="_Ref145411252" localSheetId="6">'Tab 1.6'!#REF!</definedName>
    <definedName name="_Ref145412474" localSheetId="6">'Tab 1.6'!#REF!</definedName>
    <definedName name="_Ref145517184" localSheetId="7">'Tab 1.7'!#REF!</definedName>
    <definedName name="_Regression_Out" localSheetId="8" hidden="1">#REF!</definedName>
    <definedName name="_Regression_Out" localSheetId="9" hidden="1">#REF!</definedName>
    <definedName name="_Regression_Out" localSheetId="37" hidden="1">#REF!</definedName>
    <definedName name="_Regression_Out" localSheetId="39" hidden="1">#REF!</definedName>
    <definedName name="_Regression_Out" localSheetId="40" hidden="1">#REF!</definedName>
    <definedName name="_Regression_Out" localSheetId="42" hidden="1">#REF!</definedName>
    <definedName name="_Regression_Out" localSheetId="43" hidden="1">#REF!</definedName>
    <definedName name="_Regression_Out" localSheetId="10" hidden="1">#REF!</definedName>
    <definedName name="_Regression_Out" localSheetId="11" hidden="1">#REF!</definedName>
    <definedName name="_Regression_Out" localSheetId="12" hidden="1">#REF!</definedName>
    <definedName name="_Regression_Out" localSheetId="14" hidden="1">#REF!</definedName>
    <definedName name="_Regression_Out" localSheetId="16" hidden="1">#REF!</definedName>
    <definedName name="_Regression_Out" localSheetId="38" hidden="1">#REF!</definedName>
    <definedName name="_Regression_Out" localSheetId="41" hidden="1">#REF!</definedName>
    <definedName name="_Regression_Out" localSheetId="44" hidden="1">#REF!</definedName>
    <definedName name="_Regression_Out" localSheetId="13" hidden="1">#REF!</definedName>
    <definedName name="_Regression_Out" localSheetId="15" hidden="1">#REF!</definedName>
    <definedName name="_Regression_Out" hidden="1">#REF!</definedName>
    <definedName name="_Regression_X" localSheetId="8" hidden="1">#REF!</definedName>
    <definedName name="_Regression_X" localSheetId="9" hidden="1">#REF!</definedName>
    <definedName name="_Regression_X" localSheetId="37" hidden="1">#REF!</definedName>
    <definedName name="_Regression_X" localSheetId="39" hidden="1">#REF!</definedName>
    <definedName name="_Regression_X" localSheetId="40" hidden="1">#REF!</definedName>
    <definedName name="_Regression_X" localSheetId="42" hidden="1">#REF!</definedName>
    <definedName name="_Regression_X" localSheetId="43" hidden="1">#REF!</definedName>
    <definedName name="_Regression_X" localSheetId="10" hidden="1">#REF!</definedName>
    <definedName name="_Regression_X" localSheetId="11" hidden="1">#REF!</definedName>
    <definedName name="_Regression_X" localSheetId="12" hidden="1">#REF!</definedName>
    <definedName name="_Regression_X" localSheetId="14" hidden="1">#REF!</definedName>
    <definedName name="_Regression_X" localSheetId="16" hidden="1">#REF!</definedName>
    <definedName name="_Regression_X" localSheetId="38" hidden="1">#REF!</definedName>
    <definedName name="_Regression_X" localSheetId="41" hidden="1">#REF!</definedName>
    <definedName name="_Regression_X" localSheetId="44" hidden="1">#REF!</definedName>
    <definedName name="_Regression_X" localSheetId="13" hidden="1">#REF!</definedName>
    <definedName name="_Regression_X" localSheetId="15" hidden="1">#REF!</definedName>
    <definedName name="_Regression_X" hidden="1">#REF!</definedName>
    <definedName name="_Regression_Y" localSheetId="8" hidden="1">#REF!</definedName>
    <definedName name="_Regression_Y" localSheetId="9" hidden="1">#REF!</definedName>
    <definedName name="_Regression_Y" localSheetId="37" hidden="1">#REF!</definedName>
    <definedName name="_Regression_Y" localSheetId="39" hidden="1">#REF!</definedName>
    <definedName name="_Regression_Y" localSheetId="40" hidden="1">#REF!</definedName>
    <definedName name="_Regression_Y" localSheetId="42" hidden="1">#REF!</definedName>
    <definedName name="_Regression_Y" localSheetId="43" hidden="1">#REF!</definedName>
    <definedName name="_Regression_Y" localSheetId="10" hidden="1">#REF!</definedName>
    <definedName name="_Regression_Y" localSheetId="11" hidden="1">#REF!</definedName>
    <definedName name="_Regression_Y" localSheetId="12" hidden="1">#REF!</definedName>
    <definedName name="_Regression_Y" localSheetId="14" hidden="1">#REF!</definedName>
    <definedName name="_Regression_Y" localSheetId="16" hidden="1">#REF!</definedName>
    <definedName name="_Regression_Y" localSheetId="38" hidden="1">#REF!</definedName>
    <definedName name="_Regression_Y" localSheetId="41" hidden="1">#REF!</definedName>
    <definedName name="_Regression_Y" localSheetId="44" hidden="1">#REF!</definedName>
    <definedName name="_Regression_Y" localSheetId="13" hidden="1">#REF!</definedName>
    <definedName name="_Regression_Y" localSheetId="15" hidden="1">#REF!</definedName>
    <definedName name="_Regression_Y" hidden="1">#REF!</definedName>
    <definedName name="_t1" localSheetId="37">#REF!</definedName>
    <definedName name="_t1" localSheetId="39">#REF!</definedName>
    <definedName name="_t1" localSheetId="40">#REF!</definedName>
    <definedName name="_t1" localSheetId="42">#REF!</definedName>
    <definedName name="_t1" localSheetId="43">#REF!</definedName>
    <definedName name="_t1" localSheetId="10">#REF!</definedName>
    <definedName name="_t1" localSheetId="11">#REF!</definedName>
    <definedName name="_t1" localSheetId="12">#REF!</definedName>
    <definedName name="_t1" localSheetId="38">#REF!</definedName>
    <definedName name="_t1" localSheetId="41">#REF!</definedName>
    <definedName name="_t1" localSheetId="44">#REF!</definedName>
    <definedName name="_t1">#REF!</definedName>
    <definedName name="_t11" localSheetId="37">#REF!</definedName>
    <definedName name="_t11" localSheetId="39">#REF!</definedName>
    <definedName name="_t11" localSheetId="40">#REF!</definedName>
    <definedName name="_t11" localSheetId="42">#REF!</definedName>
    <definedName name="_t11" localSheetId="43">#REF!</definedName>
    <definedName name="_t11" localSheetId="10">#REF!</definedName>
    <definedName name="_t11" localSheetId="11">#REF!</definedName>
    <definedName name="_t11" localSheetId="12">#REF!</definedName>
    <definedName name="_t11" localSheetId="38">#REF!</definedName>
    <definedName name="_t11" localSheetId="41">#REF!</definedName>
    <definedName name="_t11" localSheetId="44">#REF!</definedName>
    <definedName name="_t11">#REF!</definedName>
    <definedName name="_T2" localSheetId="37">#REF!</definedName>
    <definedName name="_T2" localSheetId="39">#REF!</definedName>
    <definedName name="_T2" localSheetId="40">#REF!</definedName>
    <definedName name="_T2" localSheetId="42">#REF!</definedName>
    <definedName name="_T2" localSheetId="43">#REF!</definedName>
    <definedName name="_T2" localSheetId="10">#REF!</definedName>
    <definedName name="_T2" localSheetId="11">#REF!</definedName>
    <definedName name="_T2" localSheetId="12">#REF!</definedName>
    <definedName name="_T2" localSheetId="38">#REF!</definedName>
    <definedName name="_T2" localSheetId="41">#REF!</definedName>
    <definedName name="_T2" localSheetId="44">#REF!</definedName>
    <definedName name="_T2">#REF!</definedName>
    <definedName name="_T5" localSheetId="37">#REF!</definedName>
    <definedName name="_T5" localSheetId="39">#REF!</definedName>
    <definedName name="_T5" localSheetId="40">#REF!</definedName>
    <definedName name="_T5" localSheetId="42">#REF!</definedName>
    <definedName name="_T5" localSheetId="43">#REF!</definedName>
    <definedName name="_T5" localSheetId="10">#REF!</definedName>
    <definedName name="_T5" localSheetId="11">#REF!</definedName>
    <definedName name="_T5" localSheetId="12">#REF!</definedName>
    <definedName name="_T5" localSheetId="38">#REF!</definedName>
    <definedName name="_T5" localSheetId="41">#REF!</definedName>
    <definedName name="_T5" localSheetId="44">#REF!</definedName>
    <definedName name="_T5">#REF!</definedName>
    <definedName name="_tab1" localSheetId="37">#REF!</definedName>
    <definedName name="_tab1" localSheetId="39">#REF!</definedName>
    <definedName name="_tab1" localSheetId="40">#REF!</definedName>
    <definedName name="_tab1" localSheetId="42">#REF!</definedName>
    <definedName name="_tab1" localSheetId="43">#REF!</definedName>
    <definedName name="_tab1" localSheetId="10">#REF!</definedName>
    <definedName name="_tab1" localSheetId="11">#REF!</definedName>
    <definedName name="_tab1" localSheetId="12">#REF!</definedName>
    <definedName name="_tab1" localSheetId="38">#REF!</definedName>
    <definedName name="_tab1" localSheetId="41">#REF!</definedName>
    <definedName name="_tab1" localSheetId="44">#REF!</definedName>
    <definedName name="_tab1">#REF!</definedName>
    <definedName name="a" localSheetId="8" hidden="1">{"TABL1",#N/A,TRUE,"TABLX";"TABL2",#N/A,TRUE,"TABLX"}</definedName>
    <definedName name="a" localSheetId="31" hidden="1">{"TABL1",#N/A,TRUE,"TABLX";"TABL2",#N/A,TRUE,"TABLX"}</definedName>
    <definedName name="a" localSheetId="9" hidden="1">{"TABL1",#N/A,TRUE,"TABLX";"TABL2",#N/A,TRUE,"TABLX"}</definedName>
    <definedName name="a" localSheetId="37" hidden="1">{"TABL1",#N/A,TRUE,"TABLX";"TABL2",#N/A,TRUE,"TABLX"}</definedName>
    <definedName name="a" localSheetId="39" hidden="1">{"TABL1",#N/A,TRUE,"TABLX";"TABL2",#N/A,TRUE,"TABLX"}</definedName>
    <definedName name="a" localSheetId="40" hidden="1">{"TABL1",#N/A,TRUE,"TABLX";"TABL2",#N/A,TRUE,"TABLX"}</definedName>
    <definedName name="a" localSheetId="42" hidden="1">{"TABL1",#N/A,TRUE,"TABLX";"TABL2",#N/A,TRUE,"TABLX"}</definedName>
    <definedName name="a" localSheetId="43" hidden="1">{"TABL1",#N/A,TRUE,"TABLX";"TABL2",#N/A,TRUE,"TABLX"}</definedName>
    <definedName name="a" localSheetId="10" hidden="1">{"TABL1",#N/A,TRUE,"TABLX";"TABL2",#N/A,TRUE,"TABLX"}</definedName>
    <definedName name="a" localSheetId="11" hidden="1">{"TABL1",#N/A,TRUE,"TABLX";"TABL2",#N/A,TRUE,"TABLX"}</definedName>
    <definedName name="a" localSheetId="12" hidden="1">{"TABL1",#N/A,TRUE,"TABLX";"TABL2",#N/A,TRUE,"TABLX"}</definedName>
    <definedName name="a" localSheetId="14" hidden="1">{"TABL1",#N/A,TRUE,"TABLX";"TABL2",#N/A,TRUE,"TABLX"}</definedName>
    <definedName name="a" localSheetId="16" hidden="1">{"TABL1",#N/A,TRUE,"TABLX";"TABL2",#N/A,TRUE,"TABLX"}</definedName>
    <definedName name="a" localSheetId="38" hidden="1">{"TABL1",#N/A,TRUE,"TABLX";"TABL2",#N/A,TRUE,"TABLX"}</definedName>
    <definedName name="a" localSheetId="41" hidden="1">{"TABL1",#N/A,TRUE,"TABLX";"TABL2",#N/A,TRUE,"TABLX"}</definedName>
    <definedName name="a" localSheetId="44" hidden="1">{"TABL1",#N/A,TRUE,"TABLX";"TABL2",#N/A,TRUE,"TABLX"}</definedName>
    <definedName name="a" localSheetId="13" hidden="1">{"TABL1",#N/A,TRUE,"TABLX";"TABL2",#N/A,TRUE,"TABLX"}</definedName>
    <definedName name="a" localSheetId="15" hidden="1">{"TABL1",#N/A,TRUE,"TABLX";"TABL2",#N/A,TRUE,"TABLX"}</definedName>
    <definedName name="a" hidden="1">{"TABL1",#N/A,TRUE,"TABLX";"TABL2",#N/A,TRUE,"TABLX"}</definedName>
    <definedName name="aa" localSheetId="8" hidden="1">{"g95_96m1",#N/A,FALSE,"Graf(95+96)M";"g95_96m2",#N/A,FALSE,"Graf(95+96)M";"g95_96mb1",#N/A,FALSE,"Graf(95+96)Mb";"g95_96mb2",#N/A,FALSE,"Graf(95+96)Mb";"g95_96f1",#N/A,FALSE,"Graf(95+96)F";"g95_96f2",#N/A,FALSE,"Graf(95+96)F";"g95_96fb1",#N/A,FALSE,"Graf(95+96)Fb";"g95_96fb2",#N/A,FALSE,"Graf(95+96)Fb"}</definedName>
    <definedName name="aa" localSheetId="31" hidden="1">{"g95_96m1",#N/A,FALSE,"Graf(95+96)M";"g95_96m2",#N/A,FALSE,"Graf(95+96)M";"g95_96mb1",#N/A,FALSE,"Graf(95+96)Mb";"g95_96mb2",#N/A,FALSE,"Graf(95+96)Mb";"g95_96f1",#N/A,FALSE,"Graf(95+96)F";"g95_96f2",#N/A,FALSE,"Graf(95+96)F";"g95_96fb1",#N/A,FALSE,"Graf(95+96)Fb";"g95_96fb2",#N/A,FALSE,"Graf(95+96)Fb"}</definedName>
    <definedName name="aa" localSheetId="9" hidden="1">{"g95_96m1",#N/A,FALSE,"Graf(95+96)M";"g95_96m2",#N/A,FALSE,"Graf(95+96)M";"g95_96mb1",#N/A,FALSE,"Graf(95+96)Mb";"g95_96mb2",#N/A,FALSE,"Graf(95+96)Mb";"g95_96f1",#N/A,FALSE,"Graf(95+96)F";"g95_96f2",#N/A,FALSE,"Graf(95+96)F";"g95_96fb1",#N/A,FALSE,"Graf(95+96)Fb";"g95_96fb2",#N/A,FALSE,"Graf(95+96)Fb"}</definedName>
    <definedName name="aa" localSheetId="37" hidden="1">{"g95_96m1",#N/A,FALSE,"Graf(95+96)M";"g95_96m2",#N/A,FALSE,"Graf(95+96)M";"g95_96mb1",#N/A,FALSE,"Graf(95+96)Mb";"g95_96mb2",#N/A,FALSE,"Graf(95+96)Mb";"g95_96f1",#N/A,FALSE,"Graf(95+96)F";"g95_96f2",#N/A,FALSE,"Graf(95+96)F";"g95_96fb1",#N/A,FALSE,"Graf(95+96)Fb";"g95_96fb2",#N/A,FALSE,"Graf(95+96)Fb"}</definedName>
    <definedName name="aa" localSheetId="39" hidden="1">{"g95_96m1",#N/A,FALSE,"Graf(95+96)M";"g95_96m2",#N/A,FALSE,"Graf(95+96)M";"g95_96mb1",#N/A,FALSE,"Graf(95+96)Mb";"g95_96mb2",#N/A,FALSE,"Graf(95+96)Mb";"g95_96f1",#N/A,FALSE,"Graf(95+96)F";"g95_96f2",#N/A,FALSE,"Graf(95+96)F";"g95_96fb1",#N/A,FALSE,"Graf(95+96)Fb";"g95_96fb2",#N/A,FALSE,"Graf(95+96)Fb"}</definedName>
    <definedName name="aa" localSheetId="40" hidden="1">{"g95_96m1",#N/A,FALSE,"Graf(95+96)M";"g95_96m2",#N/A,FALSE,"Graf(95+96)M";"g95_96mb1",#N/A,FALSE,"Graf(95+96)Mb";"g95_96mb2",#N/A,FALSE,"Graf(95+96)Mb";"g95_96f1",#N/A,FALSE,"Graf(95+96)F";"g95_96f2",#N/A,FALSE,"Graf(95+96)F";"g95_96fb1",#N/A,FALSE,"Graf(95+96)Fb";"g95_96fb2",#N/A,FALSE,"Graf(95+96)Fb"}</definedName>
    <definedName name="aa" localSheetId="42" hidden="1">{"g95_96m1",#N/A,FALSE,"Graf(95+96)M";"g95_96m2",#N/A,FALSE,"Graf(95+96)M";"g95_96mb1",#N/A,FALSE,"Graf(95+96)Mb";"g95_96mb2",#N/A,FALSE,"Graf(95+96)Mb";"g95_96f1",#N/A,FALSE,"Graf(95+96)F";"g95_96f2",#N/A,FALSE,"Graf(95+96)F";"g95_96fb1",#N/A,FALSE,"Graf(95+96)Fb";"g95_96fb2",#N/A,FALSE,"Graf(95+96)Fb"}</definedName>
    <definedName name="aa" localSheetId="43" hidden="1">{"g95_96m1",#N/A,FALSE,"Graf(95+96)M";"g95_96m2",#N/A,FALSE,"Graf(95+96)M";"g95_96mb1",#N/A,FALSE,"Graf(95+96)Mb";"g95_96mb2",#N/A,FALSE,"Graf(95+96)Mb";"g95_96f1",#N/A,FALSE,"Graf(95+96)F";"g95_96f2",#N/A,FALSE,"Graf(95+96)F";"g95_96fb1",#N/A,FALSE,"Graf(95+96)Fb";"g95_96fb2",#N/A,FALSE,"Graf(95+96)Fb"}</definedName>
    <definedName name="aa" localSheetId="10" hidden="1">{"g95_96m1",#N/A,FALSE,"Graf(95+96)M";"g95_96m2",#N/A,FALSE,"Graf(95+96)M";"g95_96mb1",#N/A,FALSE,"Graf(95+96)Mb";"g95_96mb2",#N/A,FALSE,"Graf(95+96)Mb";"g95_96f1",#N/A,FALSE,"Graf(95+96)F";"g95_96f2",#N/A,FALSE,"Graf(95+96)F";"g95_96fb1",#N/A,FALSE,"Graf(95+96)Fb";"g95_96fb2",#N/A,FALSE,"Graf(95+96)Fb"}</definedName>
    <definedName name="aa" localSheetId="11" hidden="1">{"g95_96m1",#N/A,FALSE,"Graf(95+96)M";"g95_96m2",#N/A,FALSE,"Graf(95+96)M";"g95_96mb1",#N/A,FALSE,"Graf(95+96)Mb";"g95_96mb2",#N/A,FALSE,"Graf(95+96)Mb";"g95_96f1",#N/A,FALSE,"Graf(95+96)F";"g95_96f2",#N/A,FALSE,"Graf(95+96)F";"g95_96fb1",#N/A,FALSE,"Graf(95+96)Fb";"g95_96fb2",#N/A,FALSE,"Graf(95+96)Fb"}</definedName>
    <definedName name="aa" localSheetId="12" hidden="1">{"g95_96m1",#N/A,FALSE,"Graf(95+96)M";"g95_96m2",#N/A,FALSE,"Graf(95+96)M";"g95_96mb1",#N/A,FALSE,"Graf(95+96)Mb";"g95_96mb2",#N/A,FALSE,"Graf(95+96)Mb";"g95_96f1",#N/A,FALSE,"Graf(95+96)F";"g95_96f2",#N/A,FALSE,"Graf(95+96)F";"g95_96fb1",#N/A,FALSE,"Graf(95+96)Fb";"g95_96fb2",#N/A,FALSE,"Graf(95+96)Fb"}</definedName>
    <definedName name="aa" localSheetId="14" hidden="1">{"g95_96m1",#N/A,FALSE,"Graf(95+96)M";"g95_96m2",#N/A,FALSE,"Graf(95+96)M";"g95_96mb1",#N/A,FALSE,"Graf(95+96)Mb";"g95_96mb2",#N/A,FALSE,"Graf(95+96)Mb";"g95_96f1",#N/A,FALSE,"Graf(95+96)F";"g95_96f2",#N/A,FALSE,"Graf(95+96)F";"g95_96fb1",#N/A,FALSE,"Graf(95+96)Fb";"g95_96fb2",#N/A,FALSE,"Graf(95+96)Fb"}</definedName>
    <definedName name="aa" localSheetId="16" hidden="1">{"g95_96m1",#N/A,FALSE,"Graf(95+96)M";"g95_96m2",#N/A,FALSE,"Graf(95+96)M";"g95_96mb1",#N/A,FALSE,"Graf(95+96)Mb";"g95_96mb2",#N/A,FALSE,"Graf(95+96)Mb";"g95_96f1",#N/A,FALSE,"Graf(95+96)F";"g95_96f2",#N/A,FALSE,"Graf(95+96)F";"g95_96fb1",#N/A,FALSE,"Graf(95+96)Fb";"g95_96fb2",#N/A,FALSE,"Graf(95+96)Fb"}</definedName>
    <definedName name="aa" localSheetId="38" hidden="1">{"g95_96m1",#N/A,FALSE,"Graf(95+96)M";"g95_96m2",#N/A,FALSE,"Graf(95+96)M";"g95_96mb1",#N/A,FALSE,"Graf(95+96)Mb";"g95_96mb2",#N/A,FALSE,"Graf(95+96)Mb";"g95_96f1",#N/A,FALSE,"Graf(95+96)F";"g95_96f2",#N/A,FALSE,"Graf(95+96)F";"g95_96fb1",#N/A,FALSE,"Graf(95+96)Fb";"g95_96fb2",#N/A,FALSE,"Graf(95+96)Fb"}</definedName>
    <definedName name="aa" localSheetId="41" hidden="1">{"g95_96m1",#N/A,FALSE,"Graf(95+96)M";"g95_96m2",#N/A,FALSE,"Graf(95+96)M";"g95_96mb1",#N/A,FALSE,"Graf(95+96)Mb";"g95_96mb2",#N/A,FALSE,"Graf(95+96)Mb";"g95_96f1",#N/A,FALSE,"Graf(95+96)F";"g95_96f2",#N/A,FALSE,"Graf(95+96)F";"g95_96fb1",#N/A,FALSE,"Graf(95+96)Fb";"g95_96fb2",#N/A,FALSE,"Graf(95+96)Fb"}</definedName>
    <definedName name="aa" localSheetId="44" hidden="1">{"g95_96m1",#N/A,FALSE,"Graf(95+96)M";"g95_96m2",#N/A,FALSE,"Graf(95+96)M";"g95_96mb1",#N/A,FALSE,"Graf(95+96)Mb";"g95_96mb2",#N/A,FALSE,"Graf(95+96)Mb";"g95_96f1",#N/A,FALSE,"Graf(95+96)F";"g95_96f2",#N/A,FALSE,"Graf(95+96)F";"g95_96fb1",#N/A,FALSE,"Graf(95+96)Fb";"g95_96fb2",#N/A,FALSE,"Graf(95+96)Fb"}</definedName>
    <definedName name="aa" localSheetId="13" hidden="1">{"g95_96m1",#N/A,FALSE,"Graf(95+96)M";"g95_96m2",#N/A,FALSE,"Graf(95+96)M";"g95_96mb1",#N/A,FALSE,"Graf(95+96)Mb";"g95_96mb2",#N/A,FALSE,"Graf(95+96)Mb";"g95_96f1",#N/A,FALSE,"Graf(95+96)F";"g95_96f2",#N/A,FALSE,"Graf(95+96)F";"g95_96fb1",#N/A,FALSE,"Graf(95+96)Fb";"g95_96fb2",#N/A,FALSE,"Graf(95+96)Fb"}</definedName>
    <definedName name="aa" localSheetId="15"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8" hidden="1">#REF!</definedName>
    <definedName name="aaa" localSheetId="31" hidden="1">#REF!</definedName>
    <definedName name="aaa" localSheetId="37" hidden="1">#REF!</definedName>
    <definedName name="aaa" localSheetId="39" hidden="1">#REF!</definedName>
    <definedName name="aaa" localSheetId="40" hidden="1">#REF!</definedName>
    <definedName name="aaa" localSheetId="42" hidden="1">#REF!</definedName>
    <definedName name="aaa" localSheetId="43" hidden="1">#REF!</definedName>
    <definedName name="aaa" localSheetId="10" hidden="1">#REF!</definedName>
    <definedName name="aaa" localSheetId="11" hidden="1">#REF!</definedName>
    <definedName name="aaa" localSheetId="16" hidden="1">#REF!</definedName>
    <definedName name="aaa" localSheetId="38" hidden="1">#REF!</definedName>
    <definedName name="aaa" localSheetId="41" hidden="1">#REF!</definedName>
    <definedName name="aaa" localSheetId="44" hidden="1">#REF!</definedName>
    <definedName name="aaa" hidden="1">#REF!</definedName>
    <definedName name="ab" localSheetId="37">#REF!</definedName>
    <definedName name="ab" localSheetId="39">#REF!</definedName>
    <definedName name="ab" localSheetId="40">#REF!</definedName>
    <definedName name="ab" localSheetId="42">#REF!</definedName>
    <definedName name="ab" localSheetId="43">#REF!</definedName>
    <definedName name="ab" localSheetId="10">#REF!</definedName>
    <definedName name="ab" localSheetId="11">#REF!</definedName>
    <definedName name="ab" localSheetId="12">#REF!</definedName>
    <definedName name="ab" localSheetId="38">#REF!</definedName>
    <definedName name="ab" localSheetId="41">#REF!</definedName>
    <definedName name="ab" localSheetId="44">#REF!</definedName>
    <definedName name="ab">#REF!</definedName>
    <definedName name="AGE" localSheetId="37">#REF!</definedName>
    <definedName name="AGE" localSheetId="39">#REF!</definedName>
    <definedName name="AGE" localSheetId="40">#REF!</definedName>
    <definedName name="AGE" localSheetId="42">#REF!</definedName>
    <definedName name="AGE" localSheetId="43">#REF!</definedName>
    <definedName name="AGE" localSheetId="38">#REF!</definedName>
    <definedName name="AGE" localSheetId="41">#REF!</definedName>
    <definedName name="AGE" localSheetId="44">#REF!</definedName>
    <definedName name="AGE">#REF!</definedName>
    <definedName name="ageliq_reg" localSheetId="37">#REF!</definedName>
    <definedName name="ageliq_reg" localSheetId="39">#REF!</definedName>
    <definedName name="ageliq_reg" localSheetId="40">#REF!</definedName>
    <definedName name="ageliq_reg" localSheetId="42">#REF!</definedName>
    <definedName name="ageliq_reg" localSheetId="43">#REF!</definedName>
    <definedName name="ageliq_reg" localSheetId="10">#REF!</definedName>
    <definedName name="ageliq_reg" localSheetId="11">#REF!</definedName>
    <definedName name="ageliq_reg" localSheetId="12">#REF!</definedName>
    <definedName name="ageliq_reg" localSheetId="38">#REF!</definedName>
    <definedName name="ageliq_reg" localSheetId="41">#REF!</definedName>
    <definedName name="ageliq_reg" localSheetId="44">#REF!</definedName>
    <definedName name="ageliq_reg">#REF!</definedName>
    <definedName name="ageliq_sres" localSheetId="37">#REF!</definedName>
    <definedName name="ageliq_sres" localSheetId="39">#REF!</definedName>
    <definedName name="ageliq_sres" localSheetId="40">#REF!</definedName>
    <definedName name="ageliq_sres" localSheetId="42">#REF!</definedName>
    <definedName name="ageliq_sres" localSheetId="43">#REF!</definedName>
    <definedName name="ageliq_sres" localSheetId="10">#REF!</definedName>
    <definedName name="ageliq_sres" localSheetId="11">#REF!</definedName>
    <definedName name="ageliq_sres" localSheetId="12">#REF!</definedName>
    <definedName name="ageliq_sres" localSheetId="38">#REF!</definedName>
    <definedName name="ageliq_sres" localSheetId="41">#REF!</definedName>
    <definedName name="ageliq_sres" localSheetId="44">#REF!</definedName>
    <definedName name="ageliq_sres">#REF!</definedName>
    <definedName name="agemoy_reg" localSheetId="37">#REF!</definedName>
    <definedName name="agemoy_reg" localSheetId="39">#REF!</definedName>
    <definedName name="agemoy_reg" localSheetId="40">#REF!</definedName>
    <definedName name="agemoy_reg" localSheetId="42">#REF!</definedName>
    <definedName name="agemoy_reg" localSheetId="43">#REF!</definedName>
    <definedName name="agemoy_reg" localSheetId="10">#REF!</definedName>
    <definedName name="agemoy_reg" localSheetId="11">#REF!</definedName>
    <definedName name="agemoy_reg" localSheetId="12">#REF!</definedName>
    <definedName name="agemoy_reg" localSheetId="38">#REF!</definedName>
    <definedName name="agemoy_reg" localSheetId="41">#REF!</definedName>
    <definedName name="agemoy_reg" localSheetId="44">#REF!</definedName>
    <definedName name="agemoy_reg">#REF!</definedName>
    <definedName name="Agirc">#REF!</definedName>
    <definedName name="AgircArrco">#REF!</definedName>
    <definedName name="alt" localSheetId="37">#REF!</definedName>
    <definedName name="alt" localSheetId="39">#REF!</definedName>
    <definedName name="alt" localSheetId="40">#REF!</definedName>
    <definedName name="alt" localSheetId="42">#REF!</definedName>
    <definedName name="alt" localSheetId="43">#REF!</definedName>
    <definedName name="alt" localSheetId="10">#REF!</definedName>
    <definedName name="alt" localSheetId="11">#REF!</definedName>
    <definedName name="alt" localSheetId="12">#REF!</definedName>
    <definedName name="alt" localSheetId="38">#REF!</definedName>
    <definedName name="alt" localSheetId="41">#REF!</definedName>
    <definedName name="alt" localSheetId="44">#REF!</definedName>
    <definedName name="alt">#REF!</definedName>
    <definedName name="ancetre" localSheetId="37">#REF!</definedName>
    <definedName name="ancetre" localSheetId="39">#REF!</definedName>
    <definedName name="ancetre" localSheetId="40">#REF!</definedName>
    <definedName name="ancetre" localSheetId="42">#REF!</definedName>
    <definedName name="ancetre" localSheetId="43">#REF!</definedName>
    <definedName name="ancetre" localSheetId="10">#REF!</definedName>
    <definedName name="ancetre" localSheetId="11">#REF!</definedName>
    <definedName name="ancetre" localSheetId="12">#REF!</definedName>
    <definedName name="ancetre" localSheetId="38">#REF!</definedName>
    <definedName name="ancetre" localSheetId="41">#REF!</definedName>
    <definedName name="ancetre" localSheetId="44">#REF!</definedName>
    <definedName name="ancetre">#REF!</definedName>
    <definedName name="ANCETRE_2" localSheetId="37">#REF!</definedName>
    <definedName name="ANCETRE_2" localSheetId="39">#REF!</definedName>
    <definedName name="ANCETRE_2" localSheetId="40">#REF!</definedName>
    <definedName name="ANCETRE_2" localSheetId="42">#REF!</definedName>
    <definedName name="ANCETRE_2" localSheetId="43">#REF!</definedName>
    <definedName name="ANCETRE_2" localSheetId="10">#REF!</definedName>
    <definedName name="ANCETRE_2" localSheetId="11">#REF!</definedName>
    <definedName name="ANCETRE_2" localSheetId="12">#REF!</definedName>
    <definedName name="ANCETRE_2" localSheetId="38">#REF!</definedName>
    <definedName name="ANCETRE_2" localSheetId="41">#REF!</definedName>
    <definedName name="ANCETRE_2" localSheetId="44">#REF!</definedName>
    <definedName name="ANCETRE_2">#REF!</definedName>
    <definedName name="ANCETRE_2009_control" localSheetId="37">#REF!</definedName>
    <definedName name="ANCETRE_2009_control" localSheetId="39">#REF!</definedName>
    <definedName name="ANCETRE_2009_control" localSheetId="40">#REF!</definedName>
    <definedName name="ANCETRE_2009_control" localSheetId="42">#REF!</definedName>
    <definedName name="ANCETRE_2009_control" localSheetId="43">#REF!</definedName>
    <definedName name="ANCETRE_2009_control" localSheetId="10">#REF!</definedName>
    <definedName name="ANCETRE_2009_control" localSheetId="11">#REF!</definedName>
    <definedName name="ANCETRE_2009_control" localSheetId="12">#REF!</definedName>
    <definedName name="ANCETRE_2009_control" localSheetId="38">#REF!</definedName>
    <definedName name="ANCETRE_2009_control" localSheetId="41">#REF!</definedName>
    <definedName name="ANCETRE_2009_control" localSheetId="44">#REF!</definedName>
    <definedName name="ANCETRE_2009_control">#REF!</definedName>
    <definedName name="ANCETRE_2010_control" localSheetId="37">#REF!</definedName>
    <definedName name="ANCETRE_2010_control" localSheetId="39">#REF!</definedName>
    <definedName name="ANCETRE_2010_control" localSheetId="40">#REF!</definedName>
    <definedName name="ANCETRE_2010_control" localSheetId="42">#REF!</definedName>
    <definedName name="ANCETRE_2010_control" localSheetId="43">#REF!</definedName>
    <definedName name="ANCETRE_2010_control" localSheetId="10">#REF!</definedName>
    <definedName name="ANCETRE_2010_control" localSheetId="11">#REF!</definedName>
    <definedName name="ANCETRE_2010_control" localSheetId="12">#REF!</definedName>
    <definedName name="ANCETRE_2010_control" localSheetId="38">#REF!</definedName>
    <definedName name="ANCETRE_2010_control" localSheetId="41">#REF!</definedName>
    <definedName name="ANCETRE_2010_control" localSheetId="44">#REF!</definedName>
    <definedName name="ANCETRE_2010_control">#REF!</definedName>
    <definedName name="ANCETRE_2011" localSheetId="37">#REF!</definedName>
    <definedName name="ANCETRE_2011" localSheetId="39">#REF!</definedName>
    <definedName name="ANCETRE_2011" localSheetId="40">#REF!</definedName>
    <definedName name="ANCETRE_2011" localSheetId="42">#REF!</definedName>
    <definedName name="ANCETRE_2011" localSheetId="43">#REF!</definedName>
    <definedName name="ANCETRE_2011" localSheetId="10">#REF!</definedName>
    <definedName name="ANCETRE_2011" localSheetId="11">#REF!</definedName>
    <definedName name="ANCETRE_2011" localSheetId="12">#REF!</definedName>
    <definedName name="ANCETRE_2011" localSheetId="38">#REF!</definedName>
    <definedName name="ANCETRE_2011" localSheetId="41">#REF!</definedName>
    <definedName name="ANCETRE_2011" localSheetId="44">#REF!</definedName>
    <definedName name="ANCETRE_2011">#REF!</definedName>
    <definedName name="ANCETRE_2011_control" localSheetId="37">#REF!</definedName>
    <definedName name="ANCETRE_2011_control" localSheetId="39">#REF!</definedName>
    <definedName name="ANCETRE_2011_control" localSheetId="40">#REF!</definedName>
    <definedName name="ANCETRE_2011_control" localSheetId="42">#REF!</definedName>
    <definedName name="ANCETRE_2011_control" localSheetId="43">#REF!</definedName>
    <definedName name="ANCETRE_2011_control" localSheetId="10">#REF!</definedName>
    <definedName name="ANCETRE_2011_control" localSheetId="11">#REF!</definedName>
    <definedName name="ANCETRE_2011_control" localSheetId="12">#REF!</definedName>
    <definedName name="ANCETRE_2011_control" localSheetId="38">#REF!</definedName>
    <definedName name="ANCETRE_2011_control" localSheetId="41">#REF!</definedName>
    <definedName name="ANCETRE_2011_control" localSheetId="44">#REF!</definedName>
    <definedName name="ANCETRE_2011_control">#REF!</definedName>
    <definedName name="ANCETRE_2012" localSheetId="37">#REF!</definedName>
    <definedName name="ANCETRE_2012" localSheetId="39">#REF!</definedName>
    <definedName name="ANCETRE_2012" localSheetId="40">#REF!</definedName>
    <definedName name="ANCETRE_2012" localSheetId="42">#REF!</definedName>
    <definedName name="ANCETRE_2012" localSheetId="43">#REF!</definedName>
    <definedName name="ANCETRE_2012" localSheetId="10">#REF!</definedName>
    <definedName name="ANCETRE_2012" localSheetId="11">#REF!</definedName>
    <definedName name="ANCETRE_2012" localSheetId="12">#REF!</definedName>
    <definedName name="ANCETRE_2012" localSheetId="38">#REF!</definedName>
    <definedName name="ANCETRE_2012" localSheetId="41">#REF!</definedName>
    <definedName name="ANCETRE_2012" localSheetId="44">#REF!</definedName>
    <definedName name="ANCETRE_2012">#REF!</definedName>
    <definedName name="ANCETRE_2012_control" localSheetId="37">#REF!</definedName>
    <definedName name="ANCETRE_2012_control" localSheetId="39">#REF!</definedName>
    <definedName name="ANCETRE_2012_control" localSheetId="40">#REF!</definedName>
    <definedName name="ANCETRE_2012_control" localSheetId="42">#REF!</definedName>
    <definedName name="ANCETRE_2012_control" localSheetId="43">#REF!</definedName>
    <definedName name="ANCETRE_2012_control" localSheetId="10">#REF!</definedName>
    <definedName name="ANCETRE_2012_control" localSheetId="11">#REF!</definedName>
    <definedName name="ANCETRE_2012_control" localSheetId="12">#REF!</definedName>
    <definedName name="ANCETRE_2012_control" localSheetId="38">#REF!</definedName>
    <definedName name="ANCETRE_2012_control" localSheetId="41">#REF!</definedName>
    <definedName name="ANCETRE_2012_control" localSheetId="44">#REF!</definedName>
    <definedName name="ANCETRE_2012_control">#REF!</definedName>
    <definedName name="ANCETRE_control" localSheetId="37">#REF!</definedName>
    <definedName name="ANCETRE_control" localSheetId="39">#REF!</definedName>
    <definedName name="ANCETRE_control" localSheetId="40">#REF!</definedName>
    <definedName name="ANCETRE_control" localSheetId="42">#REF!</definedName>
    <definedName name="ANCETRE_control" localSheetId="43">#REF!</definedName>
    <definedName name="ANCETRE_control" localSheetId="10">#REF!</definedName>
    <definedName name="ANCETRE_control" localSheetId="11">#REF!</definedName>
    <definedName name="ANCETRE_control" localSheetId="12">#REF!</definedName>
    <definedName name="ANCETRE_control" localSheetId="38">#REF!</definedName>
    <definedName name="ANCETRE_control" localSheetId="41">#REF!</definedName>
    <definedName name="ANCETRE_control" localSheetId="44">#REF!</definedName>
    <definedName name="ANCETRE_control">#REF!</definedName>
    <definedName name="ancetre_t3_1" localSheetId="37">#REF!</definedName>
    <definedName name="ancetre_t3_1" localSheetId="39">#REF!</definedName>
    <definedName name="ancetre_t3_1" localSheetId="40">#REF!</definedName>
    <definedName name="ancetre_t3_1" localSheetId="42">#REF!</definedName>
    <definedName name="ancetre_t3_1" localSheetId="43">#REF!</definedName>
    <definedName name="ancetre_t3_1" localSheetId="10">#REF!</definedName>
    <definedName name="ancetre_t3_1" localSheetId="11">#REF!</definedName>
    <definedName name="ancetre_t3_1" localSheetId="12">#REF!</definedName>
    <definedName name="ancetre_t3_1" localSheetId="38">#REF!</definedName>
    <definedName name="ancetre_t3_1" localSheetId="41">#REF!</definedName>
    <definedName name="ancetre_t3_1" localSheetId="44">#REF!</definedName>
    <definedName name="ancetre_t3_1">#REF!</definedName>
    <definedName name="ancetre_t3_2" localSheetId="37">#REF!</definedName>
    <definedName name="ancetre_t3_2" localSheetId="39">#REF!</definedName>
    <definedName name="ancetre_t3_2" localSheetId="40">#REF!</definedName>
    <definedName name="ancetre_t3_2" localSheetId="42">#REF!</definedName>
    <definedName name="ancetre_t3_2" localSheetId="43">#REF!</definedName>
    <definedName name="ancetre_t3_2" localSheetId="10">#REF!</definedName>
    <definedName name="ancetre_t3_2" localSheetId="11">#REF!</definedName>
    <definedName name="ancetre_t3_2" localSheetId="12">#REF!</definedName>
    <definedName name="ancetre_t3_2" localSheetId="38">#REF!</definedName>
    <definedName name="ancetre_t3_2" localSheetId="41">#REF!</definedName>
    <definedName name="ancetre_t3_2" localSheetId="44">#REF!</definedName>
    <definedName name="ancetre_t3_2">#REF!</definedName>
    <definedName name="ancetre2" localSheetId="37">#REF!</definedName>
    <definedName name="ancetre2" localSheetId="39">#REF!</definedName>
    <definedName name="ancetre2" localSheetId="40">#REF!</definedName>
    <definedName name="ancetre2" localSheetId="42">#REF!</definedName>
    <definedName name="ancetre2" localSheetId="43">#REF!</definedName>
    <definedName name="ancetre2" localSheetId="10">#REF!</definedName>
    <definedName name="ancetre2" localSheetId="11">#REF!</definedName>
    <definedName name="ancetre2" localSheetId="12">#REF!</definedName>
    <definedName name="ancetre2" localSheetId="38">#REF!</definedName>
    <definedName name="ancetre2" localSheetId="41">#REF!</definedName>
    <definedName name="ancetre2" localSheetId="44">#REF!</definedName>
    <definedName name="ancetre2">#REF!</definedName>
    <definedName name="ANNEE">#REF!</definedName>
    <definedName name="Année" localSheetId="10">#REF!</definedName>
    <definedName name="Année" localSheetId="11">#REF!</definedName>
    <definedName name="Année" localSheetId="12">#REF!</definedName>
    <definedName name="Année" localSheetId="44">#REF!</definedName>
    <definedName name="Année">#REF!</definedName>
    <definedName name="annéean">#REF!</definedName>
    <definedName name="ar" localSheetId="37">#REF!</definedName>
    <definedName name="ar" localSheetId="39">#REF!</definedName>
    <definedName name="ar" localSheetId="40">#REF!</definedName>
    <definedName name="ar" localSheetId="42">#REF!</definedName>
    <definedName name="ar" localSheetId="43">#REF!</definedName>
    <definedName name="ar" localSheetId="10">#REF!</definedName>
    <definedName name="ar" localSheetId="11">#REF!</definedName>
    <definedName name="ar" localSheetId="12">#REF!</definedName>
    <definedName name="ar" localSheetId="38">#REF!</definedName>
    <definedName name="ar" localSheetId="41">#REF!</definedName>
    <definedName name="ar" localSheetId="44">#REF!</definedName>
    <definedName name="ar">#REF!</definedName>
    <definedName name="Arrco">#REF!</definedName>
    <definedName name="arth" localSheetId="37">#REF!</definedName>
    <definedName name="arth" localSheetId="39">#REF!</definedName>
    <definedName name="arth" localSheetId="40">#REF!</definedName>
    <definedName name="arth" localSheetId="42">#REF!</definedName>
    <definedName name="arth" localSheetId="43">#REF!</definedName>
    <definedName name="arth" localSheetId="10">#REF!</definedName>
    <definedName name="arth" localSheetId="11">#REF!</definedName>
    <definedName name="arth" localSheetId="12">#REF!</definedName>
    <definedName name="arth" localSheetId="38">#REF!</definedName>
    <definedName name="arth" localSheetId="41">#REF!</definedName>
    <definedName name="arth" localSheetId="44">#REF!</definedName>
    <definedName name="arth">#REF!</definedName>
    <definedName name="b" localSheetId="8" hidden="1">{"TABL1",#N/A,TRUE,"TABLX";"TABL2",#N/A,TRUE,"TABLX"}</definedName>
    <definedName name="b" localSheetId="31" hidden="1">{"Page1",#N/A,FALSE,"ARA M&amp;F&amp;T";"Page2",#N/A,FALSE,"ARA M&amp;F&amp;T";"Page3",#N/A,FALSE,"ARA M&amp;F&amp;T"}</definedName>
    <definedName name="b" localSheetId="9" hidden="1">{"TABL1",#N/A,TRUE,"TABLX";"TABL2",#N/A,TRUE,"TABLX"}</definedName>
    <definedName name="b" localSheetId="37" hidden="1">{"TABL1",#N/A,TRUE,"TABLX";"TABL2",#N/A,TRUE,"TABLX"}</definedName>
    <definedName name="b" localSheetId="39" hidden="1">{"Page1",#N/A,FALSE,"ARA M&amp;F&amp;T";"Page2",#N/A,FALSE,"ARA M&amp;F&amp;T";"Page3",#N/A,FALSE,"ARA M&amp;F&amp;T"}</definedName>
    <definedName name="b" localSheetId="40" hidden="1">{"TABL1",#N/A,TRUE,"TABLX";"TABL2",#N/A,TRUE,"TABLX"}</definedName>
    <definedName name="b" localSheetId="42" hidden="1">{"Page1",#N/A,FALSE,"ARA M&amp;F&amp;T";"Page2",#N/A,FALSE,"ARA M&amp;F&amp;T";"Page3",#N/A,FALSE,"ARA M&amp;F&amp;T"}</definedName>
    <definedName name="b" localSheetId="43" hidden="1">{"TABL1",#N/A,TRUE,"TABLX";"TABL2",#N/A,TRUE,"TABLX"}</definedName>
    <definedName name="b" localSheetId="10" hidden="1">{"TABL1",#N/A,TRUE,"TABLX";"TABL2",#N/A,TRUE,"TABLX"}</definedName>
    <definedName name="b" localSheetId="11" hidden="1">{"Page1",#N/A,FALSE,"ARA M&amp;F&amp;T";"Page2",#N/A,FALSE,"ARA M&amp;F&amp;T";"Page3",#N/A,FALSE,"ARA M&amp;F&amp;T"}</definedName>
    <definedName name="b" localSheetId="12" hidden="1">{"TABL1",#N/A,TRUE,"TABLX";"TABL2",#N/A,TRUE,"TABLX"}</definedName>
    <definedName name="b" localSheetId="14" hidden="1">{"TABL1",#N/A,TRUE,"TABLX";"TABL2",#N/A,TRUE,"TABLX"}</definedName>
    <definedName name="b" localSheetId="16" hidden="1">{"TABL1",#N/A,TRUE,"TABLX";"TABL2",#N/A,TRUE,"TABLX"}</definedName>
    <definedName name="b" localSheetId="38" hidden="1">{"TABL1",#N/A,TRUE,"TABLX";"TABL2",#N/A,TRUE,"TABLX"}</definedName>
    <definedName name="b" localSheetId="41" hidden="1">{"TABL1",#N/A,TRUE,"TABLX";"TABL2",#N/A,TRUE,"TABLX"}</definedName>
    <definedName name="b" localSheetId="44" hidden="1">{"Page1",#N/A,FALSE,"ARA M&amp;F&amp;T";"Page2",#N/A,FALSE,"ARA M&amp;F&amp;T";"Page3",#N/A,FALSE,"ARA M&amp;F&amp;T"}</definedName>
    <definedName name="b" localSheetId="13" hidden="1">{"Page1",#N/A,FALSE,"ARA M&amp;F&amp;T";"Page2",#N/A,FALSE,"ARA M&amp;F&amp;T";"Page3",#N/A,FALSE,"ARA M&amp;F&amp;T"}</definedName>
    <definedName name="b" localSheetId="15" hidden="1">{"TABL1",#N/A,TRUE,"TABLX";"TABL2",#N/A,TRUE,"TABLX"}</definedName>
    <definedName name="b" hidden="1">{"Page1",#N/A,FALSE,"ARA M&amp;F&amp;T";"Page2",#N/A,FALSE,"ARA M&amp;F&amp;T";"Page3",#N/A,FALSE,"ARA M&amp;F&amp;T"}</definedName>
    <definedName name="b__ANCETRE_2012_control" localSheetId="37">#REF!</definedName>
    <definedName name="b__ANCETRE_2012_control" localSheetId="39">#REF!</definedName>
    <definedName name="b__ANCETRE_2012_control" localSheetId="40">#REF!</definedName>
    <definedName name="b__ANCETRE_2012_control" localSheetId="42">#REF!</definedName>
    <definedName name="b__ANCETRE_2012_control" localSheetId="43">#REF!</definedName>
    <definedName name="b__ANCETRE_2012_control" localSheetId="10">#REF!</definedName>
    <definedName name="b__ANCETRE_2012_control" localSheetId="11">#REF!</definedName>
    <definedName name="b__ANCETRE_2012_control" localSheetId="12">#REF!</definedName>
    <definedName name="b__ANCETRE_2012_control" localSheetId="38">#REF!</definedName>
    <definedName name="b__ANCETRE_2012_control" localSheetId="41">#REF!</definedName>
    <definedName name="b__ANCETRE_2012_control" localSheetId="44">#REF!</definedName>
    <definedName name="b__ANCETRE_2012_control">#REF!</definedName>
    <definedName name="b_eacr" localSheetId="37">#REF!</definedName>
    <definedName name="b_eacr" localSheetId="39">#REF!</definedName>
    <definedName name="b_eacr" localSheetId="40">#REF!</definedName>
    <definedName name="b_eacr" localSheetId="42">#REF!</definedName>
    <definedName name="b_eacr" localSheetId="43">#REF!</definedName>
    <definedName name="b_eacr" localSheetId="10">#REF!</definedName>
    <definedName name="b_eacr" localSheetId="11">#REF!</definedName>
    <definedName name="b_eacr" localSheetId="12">#REF!</definedName>
    <definedName name="b_eacr" localSheetId="38">#REF!</definedName>
    <definedName name="b_eacr" localSheetId="41">#REF!</definedName>
    <definedName name="b_eacr" localSheetId="44">#REF!</definedName>
    <definedName name="b_eacr">#REF!</definedName>
    <definedName name="Base_de_datos" localSheetId="37">#REF!</definedName>
    <definedName name="Base_de_datos" localSheetId="39">#REF!</definedName>
    <definedName name="Base_de_datos" localSheetId="40">#REF!</definedName>
    <definedName name="Base_de_datos" localSheetId="42">#REF!</definedName>
    <definedName name="Base_de_datos" localSheetId="43">#REF!</definedName>
    <definedName name="Base_de_datos" localSheetId="10">#REF!</definedName>
    <definedName name="Base_de_datos" localSheetId="11">#REF!</definedName>
    <definedName name="Base_de_datos" localSheetId="12">#REF!</definedName>
    <definedName name="Base_de_datos" localSheetId="38">#REF!</definedName>
    <definedName name="Base_de_datos" localSheetId="41">#REF!</definedName>
    <definedName name="Base_de_datos" localSheetId="44">#REF!</definedName>
    <definedName name="Base_de_datos">#REF!</definedName>
    <definedName name="_xlnm.Database" localSheetId="37">#REF!</definedName>
    <definedName name="_xlnm.Database" localSheetId="39">#REF!</definedName>
    <definedName name="_xlnm.Database" localSheetId="40">#REF!</definedName>
    <definedName name="_xlnm.Database" localSheetId="42">#REF!</definedName>
    <definedName name="_xlnm.Database" localSheetId="43">#REF!</definedName>
    <definedName name="_xlnm.Database" localSheetId="10">#REF!</definedName>
    <definedName name="_xlnm.Database" localSheetId="11">#REF!</definedName>
    <definedName name="_xlnm.Database" localSheetId="12">#REF!</definedName>
    <definedName name="_xlnm.Database" localSheetId="38">#REF!</definedName>
    <definedName name="_xlnm.Database" localSheetId="41">#REF!</definedName>
    <definedName name="_xlnm.Database" localSheetId="44">#REF!</definedName>
    <definedName name="_xlnm.Database">#REF!</definedName>
    <definedName name="beacr" localSheetId="37">#REF!</definedName>
    <definedName name="beacr" localSheetId="39">#REF!</definedName>
    <definedName name="beacr" localSheetId="40">#REF!</definedName>
    <definedName name="beacr" localSheetId="42">#REF!</definedName>
    <definedName name="beacr" localSheetId="43">#REF!</definedName>
    <definedName name="beacr" localSheetId="10">#REF!</definedName>
    <definedName name="beacr" localSheetId="11">#REF!</definedName>
    <definedName name="beacr" localSheetId="12">#REF!</definedName>
    <definedName name="beacr" localSheetId="38">#REF!</definedName>
    <definedName name="beacr" localSheetId="41">#REF!</definedName>
    <definedName name="beacr" localSheetId="44">#REF!</definedName>
    <definedName name="beacr">#REF!</definedName>
    <definedName name="bisous" localSheetId="8" hidden="1">{"TABL1",#N/A,TRUE,"TABLX";"TABL2",#N/A,TRUE,"TABLX"}</definedName>
    <definedName name="bisous" localSheetId="31" hidden="1">{"TABL1",#N/A,TRUE,"TABLX";"TABL2",#N/A,TRUE,"TABLX"}</definedName>
    <definedName name="bisous" localSheetId="9" hidden="1">{"TABL1",#N/A,TRUE,"TABLX";"TABL2",#N/A,TRUE,"TABLX"}</definedName>
    <definedName name="bisous" localSheetId="37" hidden="1">{"TABL1",#N/A,TRUE,"TABLX";"TABL2",#N/A,TRUE,"TABLX"}</definedName>
    <definedName name="bisous" localSheetId="39" hidden="1">{"TABL1",#N/A,TRUE,"TABLX";"TABL2",#N/A,TRUE,"TABLX"}</definedName>
    <definedName name="bisous" localSheetId="40" hidden="1">{"TABL1",#N/A,TRUE,"TABLX";"TABL2",#N/A,TRUE,"TABLX"}</definedName>
    <definedName name="bisous" localSheetId="42" hidden="1">{"TABL1",#N/A,TRUE,"TABLX";"TABL2",#N/A,TRUE,"TABLX"}</definedName>
    <definedName name="bisous" localSheetId="43" hidden="1">{"TABL1",#N/A,TRUE,"TABLX";"TABL2",#N/A,TRUE,"TABLX"}</definedName>
    <definedName name="bisous" localSheetId="10" hidden="1">{"TABL1",#N/A,TRUE,"TABLX";"TABL2",#N/A,TRUE,"TABLX"}</definedName>
    <definedName name="bisous" localSheetId="11" hidden="1">{"TABL1",#N/A,TRUE,"TABLX";"TABL2",#N/A,TRUE,"TABLX"}</definedName>
    <definedName name="bisous" localSheetId="12" hidden="1">{"TABL1",#N/A,TRUE,"TABLX";"TABL2",#N/A,TRUE,"TABLX"}</definedName>
    <definedName name="bisous" localSheetId="14" hidden="1">{"TABL1",#N/A,TRUE,"TABLX";"TABL2",#N/A,TRUE,"TABLX"}</definedName>
    <definedName name="bisous" localSheetId="16" hidden="1">{"TABL1",#N/A,TRUE,"TABLX";"TABL2",#N/A,TRUE,"TABLX"}</definedName>
    <definedName name="bisous" localSheetId="38" hidden="1">{"TABL1",#N/A,TRUE,"TABLX";"TABL2",#N/A,TRUE,"TABLX"}</definedName>
    <definedName name="bisous" localSheetId="41" hidden="1">{"TABL1",#N/A,TRUE,"TABLX";"TABL2",#N/A,TRUE,"TABLX"}</definedName>
    <definedName name="bisous" localSheetId="44" hidden="1">{"TABL1",#N/A,TRUE,"TABLX";"TABL2",#N/A,TRUE,"TABLX"}</definedName>
    <definedName name="bisous" localSheetId="13" hidden="1">{"TABL1",#N/A,TRUE,"TABLX";"TABL2",#N/A,TRUE,"TABLX"}</definedName>
    <definedName name="bisous" localSheetId="15" hidden="1">{"TABL1",#N/A,TRUE,"TABLX";"TABL2",#N/A,TRUE,"TABLX"}</definedName>
    <definedName name="bisous" hidden="1">{"TABL1",#N/A,TRUE,"TABLX";"TABL2",#N/A,TRUE,"TABLX"}</definedName>
    <definedName name="blabla" localSheetId="8" hidden="1">{"TABL1",#N/A,TRUE,"TABLX";"TABL2",#N/A,TRUE,"TABLX"}</definedName>
    <definedName name="blabla" localSheetId="31" hidden="1">{"TABL1",#N/A,TRUE,"TABLX";"TABL2",#N/A,TRUE,"TABLX"}</definedName>
    <definedName name="blabla" localSheetId="9" hidden="1">{"TABL1",#N/A,TRUE,"TABLX";"TABL2",#N/A,TRUE,"TABLX"}</definedName>
    <definedName name="blabla" localSheetId="37" hidden="1">{"TABL1",#N/A,TRUE,"TABLX";"TABL2",#N/A,TRUE,"TABLX"}</definedName>
    <definedName name="blabla" localSheetId="39" hidden="1">{"TABL1",#N/A,TRUE,"TABLX";"TABL2",#N/A,TRUE,"TABLX"}</definedName>
    <definedName name="blabla" localSheetId="40" hidden="1">{"TABL1",#N/A,TRUE,"TABLX";"TABL2",#N/A,TRUE,"TABLX"}</definedName>
    <definedName name="blabla" localSheetId="42" hidden="1">{"TABL1",#N/A,TRUE,"TABLX";"TABL2",#N/A,TRUE,"TABLX"}</definedName>
    <definedName name="blabla" localSheetId="43" hidden="1">{"TABL1",#N/A,TRUE,"TABLX";"TABL2",#N/A,TRUE,"TABLX"}</definedName>
    <definedName name="blabla" localSheetId="10" hidden="1">{"TABL1",#N/A,TRUE,"TABLX";"TABL2",#N/A,TRUE,"TABLX"}</definedName>
    <definedName name="blabla" localSheetId="11" hidden="1">{"TABL1",#N/A,TRUE,"TABLX";"TABL2",#N/A,TRUE,"TABLX"}</definedName>
    <definedName name="blabla" localSheetId="12" hidden="1">{"TABL1",#N/A,TRUE,"TABLX";"TABL2",#N/A,TRUE,"TABLX"}</definedName>
    <definedName name="blabla" localSheetId="14" hidden="1">{"TABL1",#N/A,TRUE,"TABLX";"TABL2",#N/A,TRUE,"TABLX"}</definedName>
    <definedName name="blabla" localSheetId="16" hidden="1">{"TABL1",#N/A,TRUE,"TABLX";"TABL2",#N/A,TRUE,"TABLX"}</definedName>
    <definedName name="blabla" localSheetId="38" hidden="1">{"TABL1",#N/A,TRUE,"TABLX";"TABL2",#N/A,TRUE,"TABLX"}</definedName>
    <definedName name="blabla" localSheetId="41" hidden="1">{"TABL1",#N/A,TRUE,"TABLX";"TABL2",#N/A,TRUE,"TABLX"}</definedName>
    <definedName name="blabla" localSheetId="44" hidden="1">{"TABL1",#N/A,TRUE,"TABLX";"TABL2",#N/A,TRUE,"TABLX"}</definedName>
    <definedName name="blabla" localSheetId="13" hidden="1">{"TABL1",#N/A,TRUE,"TABLX";"TABL2",#N/A,TRUE,"TABLX"}</definedName>
    <definedName name="blabla" localSheetId="15" hidden="1">{"TABL1",#N/A,TRUE,"TABLX";"TABL2",#N/A,TRUE,"TABLX"}</definedName>
    <definedName name="blabla" hidden="1">{"TABL1",#N/A,TRUE,"TABLX";"TABL2",#N/A,TRUE,"TABLX"}</definedName>
    <definedName name="blabla2" localSheetId="8" hidden="1">{"TABL1",#N/A,TRUE,"TABLX";"TABL2",#N/A,TRUE,"TABLX"}</definedName>
    <definedName name="blabla2" localSheetId="31" hidden="1">{"TABL1",#N/A,TRUE,"TABLX";"TABL2",#N/A,TRUE,"TABLX"}</definedName>
    <definedName name="blabla2" localSheetId="9" hidden="1">{"TABL1",#N/A,TRUE,"TABLX";"TABL2",#N/A,TRUE,"TABLX"}</definedName>
    <definedName name="blabla2" localSheetId="37" hidden="1">{"TABL1",#N/A,TRUE,"TABLX";"TABL2",#N/A,TRUE,"TABLX"}</definedName>
    <definedName name="blabla2" localSheetId="39" hidden="1">{"TABL1",#N/A,TRUE,"TABLX";"TABL2",#N/A,TRUE,"TABLX"}</definedName>
    <definedName name="blabla2" localSheetId="40" hidden="1">{"TABL1",#N/A,TRUE,"TABLX";"TABL2",#N/A,TRUE,"TABLX"}</definedName>
    <definedName name="blabla2" localSheetId="42" hidden="1">{"TABL1",#N/A,TRUE,"TABLX";"TABL2",#N/A,TRUE,"TABLX"}</definedName>
    <definedName name="blabla2" localSheetId="43" hidden="1">{"TABL1",#N/A,TRUE,"TABLX";"TABL2",#N/A,TRUE,"TABLX"}</definedName>
    <definedName name="blabla2" localSheetId="10" hidden="1">{"TABL1",#N/A,TRUE,"TABLX";"TABL2",#N/A,TRUE,"TABLX"}</definedName>
    <definedName name="blabla2" localSheetId="11" hidden="1">{"TABL1",#N/A,TRUE,"TABLX";"TABL2",#N/A,TRUE,"TABLX"}</definedName>
    <definedName name="blabla2" localSheetId="12" hidden="1">{"TABL1",#N/A,TRUE,"TABLX";"TABL2",#N/A,TRUE,"TABLX"}</definedName>
    <definedName name="blabla2" localSheetId="14" hidden="1">{"TABL1",#N/A,TRUE,"TABLX";"TABL2",#N/A,TRUE,"TABLX"}</definedName>
    <definedName name="blabla2" localSheetId="16" hidden="1">{"TABL1",#N/A,TRUE,"TABLX";"TABL2",#N/A,TRUE,"TABLX"}</definedName>
    <definedName name="blabla2" localSheetId="38" hidden="1">{"TABL1",#N/A,TRUE,"TABLX";"TABL2",#N/A,TRUE,"TABLX"}</definedName>
    <definedName name="blabla2" localSheetId="41" hidden="1">{"TABL1",#N/A,TRUE,"TABLX";"TABL2",#N/A,TRUE,"TABLX"}</definedName>
    <definedName name="blabla2" localSheetId="44" hidden="1">{"TABL1",#N/A,TRUE,"TABLX";"TABL2",#N/A,TRUE,"TABLX"}</definedName>
    <definedName name="blabla2" localSheetId="13" hidden="1">{"TABL1",#N/A,TRUE,"TABLX";"TABL2",#N/A,TRUE,"TABLX"}</definedName>
    <definedName name="blabla2" localSheetId="15" hidden="1">{"TABL1",#N/A,TRUE,"TABLX";"TABL2",#N/A,TRUE,"TABLX"}</definedName>
    <definedName name="blabla2" hidden="1">{"TABL1",#N/A,TRUE,"TABLX";"TABL2",#N/A,TRUE,"TABLX"}</definedName>
    <definedName name="BMASKeyIsInplace">FALSE</definedName>
    <definedName name="brut_graph2">#REF!</definedName>
    <definedName name="brut_mt" localSheetId="37">#REF!</definedName>
    <definedName name="brut_mt" localSheetId="39">#REF!</definedName>
    <definedName name="brut_mt" localSheetId="40">#REF!</definedName>
    <definedName name="brut_mt" localSheetId="42">#REF!</definedName>
    <definedName name="brut_mt" localSheetId="43">#REF!</definedName>
    <definedName name="brut_mt" localSheetId="10">#REF!</definedName>
    <definedName name="brut_mt" localSheetId="11">#REF!</definedName>
    <definedName name="brut_mt" localSheetId="12">#REF!</definedName>
    <definedName name="brut_mt" localSheetId="38">#REF!</definedName>
    <definedName name="brut_mt" localSheetId="41">#REF!</definedName>
    <definedName name="brut_mt" localSheetId="44">#REF!</definedName>
    <definedName name="brut_mt">#REF!</definedName>
    <definedName name="brut_tab1" localSheetId="37">#REF!</definedName>
    <definedName name="brut_tab1" localSheetId="39">#REF!</definedName>
    <definedName name="brut_tab1" localSheetId="40">#REF!</definedName>
    <definedName name="brut_tab1" localSheetId="42">#REF!</definedName>
    <definedName name="brut_tab1" localSheetId="43">#REF!</definedName>
    <definedName name="brut_tab1" localSheetId="10">#REF!</definedName>
    <definedName name="brut_tab1" localSheetId="11">#REF!</definedName>
    <definedName name="brut_tab1" localSheetId="12">#REF!</definedName>
    <definedName name="brut_tab1" localSheetId="38">#REF!</definedName>
    <definedName name="brut_tab1" localSheetId="41">#REF!</definedName>
    <definedName name="brut_tab1" localSheetId="44">#REF!</definedName>
    <definedName name="brut_tab1">#REF!</definedName>
    <definedName name="brut_txplein" localSheetId="37">#REF!</definedName>
    <definedName name="brut_txplein" localSheetId="39">#REF!</definedName>
    <definedName name="brut_txplein" localSheetId="40">#REF!</definedName>
    <definedName name="brut_txplein" localSheetId="42">#REF!</definedName>
    <definedName name="brut_txplein" localSheetId="43">#REF!</definedName>
    <definedName name="brut_txplein" localSheetId="10">#REF!</definedName>
    <definedName name="brut_txplein" localSheetId="11">#REF!</definedName>
    <definedName name="brut_txplein" localSheetId="12">#REF!</definedName>
    <definedName name="brut_txplein" localSheetId="38">#REF!</definedName>
    <definedName name="brut_txplein" localSheetId="41">#REF!</definedName>
    <definedName name="brut_txplein" localSheetId="44">#REF!</definedName>
    <definedName name="brut_txplein">#REF!</definedName>
    <definedName name="CALCULO_INICIAL_2008" localSheetId="37">#REF!</definedName>
    <definedName name="CALCULO_INICIAL_2008" localSheetId="39">#REF!</definedName>
    <definedName name="CALCULO_INICIAL_2008" localSheetId="40">#REF!</definedName>
    <definedName name="CALCULO_INICIAL_2008" localSheetId="42">#REF!</definedName>
    <definedName name="CALCULO_INICIAL_2008" localSheetId="43">#REF!</definedName>
    <definedName name="CALCULO_INICIAL_2008" localSheetId="10">#REF!</definedName>
    <definedName name="CALCULO_INICIAL_2008" localSheetId="11">#REF!</definedName>
    <definedName name="CALCULO_INICIAL_2008" localSheetId="12">#REF!</definedName>
    <definedName name="CALCULO_INICIAL_2008" localSheetId="38">#REF!</definedName>
    <definedName name="CALCULO_INICIAL_2008" localSheetId="41">#REF!</definedName>
    <definedName name="CALCULO_INICIAL_2008" localSheetId="44">#REF!</definedName>
    <definedName name="CALCULO_INICIAL_2008">#REF!</definedName>
    <definedName name="carrières_longues">#REF!</definedName>
    <definedName name="carrières_longues_F_M">#REF!</definedName>
    <definedName name="carrières_longues_F_P">#REF!</definedName>
    <definedName name="carrières_longues_H_M">#REF!</definedName>
    <definedName name="carrières_longues_H_P">#REF!</definedName>
    <definedName name="cb" localSheetId="37">#REF!</definedName>
    <definedName name="cb" localSheetId="39">#REF!</definedName>
    <definedName name="cb" localSheetId="40">#REF!</definedName>
    <definedName name="cb" localSheetId="42">#REF!</definedName>
    <definedName name="cb" localSheetId="43">#REF!</definedName>
    <definedName name="cb" localSheetId="10">#REF!</definedName>
    <definedName name="cb" localSheetId="11">#REF!</definedName>
    <definedName name="cb" localSheetId="12">#REF!</definedName>
    <definedName name="cb" localSheetId="38">#REF!</definedName>
    <definedName name="cb" localSheetId="41">#REF!</definedName>
    <definedName name="cb" localSheetId="44">#REF!</definedName>
    <definedName name="cb">#REF!</definedName>
    <definedName name="cc" localSheetId="37">#REF!</definedName>
    <definedName name="cc" localSheetId="39">#REF!</definedName>
    <definedName name="cc" localSheetId="40">#REF!</definedName>
    <definedName name="cc" localSheetId="42">#REF!</definedName>
    <definedName name="cc" localSheetId="43">#REF!</definedName>
    <definedName name="cc" localSheetId="10">#REF!</definedName>
    <definedName name="cc" localSheetId="11">#REF!</definedName>
    <definedName name="cc" localSheetId="12">#REF!</definedName>
    <definedName name="cc" localSheetId="38">#REF!</definedName>
    <definedName name="cc" localSheetId="41">#REF!</definedName>
    <definedName name="cc" localSheetId="44">#REF!</definedName>
    <definedName name="cc">#REF!</definedName>
    <definedName name="CC_10" localSheetId="37">#REF!</definedName>
    <definedName name="CC_10" localSheetId="39">#REF!</definedName>
    <definedName name="CC_10" localSheetId="40">#REF!</definedName>
    <definedName name="CC_10" localSheetId="42">#REF!</definedName>
    <definedName name="CC_10" localSheetId="43">#REF!</definedName>
    <definedName name="CC_10" localSheetId="10">#REF!</definedName>
    <definedName name="CC_10" localSheetId="11">#REF!</definedName>
    <definedName name="CC_10" localSheetId="12">#REF!</definedName>
    <definedName name="CC_10" localSheetId="38">#REF!</definedName>
    <definedName name="CC_10" localSheetId="41">#REF!</definedName>
    <definedName name="CC_10" localSheetId="44">#REF!</definedName>
    <definedName name="CC_10">#REF!</definedName>
    <definedName name="cc_10_2" localSheetId="37">#REF!</definedName>
    <definedName name="cc_10_2" localSheetId="39">#REF!</definedName>
    <definedName name="cc_10_2" localSheetId="40">#REF!</definedName>
    <definedName name="cc_10_2" localSheetId="42">#REF!</definedName>
    <definedName name="cc_10_2" localSheetId="43">#REF!</definedName>
    <definedName name="cc_10_2" localSheetId="10">#REF!</definedName>
    <definedName name="cc_10_2" localSheetId="11">#REF!</definedName>
    <definedName name="cc_10_2" localSheetId="12">#REF!</definedName>
    <definedName name="cc_10_2" localSheetId="38">#REF!</definedName>
    <definedName name="cc_10_2" localSheetId="41">#REF!</definedName>
    <definedName name="cc_10_2" localSheetId="44">#REF!</definedName>
    <definedName name="cc_10_2">#REF!</definedName>
    <definedName name="CHO_INAC_FLUX_ECHANT" localSheetId="37">#REF!</definedName>
    <definedName name="CHO_INAC_FLUX_ECHANT" localSheetId="39">#REF!</definedName>
    <definedName name="CHO_INAC_FLUX_ECHANT" localSheetId="40">#REF!</definedName>
    <definedName name="CHO_INAC_FLUX_ECHANT" localSheetId="42">#REF!</definedName>
    <definedName name="CHO_INAC_FLUX_ECHANT" localSheetId="43">#REF!</definedName>
    <definedName name="CHO_INAC_FLUX_ECHANT" localSheetId="10">#REF!</definedName>
    <definedName name="CHO_INAC_FLUX_ECHANT" localSheetId="11">#REF!</definedName>
    <definedName name="CHO_INAC_FLUX_ECHANT" localSheetId="12">#REF!</definedName>
    <definedName name="CHO_INAC_FLUX_ECHANT" localSheetId="38">#REF!</definedName>
    <definedName name="CHO_INAC_FLUX_ECHANT" localSheetId="41">#REF!</definedName>
    <definedName name="CHO_INAC_FLUX_ECHANT" localSheetId="44">#REF!</definedName>
    <definedName name="CHO_INAC_FLUX_ECHANT">#REF!</definedName>
    <definedName name="cm" localSheetId="37">#REF!</definedName>
    <definedName name="cm" localSheetId="39">#REF!</definedName>
    <definedName name="cm" localSheetId="40">#REF!</definedName>
    <definedName name="cm" localSheetId="42">#REF!</definedName>
    <definedName name="cm" localSheetId="43">#REF!</definedName>
    <definedName name="cm" localSheetId="10">#REF!</definedName>
    <definedName name="cm" localSheetId="11">#REF!</definedName>
    <definedName name="cm" localSheetId="12">#REF!</definedName>
    <definedName name="cm" localSheetId="38">#REF!</definedName>
    <definedName name="cm" localSheetId="41">#REF!</definedName>
    <definedName name="cm" localSheetId="44">#REF!</definedName>
    <definedName name="cm">#REF!</definedName>
    <definedName name="COHERENCE" localSheetId="37">#REF!</definedName>
    <definedName name="COHERENCE" localSheetId="39">#REF!</definedName>
    <definedName name="COHERENCE" localSheetId="40">#REF!</definedName>
    <definedName name="COHERENCE" localSheetId="42">#REF!</definedName>
    <definedName name="COHERENCE" localSheetId="43">#REF!</definedName>
    <definedName name="COHERENCE" localSheetId="10">#REF!</definedName>
    <definedName name="COHERENCE" localSheetId="11">#REF!</definedName>
    <definedName name="COHERENCE" localSheetId="12">#REF!</definedName>
    <definedName name="COHERENCE" localSheetId="38">#REF!</definedName>
    <definedName name="COHERENCE" localSheetId="41">#REF!</definedName>
    <definedName name="COHERENCE" localSheetId="44">#REF!</definedName>
    <definedName name="COHERENCE">#REF!</definedName>
    <definedName name="COHERENCE_FLUX_ECHANT" localSheetId="37">#REF!</definedName>
    <definedName name="COHERENCE_FLUX_ECHANT" localSheetId="39">#REF!</definedName>
    <definedName name="COHERENCE_FLUX_ECHANT" localSheetId="40">#REF!</definedName>
    <definedName name="COHERENCE_FLUX_ECHANT" localSheetId="42">#REF!</definedName>
    <definedName name="COHERENCE_FLUX_ECHANT" localSheetId="43">#REF!</definedName>
    <definedName name="COHERENCE_FLUX_ECHANT" localSheetId="10">#REF!</definedName>
    <definedName name="COHERENCE_FLUX_ECHANT" localSheetId="11">#REF!</definedName>
    <definedName name="COHERENCE_FLUX_ECHANT" localSheetId="12">#REF!</definedName>
    <definedName name="COHERENCE_FLUX_ECHANT" localSheetId="38">#REF!</definedName>
    <definedName name="COHERENCE_FLUX_ECHANT" localSheetId="41">#REF!</definedName>
    <definedName name="COHERENCE_FLUX_ECHANT" localSheetId="44">#REF!</definedName>
    <definedName name="COHERENCE_FLUX_ECHANT">#REF!</definedName>
    <definedName name="COMPARAISON_FLUXECHAN" localSheetId="37">#REF!</definedName>
    <definedName name="COMPARAISON_FLUXECHAN" localSheetId="39">#REF!</definedName>
    <definedName name="COMPARAISON_FLUXECHAN" localSheetId="40">#REF!</definedName>
    <definedName name="COMPARAISON_FLUXECHAN" localSheetId="42">#REF!</definedName>
    <definedName name="COMPARAISON_FLUXECHAN" localSheetId="43">#REF!</definedName>
    <definedName name="COMPARAISON_FLUXECHAN" localSheetId="10">#REF!</definedName>
    <definedName name="COMPARAISON_FLUXECHAN" localSheetId="11">#REF!</definedName>
    <definedName name="COMPARAISON_FLUXECHAN" localSheetId="12">#REF!</definedName>
    <definedName name="COMPARAISON_FLUXECHAN" localSheetId="38">#REF!</definedName>
    <definedName name="COMPARAISON_FLUXECHAN" localSheetId="41">#REF!</definedName>
    <definedName name="COMPARAISON_FLUXECHAN" localSheetId="44">#REF!</definedName>
    <definedName name="COMPARAISON_FLUXECHAN">#REF!</definedName>
    <definedName name="COMPROBACIÓN" localSheetId="37">#REF!</definedName>
    <definedName name="COMPROBACIÓN" localSheetId="39">#REF!</definedName>
    <definedName name="COMPROBACIÓN" localSheetId="40">#REF!</definedName>
    <definedName name="COMPROBACIÓN" localSheetId="42">#REF!</definedName>
    <definedName name="COMPROBACIÓN" localSheetId="43">#REF!</definedName>
    <definedName name="COMPROBACIÓN" localSheetId="10">#REF!</definedName>
    <definedName name="COMPROBACIÓN" localSheetId="11">#REF!</definedName>
    <definedName name="COMPROBACIÓN" localSheetId="12">#REF!</definedName>
    <definedName name="COMPROBACIÓN" localSheetId="38">#REF!</definedName>
    <definedName name="COMPROBACIÓN" localSheetId="41">#REF!</definedName>
    <definedName name="COMPROBACIÓN" localSheetId="44">#REF!</definedName>
    <definedName name="COMPROBACIÓN">#REF!</definedName>
    <definedName name="CONSULTA_EVALUACION" localSheetId="37">#REF!</definedName>
    <definedName name="CONSULTA_EVALUACION" localSheetId="39">#REF!</definedName>
    <definedName name="CONSULTA_EVALUACION" localSheetId="40">#REF!</definedName>
    <definedName name="CONSULTA_EVALUACION" localSheetId="42">#REF!</definedName>
    <definedName name="CONSULTA_EVALUACION" localSheetId="43">#REF!</definedName>
    <definedName name="CONSULTA_EVALUACION" localSheetId="10">#REF!</definedName>
    <definedName name="CONSULTA_EVALUACION" localSheetId="11">#REF!</definedName>
    <definedName name="CONSULTA_EVALUACION" localSheetId="12">#REF!</definedName>
    <definedName name="CONSULTA_EVALUACION" localSheetId="38">#REF!</definedName>
    <definedName name="CONSULTA_EVALUACION" localSheetId="41">#REF!</definedName>
    <definedName name="CONSULTA_EVALUACION" localSheetId="44">#REF!</definedName>
    <definedName name="CONSULTA_EVALUACION">#REF!</definedName>
    <definedName name="Consulta_Evaluación" localSheetId="37">#REF!</definedName>
    <definedName name="Consulta_Evaluación" localSheetId="39">#REF!</definedName>
    <definedName name="Consulta_Evaluación" localSheetId="40">#REF!</definedName>
    <definedName name="Consulta_Evaluación" localSheetId="42">#REF!</definedName>
    <definedName name="Consulta_Evaluación" localSheetId="43">#REF!</definedName>
    <definedName name="Consulta_Evaluación" localSheetId="10">#REF!</definedName>
    <definedName name="Consulta_Evaluación" localSheetId="11">#REF!</definedName>
    <definedName name="Consulta_Evaluación" localSheetId="12">#REF!</definedName>
    <definedName name="Consulta_Evaluación" localSheetId="38">#REF!</definedName>
    <definedName name="Consulta_Evaluación" localSheetId="41">#REF!</definedName>
    <definedName name="Consulta_Evaluación" localSheetId="44">#REF!</definedName>
    <definedName name="Consulta_Evaluación">#REF!</definedName>
    <definedName name="Consulta5" localSheetId="37">#REF!</definedName>
    <definedName name="Consulta5" localSheetId="39">#REF!</definedName>
    <definedName name="Consulta5" localSheetId="40">#REF!</definedName>
    <definedName name="Consulta5" localSheetId="42">#REF!</definedName>
    <definedName name="Consulta5" localSheetId="43">#REF!</definedName>
    <definedName name="Consulta5" localSheetId="10">#REF!</definedName>
    <definedName name="Consulta5" localSheetId="11">#REF!</definedName>
    <definedName name="Consulta5" localSheetId="12">#REF!</definedName>
    <definedName name="Consulta5" localSheetId="38">#REF!</definedName>
    <definedName name="Consulta5" localSheetId="41">#REF!</definedName>
    <definedName name="Consulta5" localSheetId="44">#REF!</definedName>
    <definedName name="Consulta5">#REF!</definedName>
    <definedName name="_xlnm.Criteria">#REF!</definedName>
    <definedName name="D" localSheetId="37">#REF!</definedName>
    <definedName name="D" localSheetId="39">#REF!</definedName>
    <definedName name="D" localSheetId="40">#REF!</definedName>
    <definedName name="D" localSheetId="42">#REF!</definedName>
    <definedName name="D" localSheetId="43">#REF!</definedName>
    <definedName name="D" localSheetId="10">#REF!</definedName>
    <definedName name="D" localSheetId="11">#REF!</definedName>
    <definedName name="D" localSheetId="12">#REF!</definedName>
    <definedName name="D" localSheetId="38">#REF!</definedName>
    <definedName name="D" localSheetId="41">#REF!</definedName>
    <definedName name="D" localSheetId="44">#REF!</definedName>
    <definedName name="D">#REF!</definedName>
    <definedName name="D1_liq" localSheetId="37">#REF!</definedName>
    <definedName name="D1_liq" localSheetId="39">#REF!</definedName>
    <definedName name="D1_liq" localSheetId="40">#REF!</definedName>
    <definedName name="D1_liq" localSheetId="42">#REF!</definedName>
    <definedName name="D1_liq" localSheetId="43">#REF!</definedName>
    <definedName name="D1_liq" localSheetId="10">#REF!</definedName>
    <definedName name="D1_liq" localSheetId="11">#REF!</definedName>
    <definedName name="D1_liq" localSheetId="12">#REF!</definedName>
    <definedName name="D1_liq" localSheetId="38">#REF!</definedName>
    <definedName name="D1_liq" localSheetId="41">#REF!</definedName>
    <definedName name="D1_liq" localSheetId="44">#REF!</definedName>
    <definedName name="D1_liq">#REF!</definedName>
    <definedName name="DA" localSheetId="37">#REF!</definedName>
    <definedName name="DA" localSheetId="39">#REF!</definedName>
    <definedName name="DA" localSheetId="40">#REF!</definedName>
    <definedName name="DA" localSheetId="42">#REF!</definedName>
    <definedName name="DA" localSheetId="43">#REF!</definedName>
    <definedName name="DA" localSheetId="10">#REF!</definedName>
    <definedName name="DA" localSheetId="11">#REF!</definedName>
    <definedName name="DA" localSheetId="12">#REF!</definedName>
    <definedName name="DA" localSheetId="38">#REF!</definedName>
    <definedName name="DA" localSheetId="41">#REF!</definedName>
    <definedName name="DA" localSheetId="44">#REF!</definedName>
    <definedName name="DA">#REF!</definedName>
    <definedName name="dat" localSheetId="37">#REF!</definedName>
    <definedName name="dat" localSheetId="39">#REF!</definedName>
    <definedName name="dat" localSheetId="40">#REF!</definedName>
    <definedName name="dat" localSheetId="42">#REF!</definedName>
    <definedName name="dat" localSheetId="43">#REF!</definedName>
    <definedName name="dat" localSheetId="10">#REF!</definedName>
    <definedName name="dat" localSheetId="11">#REF!</definedName>
    <definedName name="dat" localSheetId="12">#REF!</definedName>
    <definedName name="dat" localSheetId="38">#REF!</definedName>
    <definedName name="dat" localSheetId="41">#REF!</definedName>
    <definedName name="dat" localSheetId="44">#REF!</definedName>
    <definedName name="dat">#REF!</definedName>
    <definedName name="Data" localSheetId="8">#REF!</definedName>
    <definedName name="Data" localSheetId="9">#REF!</definedName>
    <definedName name="Data" localSheetId="37">#REF!</definedName>
    <definedName name="Data" localSheetId="39">#REF!</definedName>
    <definedName name="Data" localSheetId="40">#REF!</definedName>
    <definedName name="Data" localSheetId="42">#REF!</definedName>
    <definedName name="Data" localSheetId="43">#REF!</definedName>
    <definedName name="Data" localSheetId="10">#REF!</definedName>
    <definedName name="Data" localSheetId="11">#REF!</definedName>
    <definedName name="Data" localSheetId="12">#REF!</definedName>
    <definedName name="Data" localSheetId="14">#REF!</definedName>
    <definedName name="Data" localSheetId="16">#REF!</definedName>
    <definedName name="Data" localSheetId="38">#REF!</definedName>
    <definedName name="Data" localSheetId="41">#REF!</definedName>
    <definedName name="Data" localSheetId="44">#REF!</definedName>
    <definedName name="Data" localSheetId="13">#REF!</definedName>
    <definedName name="Data" localSheetId="15">#REF!</definedName>
    <definedName name="Data">#REF!</definedName>
    <definedName name="Data_regimes" localSheetId="37">#REF!</definedName>
    <definedName name="Data_regimes" localSheetId="39">#REF!</definedName>
    <definedName name="Data_regimes" localSheetId="40">#REF!</definedName>
    <definedName name="Data_regimes" localSheetId="42">#REF!</definedName>
    <definedName name="Data_regimes" localSheetId="43">#REF!</definedName>
    <definedName name="Data_regimes" localSheetId="10">#REF!</definedName>
    <definedName name="Data_regimes" localSheetId="11">#REF!</definedName>
    <definedName name="Data_regimes" localSheetId="12">#REF!</definedName>
    <definedName name="Data_regimes" localSheetId="38">#REF!</definedName>
    <definedName name="Data_regimes" localSheetId="41">#REF!</definedName>
    <definedName name="Data_regimes" localSheetId="44">#REF!</definedName>
    <definedName name="Data_regimes">#REF!</definedName>
    <definedName name="DATOS">#REF!</definedName>
    <definedName name="ddd" localSheetId="37">#REF!</definedName>
    <definedName name="ddd" localSheetId="39">#REF!</definedName>
    <definedName name="ddd" localSheetId="40">#REF!</definedName>
    <definedName name="ddd" localSheetId="42">#REF!</definedName>
    <definedName name="ddd" localSheetId="43">#REF!</definedName>
    <definedName name="ddd" localSheetId="10">#REF!</definedName>
    <definedName name="ddd" localSheetId="11">#REF!</definedName>
    <definedName name="ddd" localSheetId="12">#REF!</definedName>
    <definedName name="ddd" localSheetId="38">#REF!</definedName>
    <definedName name="ddd" localSheetId="41">#REF!</definedName>
    <definedName name="ddd" localSheetId="44">#REF!</definedName>
    <definedName name="ddd">#REF!</definedName>
    <definedName name="dddd" localSheetId="37">#REF!</definedName>
    <definedName name="dddd" localSheetId="39">#REF!</definedName>
    <definedName name="dddd" localSheetId="40">#REF!</definedName>
    <definedName name="dddd" localSheetId="42">#REF!</definedName>
    <definedName name="dddd" localSheetId="43">#REF!</definedName>
    <definedName name="dddd" localSheetId="10">#REF!</definedName>
    <definedName name="dddd" localSheetId="11">#REF!</definedName>
    <definedName name="dddd" localSheetId="12">#REF!</definedName>
    <definedName name="dddd" localSheetId="38">#REF!</definedName>
    <definedName name="dddd" localSheetId="41">#REF!</definedName>
    <definedName name="dddd" localSheetId="44">#REF!</definedName>
    <definedName name="dddd">#REF!</definedName>
    <definedName name="dder" localSheetId="37">#REF!</definedName>
    <definedName name="dder" localSheetId="39">#REF!</definedName>
    <definedName name="dder" localSheetId="40">#REF!</definedName>
    <definedName name="dder" localSheetId="42">#REF!</definedName>
    <definedName name="dder" localSheetId="43">#REF!</definedName>
    <definedName name="dder" localSheetId="10">#REF!</definedName>
    <definedName name="dder" localSheetId="11">#REF!</definedName>
    <definedName name="dder" localSheetId="12">#REF!</definedName>
    <definedName name="dder" localSheetId="38">#REF!</definedName>
    <definedName name="dder" localSheetId="41">#REF!</definedName>
    <definedName name="dder" localSheetId="44">#REF!</definedName>
    <definedName name="dder">#REF!</definedName>
    <definedName name="dder2016" localSheetId="37">#REF!</definedName>
    <definedName name="dder2016" localSheetId="39">#REF!</definedName>
    <definedName name="dder2016" localSheetId="40">#REF!</definedName>
    <definedName name="dder2016" localSheetId="42">#REF!</definedName>
    <definedName name="dder2016" localSheetId="43">#REF!</definedName>
    <definedName name="dder2016" localSheetId="10">#REF!</definedName>
    <definedName name="dder2016" localSheetId="11">#REF!</definedName>
    <definedName name="dder2016" localSheetId="12">#REF!</definedName>
    <definedName name="dder2016" localSheetId="38">#REF!</definedName>
    <definedName name="dder2016" localSheetId="41">#REF!</definedName>
    <definedName name="dder2016" localSheetId="44">#REF!</definedName>
    <definedName name="dder2016">#REF!</definedName>
    <definedName name="ddir" localSheetId="37">#REF!</definedName>
    <definedName name="ddir" localSheetId="39">#REF!</definedName>
    <definedName name="ddir" localSheetId="40">#REF!</definedName>
    <definedName name="ddir" localSheetId="42">#REF!</definedName>
    <definedName name="ddir" localSheetId="43">#REF!</definedName>
    <definedName name="ddir" localSheetId="10">#REF!</definedName>
    <definedName name="ddir" localSheetId="11">#REF!</definedName>
    <definedName name="ddir" localSheetId="12">#REF!</definedName>
    <definedName name="ddir" localSheetId="38">#REF!</definedName>
    <definedName name="ddir" localSheetId="41">#REF!</definedName>
    <definedName name="ddir" localSheetId="44">#REF!</definedName>
    <definedName name="ddir">#REF!</definedName>
    <definedName name="ddir_b" localSheetId="37">#REF!</definedName>
    <definedName name="ddir_b" localSheetId="39">#REF!</definedName>
    <definedName name="ddir_b" localSheetId="40">#REF!</definedName>
    <definedName name="ddir_b" localSheetId="42">#REF!</definedName>
    <definedName name="ddir_b" localSheetId="43">#REF!</definedName>
    <definedName name="ddir_b" localSheetId="10">#REF!</definedName>
    <definedName name="ddir_b" localSheetId="11">#REF!</definedName>
    <definedName name="ddir_b" localSheetId="12">#REF!</definedName>
    <definedName name="ddir_b" localSheetId="38">#REF!</definedName>
    <definedName name="ddir_b" localSheetId="41">#REF!</definedName>
    <definedName name="ddir_b" localSheetId="44">#REF!</definedName>
    <definedName name="ddir_b">#REF!</definedName>
    <definedName name="ddir2016" localSheetId="37">#REF!</definedName>
    <definedName name="ddir2016" localSheetId="39">#REF!</definedName>
    <definedName name="ddir2016" localSheetId="40">#REF!</definedName>
    <definedName name="ddir2016" localSheetId="42">#REF!</definedName>
    <definedName name="ddir2016" localSheetId="43">#REF!</definedName>
    <definedName name="ddir2016" localSheetId="10">#REF!</definedName>
    <definedName name="ddir2016" localSheetId="11">#REF!</definedName>
    <definedName name="ddir2016" localSheetId="12">#REF!</definedName>
    <definedName name="ddir2016" localSheetId="38">#REF!</definedName>
    <definedName name="ddir2016" localSheetId="41">#REF!</definedName>
    <definedName name="ddir2016" localSheetId="44">#REF!</definedName>
    <definedName name="ddir2016">#REF!</definedName>
    <definedName name="de" localSheetId="37">#REF!</definedName>
    <definedName name="de" localSheetId="39">#REF!</definedName>
    <definedName name="de" localSheetId="40">#REF!</definedName>
    <definedName name="de" localSheetId="42">#REF!</definedName>
    <definedName name="de" localSheetId="43">#REF!</definedName>
    <definedName name="de" localSheetId="10">#REF!</definedName>
    <definedName name="de" localSheetId="11">#REF!</definedName>
    <definedName name="de" localSheetId="12">#REF!</definedName>
    <definedName name="de" localSheetId="38">#REF!</definedName>
    <definedName name="de" localSheetId="41">#REF!</definedName>
    <definedName name="de" localSheetId="44">#REF!</definedName>
    <definedName name="de">#REF!</definedName>
    <definedName name="DECILE_PENS" localSheetId="37">#REF!</definedName>
    <definedName name="DECILE_PENS" localSheetId="39">#REF!</definedName>
    <definedName name="DECILE_PENS" localSheetId="40">#REF!</definedName>
    <definedName name="DECILE_PENS" localSheetId="42">#REF!</definedName>
    <definedName name="DECILE_PENS" localSheetId="43">#REF!</definedName>
    <definedName name="DECILE_PENS" localSheetId="38">#REF!</definedName>
    <definedName name="DECILE_PENS" localSheetId="41">#REF!</definedName>
    <definedName name="DECILE_PENS" localSheetId="44">#REF!</definedName>
    <definedName name="DECILE_PENS">#REF!</definedName>
    <definedName name="DECOMPO_DUREE" localSheetId="37">#REF!</definedName>
    <definedName name="DECOMPO_DUREE" localSheetId="39">#REF!</definedName>
    <definedName name="DECOMPO_DUREE" localSheetId="40">#REF!</definedName>
    <definedName name="DECOMPO_DUREE" localSheetId="42">#REF!</definedName>
    <definedName name="DECOMPO_DUREE" localSheetId="43">#REF!</definedName>
    <definedName name="DECOMPO_DUREE" localSheetId="38">#REF!</definedName>
    <definedName name="DECOMPO_DUREE" localSheetId="41">#REF!</definedName>
    <definedName name="DECOMPO_DUREE" localSheetId="44">#REF!</definedName>
    <definedName name="DECOMPO_DUREE">#REF!</definedName>
    <definedName name="décote">#REF!</definedName>
    <definedName name="décote_F_M">#REF!</definedName>
    <definedName name="décote_F_P">#REF!</definedName>
    <definedName name="décote_H_M">#REF!</definedName>
    <definedName name="décote_H_P">#REF!</definedName>
    <definedName name="deee" localSheetId="37">#REF!</definedName>
    <definedName name="deee" localSheetId="39">#REF!</definedName>
    <definedName name="deee" localSheetId="40">#REF!</definedName>
    <definedName name="deee" localSheetId="42">#REF!</definedName>
    <definedName name="deee" localSheetId="43">#REF!</definedName>
    <definedName name="deee" localSheetId="10">#REF!</definedName>
    <definedName name="deee" localSheetId="11">#REF!</definedName>
    <definedName name="deee" localSheetId="12">#REF!</definedName>
    <definedName name="deee" localSheetId="38">#REF!</definedName>
    <definedName name="deee" localSheetId="41">#REF!</definedName>
    <definedName name="deee" localSheetId="44">#REF!</definedName>
    <definedName name="deee">#REF!</definedName>
    <definedName name="départs_normaux">#REF!</definedName>
    <definedName name="départs_normaux_F_M">#REF!</definedName>
    <definedName name="départs_normaux_F_P">#REF!</definedName>
    <definedName name="départs_normaux_H_M">#REF!</definedName>
    <definedName name="départs_normaux_H_P">#REF!</definedName>
    <definedName name="DESLIZAMIENTO_ANTIG_TOTAL" localSheetId="37">#REF!</definedName>
    <definedName name="DESLIZAMIENTO_ANTIG_TOTAL" localSheetId="39">#REF!</definedName>
    <definedName name="DESLIZAMIENTO_ANTIG_TOTAL" localSheetId="40">#REF!</definedName>
    <definedName name="DESLIZAMIENTO_ANTIG_TOTAL" localSheetId="42">#REF!</definedName>
    <definedName name="DESLIZAMIENTO_ANTIG_TOTAL" localSheetId="43">#REF!</definedName>
    <definedName name="DESLIZAMIENTO_ANTIG_TOTAL" localSheetId="10">#REF!</definedName>
    <definedName name="DESLIZAMIENTO_ANTIG_TOTAL" localSheetId="11">#REF!</definedName>
    <definedName name="DESLIZAMIENTO_ANTIG_TOTAL" localSheetId="12">#REF!</definedName>
    <definedName name="DESLIZAMIENTO_ANTIG_TOTAL" localSheetId="38">#REF!</definedName>
    <definedName name="DESLIZAMIENTO_ANTIG_TOTAL" localSheetId="41">#REF!</definedName>
    <definedName name="DESLIZAMIENTO_ANTIG_TOTAL" localSheetId="44">#REF!</definedName>
    <definedName name="DESLIZAMIENTO_ANTIG_TOTAL">#REF!</definedName>
    <definedName name="DUREE_VAL_MOY" localSheetId="37">#REF!</definedName>
    <definedName name="DUREE_VAL_MOY" localSheetId="39">#REF!</definedName>
    <definedName name="DUREE_VAL_MOY" localSheetId="40">#REF!</definedName>
    <definedName name="DUREE_VAL_MOY" localSheetId="42">#REF!</definedName>
    <definedName name="DUREE_VAL_MOY" localSheetId="43">#REF!</definedName>
    <definedName name="DUREE_VAL_MOY" localSheetId="38">#REF!</definedName>
    <definedName name="DUREE_VAL_MOY" localSheetId="41">#REF!</definedName>
    <definedName name="DUREE_VAL_MOY" localSheetId="44">#REF!</definedName>
    <definedName name="DUREE_VAL_MOY">#REF!</definedName>
    <definedName name="dv" localSheetId="37">#REF!</definedName>
    <definedName name="dv" localSheetId="39">#REF!</definedName>
    <definedName name="dv" localSheetId="40">#REF!</definedName>
    <definedName name="dv" localSheetId="42">#REF!</definedName>
    <definedName name="dv" localSheetId="43">#REF!</definedName>
    <definedName name="dv" localSheetId="10">#REF!</definedName>
    <definedName name="dv" localSheetId="11">#REF!</definedName>
    <definedName name="dv" localSheetId="12">#REF!</definedName>
    <definedName name="dv" localSheetId="38">#REF!</definedName>
    <definedName name="dv" localSheetId="41">#REF!</definedName>
    <definedName name="dv" localSheetId="44">#REF!</definedName>
    <definedName name="dv">#REF!</definedName>
    <definedName name="e" localSheetId="37">#REF!</definedName>
    <definedName name="e" localSheetId="39">#REF!</definedName>
    <definedName name="e" localSheetId="40">#REF!</definedName>
    <definedName name="e" localSheetId="42">#REF!</definedName>
    <definedName name="e" localSheetId="43">#REF!</definedName>
    <definedName name="e" localSheetId="10">#REF!</definedName>
    <definedName name="e" localSheetId="11">#REF!</definedName>
    <definedName name="e" localSheetId="12">#REF!</definedName>
    <definedName name="e" localSheetId="38">#REF!</definedName>
    <definedName name="e" localSheetId="41">#REF!</definedName>
    <definedName name="e" localSheetId="44">#REF!</definedName>
    <definedName name="e">#REF!</definedName>
    <definedName name="eacr" localSheetId="37">#REF!</definedName>
    <definedName name="eacr" localSheetId="39">#REF!</definedName>
    <definedName name="eacr" localSheetId="40">#REF!</definedName>
    <definedName name="eacr" localSheetId="42">#REF!</definedName>
    <definedName name="eacr" localSheetId="43">#REF!</definedName>
    <definedName name="eacr" localSheetId="10">#REF!</definedName>
    <definedName name="eacr" localSheetId="11">#REF!</definedName>
    <definedName name="eacr" localSheetId="12">#REF!</definedName>
    <definedName name="eacr" localSheetId="38">#REF!</definedName>
    <definedName name="eacr" localSheetId="41">#REF!</definedName>
    <definedName name="eacr" localSheetId="44">#REF!</definedName>
    <definedName name="eacr">#REF!</definedName>
    <definedName name="EACR_2" localSheetId="37">#REF!</definedName>
    <definedName name="EACR_2" localSheetId="39">#REF!</definedName>
    <definedName name="EACR_2" localSheetId="40">#REF!</definedName>
    <definedName name="EACR_2" localSheetId="42">#REF!</definedName>
    <definedName name="EACR_2" localSheetId="43">#REF!</definedName>
    <definedName name="EACR_2" localSheetId="10">#REF!</definedName>
    <definedName name="EACR_2" localSheetId="11">#REF!</definedName>
    <definedName name="EACR_2" localSheetId="12">#REF!</definedName>
    <definedName name="EACR_2" localSheetId="38">#REF!</definedName>
    <definedName name="EACR_2" localSheetId="41">#REF!</definedName>
    <definedName name="EACR_2" localSheetId="44">#REF!</definedName>
    <definedName name="EACR_2">#REF!</definedName>
    <definedName name="EACR_b" localSheetId="37">#REF!</definedName>
    <definedName name="EACR_b" localSheetId="39">#REF!</definedName>
    <definedName name="EACR_b" localSheetId="40">#REF!</definedName>
    <definedName name="EACR_b" localSheetId="42">#REF!</definedName>
    <definedName name="EACR_b" localSheetId="43">#REF!</definedName>
    <definedName name="EACR_b" localSheetId="10">#REF!</definedName>
    <definedName name="EACR_b" localSheetId="11">#REF!</definedName>
    <definedName name="EACR_b" localSheetId="12">#REF!</definedName>
    <definedName name="EACR_b" localSheetId="38">#REF!</definedName>
    <definedName name="EACR_b" localSheetId="41">#REF!</definedName>
    <definedName name="EACR_b" localSheetId="44">#REF!</definedName>
    <definedName name="EACR_b">#REF!</definedName>
    <definedName name="eacr_bis" localSheetId="37">#REF!</definedName>
    <definedName name="eacr_bis" localSheetId="39">#REF!</definedName>
    <definedName name="eacr_bis" localSheetId="40">#REF!</definedName>
    <definedName name="eacr_bis" localSheetId="42">#REF!</definedName>
    <definedName name="eacr_bis" localSheetId="43">#REF!</definedName>
    <definedName name="eacr_bis" localSheetId="10">#REF!</definedName>
    <definedName name="eacr_bis" localSheetId="11">#REF!</definedName>
    <definedName name="eacr_bis" localSheetId="12">#REF!</definedName>
    <definedName name="eacr_bis" localSheetId="38">#REF!</definedName>
    <definedName name="eacr_bis" localSheetId="41">#REF!</definedName>
    <definedName name="eacr_bis" localSheetId="44">#REF!</definedName>
    <definedName name="eacr_bis">#REF!</definedName>
    <definedName name="eacr_graph" localSheetId="37">#REF!</definedName>
    <definedName name="eacr_graph" localSheetId="39">#REF!</definedName>
    <definedName name="eacr_graph" localSheetId="40">#REF!</definedName>
    <definedName name="eacr_graph" localSheetId="42">#REF!</definedName>
    <definedName name="eacr_graph" localSheetId="43">#REF!</definedName>
    <definedName name="eacr_graph" localSheetId="10">#REF!</definedName>
    <definedName name="eacr_graph" localSheetId="11">#REF!</definedName>
    <definedName name="eacr_graph" localSheetId="12">#REF!</definedName>
    <definedName name="eacr_graph" localSheetId="38">#REF!</definedName>
    <definedName name="eacr_graph" localSheetId="41">#REF!</definedName>
    <definedName name="eacr_graph" localSheetId="44">#REF!</definedName>
    <definedName name="eacr_graph">#REF!</definedName>
    <definedName name="eacr_ter" localSheetId="37">#REF!</definedName>
    <definedName name="eacr_ter" localSheetId="39">#REF!</definedName>
    <definedName name="eacr_ter" localSheetId="40">#REF!</definedName>
    <definedName name="eacr_ter" localSheetId="42">#REF!</definedName>
    <definedName name="eacr_ter" localSheetId="43">#REF!</definedName>
    <definedName name="eacr_ter" localSheetId="10">#REF!</definedName>
    <definedName name="eacr_ter" localSheetId="11">#REF!</definedName>
    <definedName name="eacr_ter" localSheetId="12">#REF!</definedName>
    <definedName name="eacr_ter" localSheetId="38">#REF!</definedName>
    <definedName name="eacr_ter" localSheetId="41">#REF!</definedName>
    <definedName name="eacr_ter" localSheetId="44">#REF!</definedName>
    <definedName name="eacr_ter">#REF!</definedName>
    <definedName name="eacr2" localSheetId="37">#REF!</definedName>
    <definedName name="eacr2" localSheetId="39">#REF!</definedName>
    <definedName name="eacr2" localSheetId="40">#REF!</definedName>
    <definedName name="eacr2" localSheetId="42">#REF!</definedName>
    <definedName name="eacr2" localSheetId="43">#REF!</definedName>
    <definedName name="eacr2" localSheetId="10">#REF!</definedName>
    <definedName name="eacr2" localSheetId="11">#REF!</definedName>
    <definedName name="eacr2" localSheetId="12">#REF!</definedName>
    <definedName name="eacr2" localSheetId="38">#REF!</definedName>
    <definedName name="eacr2" localSheetId="41">#REF!</definedName>
    <definedName name="eacr2" localSheetId="44">#REF!</definedName>
    <definedName name="eacr2">#REF!</definedName>
    <definedName name="eacr3" localSheetId="37">#REF!</definedName>
    <definedName name="eacr3" localSheetId="39">#REF!</definedName>
    <definedName name="eacr3" localSheetId="40">#REF!</definedName>
    <definedName name="eacr3" localSheetId="42">#REF!</definedName>
    <definedName name="eacr3" localSheetId="43">#REF!</definedName>
    <definedName name="eacr3" localSheetId="10">#REF!</definedName>
    <definedName name="eacr3" localSheetId="11">#REF!</definedName>
    <definedName name="eacr3" localSheetId="12">#REF!</definedName>
    <definedName name="eacr3" localSheetId="38">#REF!</definedName>
    <definedName name="eacr3" localSheetId="41">#REF!</definedName>
    <definedName name="eacr3" localSheetId="44">#REF!</definedName>
    <definedName name="eacr3">#REF!</definedName>
    <definedName name="ed" localSheetId="37">#REF!</definedName>
    <definedName name="ed" localSheetId="39">#REF!</definedName>
    <definedName name="ed" localSheetId="40">#REF!</definedName>
    <definedName name="ed" localSheetId="42">#REF!</definedName>
    <definedName name="ed" localSheetId="43">#REF!</definedName>
    <definedName name="ed" localSheetId="10">#REF!</definedName>
    <definedName name="ed" localSheetId="11">#REF!</definedName>
    <definedName name="ed" localSheetId="12">#REF!</definedName>
    <definedName name="ed" localSheetId="38">#REF!</definedName>
    <definedName name="ed" localSheetId="41">#REF!</definedName>
    <definedName name="ed" localSheetId="44">#REF!</definedName>
    <definedName name="ed">#REF!</definedName>
    <definedName name="edades" localSheetId="37">#REF!</definedName>
    <definedName name="edades" localSheetId="39">#REF!</definedName>
    <definedName name="edades" localSheetId="40">#REF!</definedName>
    <definedName name="edades" localSheetId="42">#REF!</definedName>
    <definedName name="edades" localSheetId="43">#REF!</definedName>
    <definedName name="edades" localSheetId="10">#REF!</definedName>
    <definedName name="edades" localSheetId="11">#REF!</definedName>
    <definedName name="edades" localSheetId="12">#REF!</definedName>
    <definedName name="edades" localSheetId="38">#REF!</definedName>
    <definedName name="edades" localSheetId="41">#REF!</definedName>
    <definedName name="edades" localSheetId="44">#REF!</definedName>
    <definedName name="edades">#REF!</definedName>
    <definedName name="EF_FAMI" localSheetId="37">#REF!</definedName>
    <definedName name="EF_FAMI" localSheetId="39">#REF!</definedName>
    <definedName name="EF_FAMI" localSheetId="40">#REF!</definedName>
    <definedName name="EF_FAMI" localSheetId="42">#REF!</definedName>
    <definedName name="EF_FAMI" localSheetId="43">#REF!</definedName>
    <definedName name="EF_FAMI" localSheetId="10">#REF!</definedName>
    <definedName name="EF_FAMI" localSheetId="11">#REF!</definedName>
    <definedName name="EF_FAMI" localSheetId="12">#REF!</definedName>
    <definedName name="EF_FAMI" localSheetId="38">#REF!</definedName>
    <definedName name="EF_FAMI" localSheetId="41">#REF!</definedName>
    <definedName name="EF_FAMI" localSheetId="44">#REF!</definedName>
    <definedName name="EF_FAMI">#REF!</definedName>
    <definedName name="Eff_derive" localSheetId="37">#REF!</definedName>
    <definedName name="Eff_derive" localSheetId="39">#REF!</definedName>
    <definedName name="Eff_derive" localSheetId="40">#REF!</definedName>
    <definedName name="Eff_derive" localSheetId="42">#REF!</definedName>
    <definedName name="Eff_derive" localSheetId="43">#REF!</definedName>
    <definedName name="Eff_derive" localSheetId="10">#REF!</definedName>
    <definedName name="Eff_derive" localSheetId="11">#REF!</definedName>
    <definedName name="Eff_derive" localSheetId="12">#REF!</definedName>
    <definedName name="Eff_derive" localSheetId="38">#REF!</definedName>
    <definedName name="Eff_derive" localSheetId="41">#REF!</definedName>
    <definedName name="Eff_derive" localSheetId="44">#REF!</definedName>
    <definedName name="Eff_derive">#REF!</definedName>
    <definedName name="effectif" localSheetId="37">#REF!</definedName>
    <definedName name="effectif" localSheetId="39">#REF!</definedName>
    <definedName name="effectif" localSheetId="40">#REF!</definedName>
    <definedName name="effectif" localSheetId="42">#REF!</definedName>
    <definedName name="effectif" localSheetId="43">#REF!</definedName>
    <definedName name="effectif" localSheetId="10">#REF!</definedName>
    <definedName name="effectif" localSheetId="11">#REF!</definedName>
    <definedName name="effectif" localSheetId="12">#REF!</definedName>
    <definedName name="effectif" localSheetId="38">#REF!</definedName>
    <definedName name="effectif" localSheetId="41">#REF!</definedName>
    <definedName name="effectif" localSheetId="44">#REF!</definedName>
    <definedName name="effectif">#REF!</definedName>
    <definedName name="effectifE" localSheetId="37">#REF!</definedName>
    <definedName name="effectifE" localSheetId="39">#REF!</definedName>
    <definedName name="effectifE" localSheetId="40">#REF!</definedName>
    <definedName name="effectifE" localSheetId="42">#REF!</definedName>
    <definedName name="effectifE" localSheetId="43">#REF!</definedName>
    <definedName name="effectifE" localSheetId="10">#REF!</definedName>
    <definedName name="effectifE" localSheetId="11">#REF!</definedName>
    <definedName name="effectifE" localSheetId="12">#REF!</definedName>
    <definedName name="effectifE" localSheetId="38">#REF!</definedName>
    <definedName name="effectifE" localSheetId="41">#REF!</definedName>
    <definedName name="effectifE" localSheetId="44">#REF!</definedName>
    <definedName name="effectifE">#REF!</definedName>
    <definedName name="effectifE2005" localSheetId="37">#REF!</definedName>
    <definedName name="effectifE2005" localSheetId="39">#REF!</definedName>
    <definedName name="effectifE2005" localSheetId="40">#REF!</definedName>
    <definedName name="effectifE2005" localSheetId="42">#REF!</definedName>
    <definedName name="effectifE2005" localSheetId="43">#REF!</definedName>
    <definedName name="effectifE2005" localSheetId="10">#REF!</definedName>
    <definedName name="effectifE2005" localSheetId="11">#REF!</definedName>
    <definedName name="effectifE2005" localSheetId="12">#REF!</definedName>
    <definedName name="effectifE2005" localSheetId="38">#REF!</definedName>
    <definedName name="effectifE2005" localSheetId="41">#REF!</definedName>
    <definedName name="effectifE2005" localSheetId="44">#REF!</definedName>
    <definedName name="effectifE2005">#REF!</definedName>
    <definedName name="effectifE2006" localSheetId="37">#REF!</definedName>
    <definedName name="effectifE2006" localSheetId="39">#REF!</definedName>
    <definedName name="effectifE2006" localSheetId="40">#REF!</definedName>
    <definedName name="effectifE2006" localSheetId="42">#REF!</definedName>
    <definedName name="effectifE2006" localSheetId="43">#REF!</definedName>
    <definedName name="effectifE2006" localSheetId="10">#REF!</definedName>
    <definedName name="effectifE2006" localSheetId="11">#REF!</definedName>
    <definedName name="effectifE2006" localSheetId="12">#REF!</definedName>
    <definedName name="effectifE2006" localSheetId="38">#REF!</definedName>
    <definedName name="effectifE2006" localSheetId="41">#REF!</definedName>
    <definedName name="effectifE2006" localSheetId="44">#REF!</definedName>
    <definedName name="effectifE2006">#REF!</definedName>
    <definedName name="effectifF">#REF!</definedName>
    <definedName name="effectifF2005">#REF!</definedName>
    <definedName name="effectifF2006">#REF!</definedName>
    <definedName name="effectifH">#REF!</definedName>
    <definedName name="effectifH2005">#REF!</definedName>
    <definedName name="effectifH2006">#REF!</definedName>
    <definedName name="EIP" localSheetId="37">#REF!</definedName>
    <definedName name="EIP" localSheetId="39">#REF!</definedName>
    <definedName name="EIP" localSheetId="40">#REF!</definedName>
    <definedName name="EIP" localSheetId="42">#REF!</definedName>
    <definedName name="EIP" localSheetId="43">#REF!</definedName>
    <definedName name="EIP" localSheetId="10">#REF!</definedName>
    <definedName name="EIP" localSheetId="11">#REF!</definedName>
    <definedName name="EIP" localSheetId="12">#REF!</definedName>
    <definedName name="EIP" localSheetId="38">#REF!</definedName>
    <definedName name="EIP" localSheetId="41">#REF!</definedName>
    <definedName name="EIP" localSheetId="44">#REF!</definedName>
    <definedName name="EIP">#REF!</definedName>
    <definedName name="EJUBI" localSheetId="37">#REF!</definedName>
    <definedName name="EJUBI" localSheetId="39">#REF!</definedName>
    <definedName name="EJUBI" localSheetId="40">#REF!</definedName>
    <definedName name="EJUBI" localSheetId="42">#REF!</definedName>
    <definedName name="EJUBI" localSheetId="43">#REF!</definedName>
    <definedName name="EJUBI" localSheetId="10">#REF!</definedName>
    <definedName name="EJUBI" localSheetId="11">#REF!</definedName>
    <definedName name="EJUBI" localSheetId="12">#REF!</definedName>
    <definedName name="EJUBI" localSheetId="38">#REF!</definedName>
    <definedName name="EJUBI" localSheetId="41">#REF!</definedName>
    <definedName name="EJUBI" localSheetId="44">#REF!</definedName>
    <definedName name="EJUBI">#REF!</definedName>
    <definedName name="ENERO" localSheetId="37">#REF!</definedName>
    <definedName name="ENERO" localSheetId="39">#REF!</definedName>
    <definedName name="ENERO" localSheetId="40">#REF!</definedName>
    <definedName name="ENERO" localSheetId="42">#REF!</definedName>
    <definedName name="ENERO" localSheetId="43">#REF!</definedName>
    <definedName name="ENERO" localSheetId="10">#REF!</definedName>
    <definedName name="ENERO" localSheetId="11">#REF!</definedName>
    <definedName name="ENERO" localSheetId="12">#REF!</definedName>
    <definedName name="ENERO" localSheetId="38">#REF!</definedName>
    <definedName name="ENERO" localSheetId="41">#REF!</definedName>
    <definedName name="ENERO" localSheetId="44">#REF!</definedName>
    <definedName name="ENERO">#REF!</definedName>
    <definedName name="ENTRANTES" localSheetId="37">#REF!</definedName>
    <definedName name="ENTRANTES" localSheetId="39">#REF!</definedName>
    <definedName name="ENTRANTES" localSheetId="40">#REF!</definedName>
    <definedName name="ENTRANTES" localSheetId="42">#REF!</definedName>
    <definedName name="ENTRANTES" localSheetId="43">#REF!</definedName>
    <definedName name="ENTRANTES" localSheetId="10">#REF!</definedName>
    <definedName name="ENTRANTES" localSheetId="11">#REF!</definedName>
    <definedName name="ENTRANTES" localSheetId="12">#REF!</definedName>
    <definedName name="ENTRANTES" localSheetId="38">#REF!</definedName>
    <definedName name="ENTRANTES" localSheetId="41">#REF!</definedName>
    <definedName name="ENTRANTES" localSheetId="44">#REF!</definedName>
    <definedName name="ENTRANTES">#REF!</definedName>
    <definedName name="EORFANDAD" localSheetId="37">#REF!</definedName>
    <definedName name="EORFANDAD" localSheetId="39">#REF!</definedName>
    <definedName name="EORFANDAD" localSheetId="40">#REF!</definedName>
    <definedName name="EORFANDAD" localSheetId="42">#REF!</definedName>
    <definedName name="EORFANDAD" localSheetId="43">#REF!</definedName>
    <definedName name="EORFANDAD" localSheetId="10">#REF!</definedName>
    <definedName name="EORFANDAD" localSheetId="11">#REF!</definedName>
    <definedName name="EORFANDAD" localSheetId="12">#REF!</definedName>
    <definedName name="EORFANDAD" localSheetId="38">#REF!</definedName>
    <definedName name="EORFANDAD" localSheetId="41">#REF!</definedName>
    <definedName name="EORFANDAD" localSheetId="44">#REF!</definedName>
    <definedName name="EORFANDAD">#REF!</definedName>
    <definedName name="ETSIS" localSheetId="37">#REF!</definedName>
    <definedName name="ETSIS" localSheetId="39">#REF!</definedName>
    <definedName name="ETSIS" localSheetId="40">#REF!</definedName>
    <definedName name="ETSIS" localSheetId="42">#REF!</definedName>
    <definedName name="ETSIS" localSheetId="43">#REF!</definedName>
    <definedName name="ETSIS" localSheetId="10">#REF!</definedName>
    <definedName name="ETSIS" localSheetId="11">#REF!</definedName>
    <definedName name="ETSIS" localSheetId="12">#REF!</definedName>
    <definedName name="ETSIS" localSheetId="38">#REF!</definedName>
    <definedName name="ETSIS" localSheetId="41">#REF!</definedName>
    <definedName name="ETSIS" localSheetId="44">#REF!</definedName>
    <definedName name="ETSIS">#REF!</definedName>
    <definedName name="euro" localSheetId="37">#REF!</definedName>
    <definedName name="euro" localSheetId="39">#REF!</definedName>
    <definedName name="euro" localSheetId="40">#REF!</definedName>
    <definedName name="euro" localSheetId="42">#REF!</definedName>
    <definedName name="euro" localSheetId="43">#REF!</definedName>
    <definedName name="euro" localSheetId="38">#REF!</definedName>
    <definedName name="euro" localSheetId="41">#REF!</definedName>
    <definedName name="euro" localSheetId="44">#REF!</definedName>
    <definedName name="euro">#REF!</definedName>
    <definedName name="EVIUDEDAD" localSheetId="37">#REF!</definedName>
    <definedName name="EVIUDEDAD" localSheetId="39">#REF!</definedName>
    <definedName name="EVIUDEDAD" localSheetId="40">#REF!</definedName>
    <definedName name="EVIUDEDAD" localSheetId="42">#REF!</definedName>
    <definedName name="EVIUDEDAD" localSheetId="43">#REF!</definedName>
    <definedName name="EVIUDEDAD" localSheetId="10">#REF!</definedName>
    <definedName name="EVIUDEDAD" localSheetId="11">#REF!</definedName>
    <definedName name="EVIUDEDAD" localSheetId="12">#REF!</definedName>
    <definedName name="EVIUDEDAD" localSheetId="38">#REF!</definedName>
    <definedName name="EVIUDEDAD" localSheetId="41">#REF!</definedName>
    <definedName name="EVIUDEDAD" localSheetId="44">#REF!</definedName>
    <definedName name="EVIUDEDAD">#REF!</definedName>
    <definedName name="evo" localSheetId="37">#REF!</definedName>
    <definedName name="evo" localSheetId="39">#REF!</definedName>
    <definedName name="evo" localSheetId="40">#REF!</definedName>
    <definedName name="evo" localSheetId="42">#REF!</definedName>
    <definedName name="evo" localSheetId="43">#REF!</definedName>
    <definedName name="evo" localSheetId="10">#REF!</definedName>
    <definedName name="evo" localSheetId="11">#REF!</definedName>
    <definedName name="evo" localSheetId="12">#REF!</definedName>
    <definedName name="evo" localSheetId="38">#REF!</definedName>
    <definedName name="evo" localSheetId="41">#REF!</definedName>
    <definedName name="evo" localSheetId="44">#REF!</definedName>
    <definedName name="evo">#REF!</definedName>
    <definedName name="ex_invalide">#REF!</definedName>
    <definedName name="ex_invalide_F_M">#REF!</definedName>
    <definedName name="ex_invalide_F_P">#REF!</definedName>
    <definedName name="ex_invalide_H_M">#REF!</definedName>
    <definedName name="ex_invalide_H_P">#REF!</definedName>
    <definedName name="FEA">#REF!</definedName>
    <definedName name="FEB">#REF!</definedName>
    <definedName name="Febrero06" localSheetId="37">#REF!</definedName>
    <definedName name="Febrero06" localSheetId="39">#REF!</definedName>
    <definedName name="Febrero06" localSheetId="40">#REF!</definedName>
    <definedName name="Febrero06" localSheetId="42">#REF!</definedName>
    <definedName name="Febrero06" localSheetId="43">#REF!</definedName>
    <definedName name="Febrero06" localSheetId="10">#REF!</definedName>
    <definedName name="Febrero06" localSheetId="11">#REF!</definedName>
    <definedName name="Febrero06" localSheetId="12">#REF!</definedName>
    <definedName name="Febrero06" localSheetId="38">#REF!</definedName>
    <definedName name="Febrero06" localSheetId="41">#REF!</definedName>
    <definedName name="Febrero06" localSheetId="44">#REF!</definedName>
    <definedName name="Febrero06">#REF!</definedName>
    <definedName name="FFAMILI_TOTAL" localSheetId="37">#REF!</definedName>
    <definedName name="FFAMILI_TOTAL" localSheetId="39">#REF!</definedName>
    <definedName name="FFAMILI_TOTAL" localSheetId="40">#REF!</definedName>
    <definedName name="FFAMILI_TOTAL" localSheetId="42">#REF!</definedName>
    <definedName name="FFAMILI_TOTAL" localSheetId="43">#REF!</definedName>
    <definedName name="FFAMILI_TOTAL" localSheetId="10">#REF!</definedName>
    <definedName name="FFAMILI_TOTAL" localSheetId="11">#REF!</definedName>
    <definedName name="FFAMILI_TOTAL" localSheetId="12">#REF!</definedName>
    <definedName name="FFAMILI_TOTAL" localSheetId="38">#REF!</definedName>
    <definedName name="FFAMILI_TOTAL" localSheetId="41">#REF!</definedName>
    <definedName name="FFAMILI_TOTAL" localSheetId="44">#REF!</definedName>
    <definedName name="FFAMILI_TOTAL">#REF!</definedName>
    <definedName name="fff" localSheetId="37">#REF!</definedName>
    <definedName name="fff" localSheetId="39">#REF!</definedName>
    <definedName name="fff" localSheetId="40">#REF!</definedName>
    <definedName name="fff" localSheetId="42">#REF!</definedName>
    <definedName name="fff" localSheetId="43">#REF!</definedName>
    <definedName name="fff" localSheetId="10">#REF!</definedName>
    <definedName name="fff" localSheetId="11">#REF!</definedName>
    <definedName name="fff" localSheetId="12">#REF!</definedName>
    <definedName name="fff" localSheetId="38">#REF!</definedName>
    <definedName name="fff" localSheetId="41">#REF!</definedName>
    <definedName name="fff" localSheetId="44">#REF!</definedName>
    <definedName name="fff">#REF!</definedName>
    <definedName name="ffffvf" localSheetId="37">#REF!</definedName>
    <definedName name="ffffvf" localSheetId="39">#REF!</definedName>
    <definedName name="ffffvf" localSheetId="40">#REF!</definedName>
    <definedName name="ffffvf" localSheetId="42">#REF!</definedName>
    <definedName name="ffffvf" localSheetId="43">#REF!</definedName>
    <definedName name="ffffvf" localSheetId="10">#REF!</definedName>
    <definedName name="ffffvf" localSheetId="11">#REF!</definedName>
    <definedName name="ffffvf" localSheetId="12">#REF!</definedName>
    <definedName name="ffffvf" localSheetId="38">#REF!</definedName>
    <definedName name="ffffvf" localSheetId="41">#REF!</definedName>
    <definedName name="ffffvf" localSheetId="44">#REF!</definedName>
    <definedName name="ffffvf">#REF!</definedName>
    <definedName name="FIG2wp1" localSheetId="8" hidden="1">#REF!</definedName>
    <definedName name="FIG2wp1" localSheetId="9" hidden="1">#REF!</definedName>
    <definedName name="FIG2wp1" localSheetId="37" hidden="1">#REF!</definedName>
    <definedName name="FIG2wp1" localSheetId="39" hidden="1">#REF!</definedName>
    <definedName name="FIG2wp1" localSheetId="40" hidden="1">#REF!</definedName>
    <definedName name="FIG2wp1" localSheetId="42" hidden="1">#REF!</definedName>
    <definedName name="FIG2wp1" localSheetId="43" hidden="1">#REF!</definedName>
    <definedName name="FIG2wp1" localSheetId="10" hidden="1">#REF!</definedName>
    <definedName name="FIG2wp1" localSheetId="11" hidden="1">#REF!</definedName>
    <definedName name="FIG2wp1" localSheetId="12" hidden="1">#REF!</definedName>
    <definedName name="FIG2wp1" localSheetId="14" hidden="1">#REF!</definedName>
    <definedName name="FIG2wp1" localSheetId="16" hidden="1">#REF!</definedName>
    <definedName name="FIG2wp1" localSheetId="38" hidden="1">#REF!</definedName>
    <definedName name="FIG2wp1" localSheetId="41" hidden="1">#REF!</definedName>
    <definedName name="FIG2wp1" localSheetId="44" hidden="1">#REF!</definedName>
    <definedName name="FIG2wp1" localSheetId="13" hidden="1">#REF!</definedName>
    <definedName name="FIG2wp1" localSheetId="15" hidden="1">#REF!</definedName>
    <definedName name="FIG2wp1" hidden="1">#REF!</definedName>
    <definedName name="_xlnm.Recorder" localSheetId="37">#REF!</definedName>
    <definedName name="_xlnm.Recorder" localSheetId="39">#REF!</definedName>
    <definedName name="_xlnm.Recorder" localSheetId="40">#REF!</definedName>
    <definedName name="_xlnm.Recorder" localSheetId="42">#REF!</definedName>
    <definedName name="_xlnm.Recorder" localSheetId="43">#REF!</definedName>
    <definedName name="_xlnm.Recorder" localSheetId="10">#REF!</definedName>
    <definedName name="_xlnm.Recorder" localSheetId="11">#REF!</definedName>
    <definedName name="_xlnm.Recorder" localSheetId="12">#REF!</definedName>
    <definedName name="_xlnm.Recorder" localSheetId="38">#REF!</definedName>
    <definedName name="_xlnm.Recorder" localSheetId="41">#REF!</definedName>
    <definedName name="_xlnm.Recorder" localSheetId="44">#REF!</definedName>
    <definedName name="_xlnm.Recorder">#REF!</definedName>
    <definedName name="Format" localSheetId="37">#REF!</definedName>
    <definedName name="Format" localSheetId="39">#REF!</definedName>
    <definedName name="Format" localSheetId="40">#REF!</definedName>
    <definedName name="Format" localSheetId="42">#REF!</definedName>
    <definedName name="Format" localSheetId="43">#REF!</definedName>
    <definedName name="Format" localSheetId="10">#REF!</definedName>
    <definedName name="Format" localSheetId="11">#REF!</definedName>
    <definedName name="Format" localSheetId="12">#REF!</definedName>
    <definedName name="Format" localSheetId="38">#REF!</definedName>
    <definedName name="Format" localSheetId="41">#REF!</definedName>
    <definedName name="Format" localSheetId="44">#REF!</definedName>
    <definedName name="Format">#REF!</definedName>
    <definedName name="franc">#REF!</definedName>
    <definedName name="G">#REF!</definedName>
    <definedName name="gain_surcote_FP_1">#REF!</definedName>
    <definedName name="gain_surcote_FP_2">#REF!</definedName>
    <definedName name="gg">#REF!</definedName>
    <definedName name="ggg" localSheetId="37">#REF!</definedName>
    <definedName name="ggg" localSheetId="39">#REF!</definedName>
    <definedName name="ggg" localSheetId="40">#REF!</definedName>
    <definedName name="ggg" localSheetId="42">#REF!</definedName>
    <definedName name="ggg" localSheetId="43">#REF!</definedName>
    <definedName name="ggg" localSheetId="10">#REF!</definedName>
    <definedName name="ggg" localSheetId="11">#REF!</definedName>
    <definedName name="ggg" localSheetId="12">#REF!</definedName>
    <definedName name="ggg" localSheetId="38">#REF!</definedName>
    <definedName name="ggg" localSheetId="41">#REF!</definedName>
    <definedName name="ggg" localSheetId="44">#REF!</definedName>
    <definedName name="ggg">#REF!</definedName>
    <definedName name="GORLIZ" localSheetId="37">#REF!</definedName>
    <definedName name="GORLIZ" localSheetId="39">#REF!</definedName>
    <definedName name="GORLIZ" localSheetId="40">#REF!</definedName>
    <definedName name="GORLIZ" localSheetId="42">#REF!</definedName>
    <definedName name="GORLIZ" localSheetId="43">#REF!</definedName>
    <definedName name="GORLIZ" localSheetId="10">#REF!</definedName>
    <definedName name="GORLIZ" localSheetId="11">#REF!</definedName>
    <definedName name="GORLIZ" localSheetId="12">#REF!</definedName>
    <definedName name="GORLIZ" localSheetId="38">#REF!</definedName>
    <definedName name="GORLIZ" localSheetId="41">#REF!</definedName>
    <definedName name="GORLIZ" localSheetId="44">#REF!</definedName>
    <definedName name="GORLIZ">#REF!</definedName>
    <definedName name="grabació" localSheetId="37">#REF!</definedName>
    <definedName name="grabació" localSheetId="39">#REF!</definedName>
    <definedName name="grabació" localSheetId="40">#REF!</definedName>
    <definedName name="grabació" localSheetId="42">#REF!</definedName>
    <definedName name="grabació" localSheetId="43">#REF!</definedName>
    <definedName name="grabació" localSheetId="10">#REF!</definedName>
    <definedName name="grabació" localSheetId="11">#REF!</definedName>
    <definedName name="grabació" localSheetId="12">#REF!</definedName>
    <definedName name="grabació" localSheetId="38">#REF!</definedName>
    <definedName name="grabació" localSheetId="41">#REF!</definedName>
    <definedName name="grabació" localSheetId="44">#REF!</definedName>
    <definedName name="grabació">#REF!</definedName>
    <definedName name="H" localSheetId="37">#REF!</definedName>
    <definedName name="H" localSheetId="39">#REF!</definedName>
    <definedName name="H" localSheetId="40">#REF!</definedName>
    <definedName name="H" localSheetId="42">#REF!</definedName>
    <definedName name="H" localSheetId="43">#REF!</definedName>
    <definedName name="H" localSheetId="10">#REF!</definedName>
    <definedName name="H" localSheetId="11">#REF!</definedName>
    <definedName name="H" localSheetId="12">#REF!</definedName>
    <definedName name="H" localSheetId="38">#REF!</definedName>
    <definedName name="H" localSheetId="41">#REF!</definedName>
    <definedName name="H" localSheetId="44">#REF!</definedName>
    <definedName name="H">#REF!</definedName>
    <definedName name="handicap">#REF!</definedName>
    <definedName name="handicap_F_M">#REF!</definedName>
    <definedName name="handicap_F_P">#REF!</definedName>
    <definedName name="handicap_H_M">#REF!</definedName>
    <definedName name="handicap_H_P">#REF!</definedName>
    <definedName name="HBID_sal_Agosto" localSheetId="37">#REF!</definedName>
    <definedName name="HBID_sal_Agosto" localSheetId="39">#REF!</definedName>
    <definedName name="HBID_sal_Agosto" localSheetId="40">#REF!</definedName>
    <definedName name="HBID_sal_Agosto" localSheetId="42">#REF!</definedName>
    <definedName name="HBID_sal_Agosto" localSheetId="43">#REF!</definedName>
    <definedName name="HBID_sal_Agosto" localSheetId="10">#REF!</definedName>
    <definedName name="HBID_sal_Agosto" localSheetId="11">#REF!</definedName>
    <definedName name="HBID_sal_Agosto" localSheetId="12">#REF!</definedName>
    <definedName name="HBID_sal_Agosto" localSheetId="38">#REF!</definedName>
    <definedName name="HBID_sal_Agosto" localSheetId="41">#REF!</definedName>
    <definedName name="HBID_sal_Agosto" localSheetId="44">#REF!</definedName>
    <definedName name="HBID_sal_Agosto">#REF!</definedName>
    <definedName name="HBID_sal_Dic" localSheetId="37">#REF!</definedName>
    <definedName name="HBID_sal_Dic" localSheetId="39">#REF!</definedName>
    <definedName name="HBID_sal_Dic" localSheetId="40">#REF!</definedName>
    <definedName name="HBID_sal_Dic" localSheetId="42">#REF!</definedName>
    <definedName name="HBID_sal_Dic" localSheetId="43">#REF!</definedName>
    <definedName name="HBID_sal_Dic" localSheetId="10">#REF!</definedName>
    <definedName name="HBID_sal_Dic" localSheetId="11">#REF!</definedName>
    <definedName name="HBID_sal_Dic" localSheetId="12">#REF!</definedName>
    <definedName name="HBID_sal_Dic" localSheetId="38">#REF!</definedName>
    <definedName name="HBID_sal_Dic" localSheetId="41">#REF!</definedName>
    <definedName name="HBID_sal_Dic" localSheetId="44">#REF!</definedName>
    <definedName name="HBID_sal_Dic">#REF!</definedName>
    <definedName name="HBID_sal_Enero" localSheetId="37">#REF!</definedName>
    <definedName name="HBID_sal_Enero" localSheetId="39">#REF!</definedName>
    <definedName name="HBID_sal_Enero" localSheetId="40">#REF!</definedName>
    <definedName name="HBID_sal_Enero" localSheetId="42">#REF!</definedName>
    <definedName name="HBID_sal_Enero" localSheetId="43">#REF!</definedName>
    <definedName name="HBID_sal_Enero" localSheetId="10">#REF!</definedName>
    <definedName name="HBID_sal_Enero" localSheetId="11">#REF!</definedName>
    <definedName name="HBID_sal_Enero" localSheetId="12">#REF!</definedName>
    <definedName name="HBID_sal_Enero" localSheetId="38">#REF!</definedName>
    <definedName name="HBID_sal_Enero" localSheetId="41">#REF!</definedName>
    <definedName name="HBID_sal_Enero" localSheetId="44">#REF!</definedName>
    <definedName name="HBID_sal_Enero">#REF!</definedName>
    <definedName name="HBID_sal_Mar" localSheetId="37">#REF!</definedName>
    <definedName name="HBID_sal_Mar" localSheetId="39">#REF!</definedName>
    <definedName name="HBID_sal_Mar" localSheetId="40">#REF!</definedName>
    <definedName name="HBID_sal_Mar" localSheetId="42">#REF!</definedName>
    <definedName name="HBID_sal_Mar" localSheetId="43">#REF!</definedName>
    <definedName name="HBID_sal_Mar" localSheetId="10">#REF!</definedName>
    <definedName name="HBID_sal_Mar" localSheetId="11">#REF!</definedName>
    <definedName name="HBID_sal_Mar" localSheetId="12">#REF!</definedName>
    <definedName name="HBID_sal_Mar" localSheetId="38">#REF!</definedName>
    <definedName name="HBID_sal_Mar" localSheetId="41">#REF!</definedName>
    <definedName name="HBID_sal_Mar" localSheetId="44">#REF!</definedName>
    <definedName name="HBID_sal_Mar">#REF!</definedName>
    <definedName name="HBID_sal_mayo" localSheetId="37">#REF!</definedName>
    <definedName name="HBID_sal_mayo" localSheetId="39">#REF!</definedName>
    <definedName name="HBID_sal_mayo" localSheetId="40">#REF!</definedName>
    <definedName name="HBID_sal_mayo" localSheetId="42">#REF!</definedName>
    <definedName name="HBID_sal_mayo" localSheetId="43">#REF!</definedName>
    <definedName name="HBID_sal_mayo" localSheetId="10">#REF!</definedName>
    <definedName name="HBID_sal_mayo" localSheetId="11">#REF!</definedName>
    <definedName name="HBID_sal_mayo" localSheetId="12">#REF!</definedName>
    <definedName name="HBID_sal_mayo" localSheetId="38">#REF!</definedName>
    <definedName name="HBID_sal_mayo" localSheetId="41">#REF!</definedName>
    <definedName name="HBID_sal_mayo" localSheetId="44">#REF!</definedName>
    <definedName name="HBID_sal_mayo">#REF!</definedName>
    <definedName name="HBID_sal_Nov" localSheetId="37">#REF!</definedName>
    <definedName name="HBID_sal_Nov" localSheetId="39">#REF!</definedName>
    <definedName name="HBID_sal_Nov" localSheetId="40">#REF!</definedName>
    <definedName name="HBID_sal_Nov" localSheetId="42">#REF!</definedName>
    <definedName name="HBID_sal_Nov" localSheetId="43">#REF!</definedName>
    <definedName name="HBID_sal_Nov" localSheetId="10">#REF!</definedName>
    <definedName name="HBID_sal_Nov" localSheetId="11">#REF!</definedName>
    <definedName name="HBID_sal_Nov" localSheetId="12">#REF!</definedName>
    <definedName name="HBID_sal_Nov" localSheetId="38">#REF!</definedName>
    <definedName name="HBID_sal_Nov" localSheetId="41">#REF!</definedName>
    <definedName name="HBID_sal_Nov" localSheetId="44">#REF!</definedName>
    <definedName name="HBID_sal_Nov">#REF!</definedName>
    <definedName name="HBID_sal_Oct" localSheetId="37">#REF!</definedName>
    <definedName name="HBID_sal_Oct" localSheetId="39">#REF!</definedName>
    <definedName name="HBID_sal_Oct" localSheetId="40">#REF!</definedName>
    <definedName name="HBID_sal_Oct" localSheetId="42">#REF!</definedName>
    <definedName name="HBID_sal_Oct" localSheetId="43">#REF!</definedName>
    <definedName name="HBID_sal_Oct" localSheetId="10">#REF!</definedName>
    <definedName name="HBID_sal_Oct" localSheetId="11">#REF!</definedName>
    <definedName name="HBID_sal_Oct" localSheetId="12">#REF!</definedName>
    <definedName name="HBID_sal_Oct" localSheetId="38">#REF!</definedName>
    <definedName name="HBID_sal_Oct" localSheetId="41">#REF!</definedName>
    <definedName name="HBID_sal_Oct" localSheetId="44">#REF!</definedName>
    <definedName name="HBID_sal_Oct">#REF!</definedName>
    <definedName name="Header" localSheetId="37">#REF!</definedName>
    <definedName name="Header" localSheetId="39">#REF!</definedName>
    <definedName name="Header" localSheetId="40">#REF!</definedName>
    <definedName name="Header" localSheetId="42">#REF!</definedName>
    <definedName name="Header" localSheetId="43">#REF!</definedName>
    <definedName name="Header" localSheetId="10">#REF!</definedName>
    <definedName name="Header" localSheetId="11">#REF!</definedName>
    <definedName name="Header" localSheetId="12">#REF!</definedName>
    <definedName name="Header" localSheetId="38">#REF!</definedName>
    <definedName name="Header" localSheetId="41">#REF!</definedName>
    <definedName name="Header" localSheetId="44">#REF!</definedName>
    <definedName name="Header">#REF!</definedName>
    <definedName name="Heidi" localSheetId="37">#REF!</definedName>
    <definedName name="Heidi" localSheetId="39">#REF!</definedName>
    <definedName name="Heidi" localSheetId="40">#REF!</definedName>
    <definedName name="Heidi" localSheetId="42">#REF!</definedName>
    <definedName name="Heidi" localSheetId="43">#REF!</definedName>
    <definedName name="Heidi" localSheetId="10">#REF!</definedName>
    <definedName name="Heidi" localSheetId="11">#REF!</definedName>
    <definedName name="Heidi" localSheetId="12">#REF!</definedName>
    <definedName name="Heidi" localSheetId="38">#REF!</definedName>
    <definedName name="Heidi" localSheetId="41">#REF!</definedName>
    <definedName name="Heidi" localSheetId="44">#REF!</definedName>
    <definedName name="Heidi">#REF!</definedName>
    <definedName name="histo_ageliq" localSheetId="37">#REF!</definedName>
    <definedName name="histo_ageliq" localSheetId="39">#REF!</definedName>
    <definedName name="histo_ageliq" localSheetId="40">#REF!</definedName>
    <definedName name="histo_ageliq" localSheetId="42">#REF!</definedName>
    <definedName name="histo_ageliq" localSheetId="43">#REF!</definedName>
    <definedName name="histo_ageliq" localSheetId="10">#REF!</definedName>
    <definedName name="histo_ageliq" localSheetId="11">#REF!</definedName>
    <definedName name="histo_ageliq" localSheetId="12">#REF!</definedName>
    <definedName name="histo_ageliq" localSheetId="38">#REF!</definedName>
    <definedName name="histo_ageliq" localSheetId="41">#REF!</definedName>
    <definedName name="histo_ageliq" localSheetId="44">#REF!</definedName>
    <definedName name="histo_ageliq">#REF!</definedName>
    <definedName name="I.1.1._Pensiones_en_vigor_por_regímenes._Total_pensiones" localSheetId="37">#REF!</definedName>
    <definedName name="I.1.1._Pensiones_en_vigor_por_regímenes._Total_pensiones" localSheetId="39">#REF!</definedName>
    <definedName name="I.1.1._Pensiones_en_vigor_por_regímenes._Total_pensiones" localSheetId="40">#REF!</definedName>
    <definedName name="I.1.1._Pensiones_en_vigor_por_regímenes._Total_pensiones" localSheetId="42">#REF!</definedName>
    <definedName name="I.1.1._Pensiones_en_vigor_por_regímenes._Total_pensiones" localSheetId="43">#REF!</definedName>
    <definedName name="I.1.1._Pensiones_en_vigor_por_regímenes._Total_pensiones" localSheetId="10">#REF!</definedName>
    <definedName name="I.1.1._Pensiones_en_vigor_por_regímenes._Total_pensiones" localSheetId="11">#REF!</definedName>
    <definedName name="I.1.1._Pensiones_en_vigor_por_regímenes._Total_pensiones" localSheetId="12">#REF!</definedName>
    <definedName name="I.1.1._Pensiones_en_vigor_por_regímenes._Total_pensiones" localSheetId="38">#REF!</definedName>
    <definedName name="I.1.1._Pensiones_en_vigor_por_regímenes._Total_pensiones" localSheetId="41">#REF!</definedName>
    <definedName name="I.1.1._Pensiones_en_vigor_por_regímenes._Total_pensiones" localSheetId="44">#REF!</definedName>
    <definedName name="I.1.1._Pensiones_en_vigor_por_regímenes._Total_pensiones">#REF!</definedName>
    <definedName name="I.1.2._Pensiones_en_vigor_por_regímenes._Incapacidad_permanente" localSheetId="37">#REF!</definedName>
    <definedName name="I.1.2._Pensiones_en_vigor_por_regímenes._Incapacidad_permanente" localSheetId="39">#REF!</definedName>
    <definedName name="I.1.2._Pensiones_en_vigor_por_regímenes._Incapacidad_permanente" localSheetId="40">#REF!</definedName>
    <definedName name="I.1.2._Pensiones_en_vigor_por_regímenes._Incapacidad_permanente" localSheetId="42">#REF!</definedName>
    <definedName name="I.1.2._Pensiones_en_vigor_por_regímenes._Incapacidad_permanente" localSheetId="43">#REF!</definedName>
    <definedName name="I.1.2._Pensiones_en_vigor_por_regímenes._Incapacidad_permanente" localSheetId="10">#REF!</definedName>
    <definedName name="I.1.2._Pensiones_en_vigor_por_regímenes._Incapacidad_permanente" localSheetId="11">#REF!</definedName>
    <definedName name="I.1.2._Pensiones_en_vigor_por_regímenes._Incapacidad_permanente" localSheetId="12">#REF!</definedName>
    <definedName name="I.1.2._Pensiones_en_vigor_por_regímenes._Incapacidad_permanente" localSheetId="38">#REF!</definedName>
    <definedName name="I.1.2._Pensiones_en_vigor_por_regímenes._Incapacidad_permanente" localSheetId="41">#REF!</definedName>
    <definedName name="I.1.2._Pensiones_en_vigor_por_regímenes._Incapacidad_permanente" localSheetId="44">#REF!</definedName>
    <definedName name="I.1.2._Pensiones_en_vigor_por_regímenes._Incapacidad_permanente">#REF!</definedName>
    <definedName name="I.1.3._Pensiones_en_vigor_por_regímenes._Jubilación" localSheetId="37">#REF!</definedName>
    <definedName name="I.1.3._Pensiones_en_vigor_por_regímenes._Jubilación" localSheetId="39">#REF!</definedName>
    <definedName name="I.1.3._Pensiones_en_vigor_por_regímenes._Jubilación" localSheetId="40">#REF!</definedName>
    <definedName name="I.1.3._Pensiones_en_vigor_por_regímenes._Jubilación" localSheetId="42">#REF!</definedName>
    <definedName name="I.1.3._Pensiones_en_vigor_por_regímenes._Jubilación" localSheetId="43">#REF!</definedName>
    <definedName name="I.1.3._Pensiones_en_vigor_por_regímenes._Jubilación" localSheetId="10">#REF!</definedName>
    <definedName name="I.1.3._Pensiones_en_vigor_por_regímenes._Jubilación" localSheetId="11">#REF!</definedName>
    <definedName name="I.1.3._Pensiones_en_vigor_por_regímenes._Jubilación" localSheetId="12">#REF!</definedName>
    <definedName name="I.1.3._Pensiones_en_vigor_por_regímenes._Jubilación" localSheetId="38">#REF!</definedName>
    <definedName name="I.1.3._Pensiones_en_vigor_por_regímenes._Jubilación" localSheetId="41">#REF!</definedName>
    <definedName name="I.1.3._Pensiones_en_vigor_por_regímenes._Jubilación" localSheetId="44">#REF!</definedName>
    <definedName name="I.1.3._Pensiones_en_vigor_por_regímenes._Jubilación">#REF!</definedName>
    <definedName name="I.1.4._Pensiones_en_vigor_por_regímenes._Viudedad" localSheetId="37">#REF!</definedName>
    <definedName name="I.1.4._Pensiones_en_vigor_por_regímenes._Viudedad" localSheetId="39">#REF!</definedName>
    <definedName name="I.1.4._Pensiones_en_vigor_por_regímenes._Viudedad" localSheetId="40">#REF!</definedName>
    <definedName name="I.1.4._Pensiones_en_vigor_por_regímenes._Viudedad" localSheetId="42">#REF!</definedName>
    <definedName name="I.1.4._Pensiones_en_vigor_por_regímenes._Viudedad" localSheetId="43">#REF!</definedName>
    <definedName name="I.1.4._Pensiones_en_vigor_por_regímenes._Viudedad" localSheetId="10">#REF!</definedName>
    <definedName name="I.1.4._Pensiones_en_vigor_por_regímenes._Viudedad" localSheetId="11">#REF!</definedName>
    <definedName name="I.1.4._Pensiones_en_vigor_por_regímenes._Viudedad" localSheetId="12">#REF!</definedName>
    <definedName name="I.1.4._Pensiones_en_vigor_por_regímenes._Viudedad" localSheetId="38">#REF!</definedName>
    <definedName name="I.1.4._Pensiones_en_vigor_por_regímenes._Viudedad" localSheetId="41">#REF!</definedName>
    <definedName name="I.1.4._Pensiones_en_vigor_por_regímenes._Viudedad" localSheetId="44">#REF!</definedName>
    <definedName name="I.1.4._Pensiones_en_vigor_por_regímenes._Viudedad">#REF!</definedName>
    <definedName name="I.1.5._Pensiones_en_vigor_por_regímenes._Orfandad" localSheetId="37">#REF!</definedName>
    <definedName name="I.1.5._Pensiones_en_vigor_por_regímenes._Orfandad" localSheetId="39">#REF!</definedName>
    <definedName name="I.1.5._Pensiones_en_vigor_por_regímenes._Orfandad" localSheetId="40">#REF!</definedName>
    <definedName name="I.1.5._Pensiones_en_vigor_por_regímenes._Orfandad" localSheetId="42">#REF!</definedName>
    <definedName name="I.1.5._Pensiones_en_vigor_por_regímenes._Orfandad" localSheetId="43">#REF!</definedName>
    <definedName name="I.1.5._Pensiones_en_vigor_por_regímenes._Orfandad" localSheetId="10">#REF!</definedName>
    <definedName name="I.1.5._Pensiones_en_vigor_por_regímenes._Orfandad" localSheetId="11">#REF!</definedName>
    <definedName name="I.1.5._Pensiones_en_vigor_por_regímenes._Orfandad" localSheetId="12">#REF!</definedName>
    <definedName name="I.1.5._Pensiones_en_vigor_por_regímenes._Orfandad" localSheetId="38">#REF!</definedName>
    <definedName name="I.1.5._Pensiones_en_vigor_por_regímenes._Orfandad" localSheetId="41">#REF!</definedName>
    <definedName name="I.1.5._Pensiones_en_vigor_por_regímenes._Orfandad" localSheetId="44">#REF!</definedName>
    <definedName name="I.1.5._Pensiones_en_vigor_por_regímenes._Orfandad">#REF!</definedName>
    <definedName name="I.1.6._Pensiones_en_vigor_por_regímenes._Favor_de_familiares" localSheetId="37">#REF!</definedName>
    <definedName name="I.1.6._Pensiones_en_vigor_por_regímenes._Favor_de_familiares" localSheetId="39">#REF!</definedName>
    <definedName name="I.1.6._Pensiones_en_vigor_por_regímenes._Favor_de_familiares" localSheetId="40">#REF!</definedName>
    <definedName name="I.1.6._Pensiones_en_vigor_por_regímenes._Favor_de_familiares" localSheetId="42">#REF!</definedName>
    <definedName name="I.1.6._Pensiones_en_vigor_por_regímenes._Favor_de_familiares" localSheetId="43">#REF!</definedName>
    <definedName name="I.1.6._Pensiones_en_vigor_por_regímenes._Favor_de_familiares" localSheetId="10">#REF!</definedName>
    <definedName name="I.1.6._Pensiones_en_vigor_por_regímenes._Favor_de_familiares" localSheetId="11">#REF!</definedName>
    <definedName name="I.1.6._Pensiones_en_vigor_por_regímenes._Favor_de_familiares" localSheetId="12">#REF!</definedName>
    <definedName name="I.1.6._Pensiones_en_vigor_por_regímenes._Favor_de_familiares" localSheetId="38">#REF!</definedName>
    <definedName name="I.1.6._Pensiones_en_vigor_por_regímenes._Favor_de_familiares" localSheetId="41">#REF!</definedName>
    <definedName name="I.1.6._Pensiones_en_vigor_por_regímenes._Favor_de_familiares" localSheetId="44">#REF!</definedName>
    <definedName name="I.1.6._Pensiones_en_vigor_por_regímenes._Favor_de_familiares">#REF!</definedName>
    <definedName name="IDX" localSheetId="37">#REF!</definedName>
    <definedName name="IDX" localSheetId="39">#REF!</definedName>
    <definedName name="IDX" localSheetId="40">#REF!</definedName>
    <definedName name="IDX" localSheetId="42">#REF!</definedName>
    <definedName name="IDX" localSheetId="43">#REF!</definedName>
    <definedName name="IDX" localSheetId="10">#REF!</definedName>
    <definedName name="IDX" localSheetId="11">#REF!</definedName>
    <definedName name="IDX" localSheetId="12">#REF!</definedName>
    <definedName name="IDX" localSheetId="38">#REF!</definedName>
    <definedName name="IDX" localSheetId="41">#REF!</definedName>
    <definedName name="IDX" localSheetId="44">#REF!</definedName>
    <definedName name="IDX">#REF!</definedName>
    <definedName name="impor" localSheetId="37">#REF!</definedName>
    <definedName name="impor" localSheetId="39">#REF!</definedName>
    <definedName name="impor" localSheetId="40">#REF!</definedName>
    <definedName name="impor" localSheetId="42">#REF!</definedName>
    <definedName name="impor" localSheetId="43">#REF!</definedName>
    <definedName name="impor" localSheetId="10">#REF!</definedName>
    <definedName name="impor" localSheetId="11">#REF!</definedName>
    <definedName name="impor" localSheetId="12">#REF!</definedName>
    <definedName name="impor" localSheetId="38">#REF!</definedName>
    <definedName name="impor" localSheetId="41">#REF!</definedName>
    <definedName name="impor" localSheetId="44">#REF!</definedName>
    <definedName name="impor">#REF!</definedName>
    <definedName name="importe" localSheetId="37">#REF!</definedName>
    <definedName name="importe" localSheetId="39">#REF!</definedName>
    <definedName name="importe" localSheetId="40">#REF!</definedName>
    <definedName name="importe" localSheetId="42">#REF!</definedName>
    <definedName name="importe" localSheetId="43">#REF!</definedName>
    <definedName name="importe" localSheetId="10">#REF!</definedName>
    <definedName name="importe" localSheetId="11">#REF!</definedName>
    <definedName name="importe" localSheetId="12">#REF!</definedName>
    <definedName name="importe" localSheetId="38">#REF!</definedName>
    <definedName name="importe" localSheetId="41">#REF!</definedName>
    <definedName name="importe" localSheetId="44">#REF!</definedName>
    <definedName name="importe">#REF!</definedName>
    <definedName name="IMPORTE_P67">#REF!</definedName>
    <definedName name="_xlnm.Print_Titles">#N/A</definedName>
    <definedName name="inaptitude">#REF!</definedName>
    <definedName name="inaptitude_F_M">#REF!</definedName>
    <definedName name="inaptitude_F_P">#REF!</definedName>
    <definedName name="inaptitude_H_M">#REF!</definedName>
    <definedName name="inaptitude_H_P">#REF!</definedName>
    <definedName name="INCP_JUBILA" localSheetId="37">#REF!</definedName>
    <definedName name="INCP_JUBILA" localSheetId="39">#REF!</definedName>
    <definedName name="INCP_JUBILA" localSheetId="40">#REF!</definedName>
    <definedName name="INCP_JUBILA" localSheetId="42">#REF!</definedName>
    <definedName name="INCP_JUBILA" localSheetId="43">#REF!</definedName>
    <definedName name="INCP_JUBILA" localSheetId="10">#REF!</definedName>
    <definedName name="INCP_JUBILA" localSheetId="11">#REF!</definedName>
    <definedName name="INCP_JUBILA" localSheetId="12">#REF!</definedName>
    <definedName name="INCP_JUBILA" localSheetId="38">#REF!</definedName>
    <definedName name="INCP_JUBILA" localSheetId="41">#REF!</definedName>
    <definedName name="INCP_JUBILA" localSheetId="44">#REF!</definedName>
    <definedName name="INCP_JUBILA">#REF!</definedName>
    <definedName name="IND.APROVISIONAMIENTOS" localSheetId="37">#REF!</definedName>
    <definedName name="IND.APROVISIONAMIENTOS" localSheetId="39">#REF!</definedName>
    <definedName name="IND.APROVISIONAMIENTOS" localSheetId="40">#REF!</definedName>
    <definedName name="IND.APROVISIONAMIENTOS" localSheetId="42">#REF!</definedName>
    <definedName name="IND.APROVISIONAMIENTOS" localSheetId="43">#REF!</definedName>
    <definedName name="IND.APROVISIONAMIENTOS" localSheetId="10">#REF!</definedName>
    <definedName name="IND.APROVISIONAMIENTOS" localSheetId="11">#REF!</definedName>
    <definedName name="IND.APROVISIONAMIENTOS" localSheetId="12">#REF!</definedName>
    <definedName name="IND.APROVISIONAMIENTOS" localSheetId="38">#REF!</definedName>
    <definedName name="IND.APROVISIONAMIENTOS" localSheetId="41">#REF!</definedName>
    <definedName name="IND.APROVISIONAMIENTOS" localSheetId="44">#REF!</definedName>
    <definedName name="IND.APROVISIONAMIENTOS">#REF!</definedName>
    <definedName name="INDIC_BASE" localSheetId="37">#REF!</definedName>
    <definedName name="INDIC_BASE" localSheetId="39">#REF!</definedName>
    <definedName name="INDIC_BASE" localSheetId="40">#REF!</definedName>
    <definedName name="INDIC_BASE" localSheetId="42">#REF!</definedName>
    <definedName name="INDIC_BASE" localSheetId="43">#REF!</definedName>
    <definedName name="INDIC_BASE" localSheetId="10">#REF!</definedName>
    <definedName name="INDIC_BASE" localSheetId="11">#REF!</definedName>
    <definedName name="INDIC_BASE" localSheetId="12">#REF!</definedName>
    <definedName name="INDIC_BASE" localSheetId="38">#REF!</definedName>
    <definedName name="INDIC_BASE" localSheetId="41">#REF!</definedName>
    <definedName name="INDIC_BASE" localSheetId="44">#REF!</definedName>
    <definedName name="INDIC_BASE">#REF!</definedName>
    <definedName name="INDIC_ECH" localSheetId="37">#REF!</definedName>
    <definedName name="INDIC_ECH" localSheetId="39">#REF!</definedName>
    <definedName name="INDIC_ECH" localSheetId="40">#REF!</definedName>
    <definedName name="INDIC_ECH" localSheetId="42">#REF!</definedName>
    <definedName name="INDIC_ECH" localSheetId="43">#REF!</definedName>
    <definedName name="INDIC_ECH" localSheetId="10">#REF!</definedName>
    <definedName name="INDIC_ECH" localSheetId="11">#REF!</definedName>
    <definedName name="INDIC_ECH" localSheetId="12">#REF!</definedName>
    <definedName name="INDIC_ECH" localSheetId="38">#REF!</definedName>
    <definedName name="INDIC_ECH" localSheetId="41">#REF!</definedName>
    <definedName name="INDIC_ECH" localSheetId="44">#REF!</definedName>
    <definedName name="INDIC_ECH">#REF!</definedName>
    <definedName name="Ingresos" localSheetId="37">#REF!</definedName>
    <definedName name="Ingresos" localSheetId="39">#REF!</definedName>
    <definedName name="Ingresos" localSheetId="40">#REF!</definedName>
    <definedName name="Ingresos" localSheetId="42">#REF!</definedName>
    <definedName name="Ingresos" localSheetId="43">#REF!</definedName>
    <definedName name="Ingresos" localSheetId="10">#REF!</definedName>
    <definedName name="Ingresos" localSheetId="11">#REF!</definedName>
    <definedName name="Ingresos" localSheetId="12">#REF!</definedName>
    <definedName name="Ingresos" localSheetId="38">#REF!</definedName>
    <definedName name="Ingresos" localSheetId="41">#REF!</definedName>
    <definedName name="Ingresos" localSheetId="44">#REF!</definedName>
    <definedName name="Ingresos">#REF!</definedName>
    <definedName name="INVERSIONES" localSheetId="37">#REF!</definedName>
    <definedName name="INVERSIONES" localSheetId="39">#REF!</definedName>
    <definedName name="INVERSIONES" localSheetId="40">#REF!</definedName>
    <definedName name="INVERSIONES" localSheetId="42">#REF!</definedName>
    <definedName name="INVERSIONES" localSheetId="43">#REF!</definedName>
    <definedName name="INVERSIONES" localSheetId="10">#REF!</definedName>
    <definedName name="INVERSIONES" localSheetId="11">#REF!</definedName>
    <definedName name="INVERSIONES" localSheetId="12">#REF!</definedName>
    <definedName name="INVERSIONES" localSheetId="38">#REF!</definedName>
    <definedName name="INVERSIONES" localSheetId="41">#REF!</definedName>
    <definedName name="INVERSIONES" localSheetId="44">#REF!</definedName>
    <definedName name="INVERSIONES">#REF!</definedName>
    <definedName name="ip" localSheetId="37">#REF!</definedName>
    <definedName name="ip" localSheetId="39">#REF!</definedName>
    <definedName name="ip" localSheetId="40">#REF!</definedName>
    <definedName name="ip" localSheetId="42">#REF!</definedName>
    <definedName name="ip" localSheetId="43">#REF!</definedName>
    <definedName name="ip" localSheetId="10">#REF!</definedName>
    <definedName name="ip" localSheetId="11">#REF!</definedName>
    <definedName name="ip" localSheetId="12">#REF!</definedName>
    <definedName name="ip" localSheetId="38">#REF!</definedName>
    <definedName name="ip" localSheetId="41">#REF!</definedName>
    <definedName name="ip" localSheetId="44">#REF!</definedName>
    <definedName name="ip">#REF!</definedName>
    <definedName name="J" localSheetId="37">#REF!</definedName>
    <definedName name="J" localSheetId="39">#REF!</definedName>
    <definedName name="J" localSheetId="40">#REF!</definedName>
    <definedName name="J" localSheetId="42">#REF!</definedName>
    <definedName name="J" localSheetId="43">#REF!</definedName>
    <definedName name="J" localSheetId="10">#REF!</definedName>
    <definedName name="J" localSheetId="11">#REF!</definedName>
    <definedName name="J" localSheetId="12">#REF!</definedName>
    <definedName name="J" localSheetId="38">#REF!</definedName>
    <definedName name="J" localSheetId="41">#REF!</definedName>
    <definedName name="J" localSheetId="44">#REF!</definedName>
    <definedName name="J">#REF!</definedName>
    <definedName name="j63.1" localSheetId="37">#REF!</definedName>
    <definedName name="j63.1" localSheetId="39">#REF!</definedName>
    <definedName name="j63.1" localSheetId="40">#REF!</definedName>
    <definedName name="j63.1" localSheetId="42">#REF!</definedName>
    <definedName name="j63.1" localSheetId="43">#REF!</definedName>
    <definedName name="j63.1" localSheetId="10">#REF!</definedName>
    <definedName name="j63.1" localSheetId="11">#REF!</definedName>
    <definedName name="j63.1" localSheetId="12">#REF!</definedName>
    <definedName name="j63.1" localSheetId="38">#REF!</definedName>
    <definedName name="j63.1" localSheetId="41">#REF!</definedName>
    <definedName name="j63.1" localSheetId="44">#REF!</definedName>
    <definedName name="j63.1">#REF!</definedName>
    <definedName name="jjjmmhh" localSheetId="8" hidden="1">{"TABL1",#N/A,TRUE,"TABLX";"TABL2",#N/A,TRUE,"TABLX"}</definedName>
    <definedName name="jjjmmhh" localSheetId="31" hidden="1">{"TABL1",#N/A,TRUE,"TABLX";"TABL2",#N/A,TRUE,"TABLX"}</definedName>
    <definedName name="jjjmmhh" localSheetId="9" hidden="1">{"TABL1",#N/A,TRUE,"TABLX";"TABL2",#N/A,TRUE,"TABLX"}</definedName>
    <definedName name="jjjmmhh" localSheetId="37" hidden="1">{"TABL1",#N/A,TRUE,"TABLX";"TABL2",#N/A,TRUE,"TABLX"}</definedName>
    <definedName name="jjjmmhh" localSheetId="39" hidden="1">{"TABL1",#N/A,TRUE,"TABLX";"TABL2",#N/A,TRUE,"TABLX"}</definedName>
    <definedName name="jjjmmhh" localSheetId="40" hidden="1">{"TABL1",#N/A,TRUE,"TABLX";"TABL2",#N/A,TRUE,"TABLX"}</definedName>
    <definedName name="jjjmmhh" localSheetId="42" hidden="1">{"TABL1",#N/A,TRUE,"TABLX";"TABL2",#N/A,TRUE,"TABLX"}</definedName>
    <definedName name="jjjmmhh" localSheetId="43" hidden="1">{"TABL1",#N/A,TRUE,"TABLX";"TABL2",#N/A,TRUE,"TABLX"}</definedName>
    <definedName name="jjjmmhh" localSheetId="10" hidden="1">{"TABL1",#N/A,TRUE,"TABLX";"TABL2",#N/A,TRUE,"TABLX"}</definedName>
    <definedName name="jjjmmhh" localSheetId="11" hidden="1">{"TABL1",#N/A,TRUE,"TABLX";"TABL2",#N/A,TRUE,"TABLX"}</definedName>
    <definedName name="jjjmmhh" localSheetId="12" hidden="1">{"TABL1",#N/A,TRUE,"TABLX";"TABL2",#N/A,TRUE,"TABLX"}</definedName>
    <definedName name="jjjmmhh" localSheetId="14" hidden="1">{"TABL1",#N/A,TRUE,"TABLX";"TABL2",#N/A,TRUE,"TABLX"}</definedName>
    <definedName name="jjjmmhh" localSheetId="16" hidden="1">{"TABL1",#N/A,TRUE,"TABLX";"TABL2",#N/A,TRUE,"TABLX"}</definedName>
    <definedName name="jjjmmhh" localSheetId="38" hidden="1">{"TABL1",#N/A,TRUE,"TABLX";"TABL2",#N/A,TRUE,"TABLX"}</definedName>
    <definedName name="jjjmmhh" localSheetId="41" hidden="1">{"TABL1",#N/A,TRUE,"TABLX";"TABL2",#N/A,TRUE,"TABLX"}</definedName>
    <definedName name="jjjmmhh" localSheetId="44" hidden="1">{"TABL1",#N/A,TRUE,"TABLX";"TABL2",#N/A,TRUE,"TABLX"}</definedName>
    <definedName name="jjjmmhh" localSheetId="13" hidden="1">{"TABL1",#N/A,TRUE,"TABLX";"TABL2",#N/A,TRUE,"TABLX"}</definedName>
    <definedName name="jjjmmhh" localSheetId="15" hidden="1">{"TABL1",#N/A,TRUE,"TABLX";"TABL2",#N/A,TRUE,"TABLX"}</definedName>
    <definedName name="jjjmmhh" hidden="1">{"TABL1",#N/A,TRUE,"TABLX";"TABL2",#N/A,TRUE,"TABLX"}</definedName>
    <definedName name="jjmmhh" localSheetId="8" hidden="1">{"TABL1",#N/A,TRUE,"TABLX";"TABL2",#N/A,TRUE,"TABLX"}</definedName>
    <definedName name="jjmmhh" localSheetId="31" hidden="1">{"TABL1",#N/A,TRUE,"TABLX";"TABL2",#N/A,TRUE,"TABLX"}</definedName>
    <definedName name="jjmmhh" localSheetId="9" hidden="1">{"TABL1",#N/A,TRUE,"TABLX";"TABL2",#N/A,TRUE,"TABLX"}</definedName>
    <definedName name="jjmmhh" localSheetId="37" hidden="1">{"TABL1",#N/A,TRUE,"TABLX";"TABL2",#N/A,TRUE,"TABLX"}</definedName>
    <definedName name="jjmmhh" localSheetId="39" hidden="1">{"TABL1",#N/A,TRUE,"TABLX";"TABL2",#N/A,TRUE,"TABLX"}</definedName>
    <definedName name="jjmmhh" localSheetId="40" hidden="1">{"TABL1",#N/A,TRUE,"TABLX";"TABL2",#N/A,TRUE,"TABLX"}</definedName>
    <definedName name="jjmmhh" localSheetId="42" hidden="1">{"TABL1",#N/A,TRUE,"TABLX";"TABL2",#N/A,TRUE,"TABLX"}</definedName>
    <definedName name="jjmmhh" localSheetId="43" hidden="1">{"TABL1",#N/A,TRUE,"TABLX";"TABL2",#N/A,TRUE,"TABLX"}</definedName>
    <definedName name="jjmmhh" localSheetId="10" hidden="1">{"TABL1",#N/A,TRUE,"TABLX";"TABL2",#N/A,TRUE,"TABLX"}</definedName>
    <definedName name="jjmmhh" localSheetId="11" hidden="1">{"TABL1",#N/A,TRUE,"TABLX";"TABL2",#N/A,TRUE,"TABLX"}</definedName>
    <definedName name="jjmmhh" localSheetId="12" hidden="1">{"TABL1",#N/A,TRUE,"TABLX";"TABL2",#N/A,TRUE,"TABLX"}</definedName>
    <definedName name="jjmmhh" localSheetId="14" hidden="1">{"TABL1",#N/A,TRUE,"TABLX";"TABL2",#N/A,TRUE,"TABLX"}</definedName>
    <definedName name="jjmmhh" localSheetId="16" hidden="1">{"TABL1",#N/A,TRUE,"TABLX";"TABL2",#N/A,TRUE,"TABLX"}</definedName>
    <definedName name="jjmmhh" localSheetId="38" hidden="1">{"TABL1",#N/A,TRUE,"TABLX";"TABL2",#N/A,TRUE,"TABLX"}</definedName>
    <definedName name="jjmmhh" localSheetId="41" hidden="1">{"TABL1",#N/A,TRUE,"TABLX";"TABL2",#N/A,TRUE,"TABLX"}</definedName>
    <definedName name="jjmmhh" localSheetId="44" hidden="1">{"TABL1",#N/A,TRUE,"TABLX";"TABL2",#N/A,TRUE,"TABLX"}</definedName>
    <definedName name="jjmmhh" localSheetId="13" hidden="1">{"TABL1",#N/A,TRUE,"TABLX";"TABL2",#N/A,TRUE,"TABLX"}</definedName>
    <definedName name="jjmmhh" localSheetId="15" hidden="1">{"TABL1",#N/A,TRUE,"TABLX";"TABL2",#N/A,TRUE,"TABLX"}</definedName>
    <definedName name="jjmmhh" hidden="1">{"TABL1",#N/A,TRUE,"TABLX";"TABL2",#N/A,TRUE,"TABLX"}</definedName>
    <definedName name="jmh">#REF!</definedName>
    <definedName name="jmhjmh" localSheetId="8" hidden="1">{"TABL1",#N/A,TRUE,"TABLX";"TABL2",#N/A,TRUE,"TABLX"}</definedName>
    <definedName name="jmhjmh" localSheetId="31" hidden="1">{"TABL1",#N/A,TRUE,"TABLX";"TABL2",#N/A,TRUE,"TABLX"}</definedName>
    <definedName name="jmhjmh" localSheetId="9" hidden="1">{"TABL1",#N/A,TRUE,"TABLX";"TABL2",#N/A,TRUE,"TABLX"}</definedName>
    <definedName name="jmhjmh" localSheetId="37" hidden="1">{"TABL1",#N/A,TRUE,"TABLX";"TABL2",#N/A,TRUE,"TABLX"}</definedName>
    <definedName name="jmhjmh" localSheetId="39" hidden="1">{"TABL1",#N/A,TRUE,"TABLX";"TABL2",#N/A,TRUE,"TABLX"}</definedName>
    <definedName name="jmhjmh" localSheetId="40" hidden="1">{"TABL1",#N/A,TRUE,"TABLX";"TABL2",#N/A,TRUE,"TABLX"}</definedName>
    <definedName name="jmhjmh" localSheetId="42" hidden="1">{"TABL1",#N/A,TRUE,"TABLX";"TABL2",#N/A,TRUE,"TABLX"}</definedName>
    <definedName name="jmhjmh" localSheetId="43" hidden="1">{"TABL1",#N/A,TRUE,"TABLX";"TABL2",#N/A,TRUE,"TABLX"}</definedName>
    <definedName name="jmhjmh" localSheetId="10" hidden="1">{"TABL1",#N/A,TRUE,"TABLX";"TABL2",#N/A,TRUE,"TABLX"}</definedName>
    <definedName name="jmhjmh" localSheetId="11" hidden="1">{"TABL1",#N/A,TRUE,"TABLX";"TABL2",#N/A,TRUE,"TABLX"}</definedName>
    <definedName name="jmhjmh" localSheetId="12" hidden="1">{"TABL1",#N/A,TRUE,"TABLX";"TABL2",#N/A,TRUE,"TABLX"}</definedName>
    <definedName name="jmhjmh" localSheetId="14" hidden="1">{"TABL1",#N/A,TRUE,"TABLX";"TABL2",#N/A,TRUE,"TABLX"}</definedName>
    <definedName name="jmhjmh" localSheetId="16" hidden="1">{"TABL1",#N/A,TRUE,"TABLX";"TABL2",#N/A,TRUE,"TABLX"}</definedName>
    <definedName name="jmhjmh" localSheetId="38" hidden="1">{"TABL1",#N/A,TRUE,"TABLX";"TABL2",#N/A,TRUE,"TABLX"}</definedName>
    <definedName name="jmhjmh" localSheetId="41" hidden="1">{"TABL1",#N/A,TRUE,"TABLX";"TABL2",#N/A,TRUE,"TABLX"}</definedName>
    <definedName name="jmhjmh" localSheetId="44" hidden="1">{"TABL1",#N/A,TRUE,"TABLX";"TABL2",#N/A,TRUE,"TABLX"}</definedName>
    <definedName name="jmhjmh" localSheetId="13" hidden="1">{"TABL1",#N/A,TRUE,"TABLX";"TABL2",#N/A,TRUE,"TABLX"}</definedName>
    <definedName name="jmhjmh" localSheetId="15" hidden="1">{"TABL1",#N/A,TRUE,"TABLX";"TABL2",#N/A,TRUE,"TABLX"}</definedName>
    <definedName name="jmhjmh" hidden="1">{"TABL1",#N/A,TRUE,"TABLX";"TABL2",#N/A,TRUE,"TABLX"}</definedName>
    <definedName name="jmhjmhh" localSheetId="8" hidden="1">{"TABL1",#N/A,TRUE,"TABLX";"TABL2",#N/A,TRUE,"TABLX"}</definedName>
    <definedName name="jmhjmhh" localSheetId="31" hidden="1">{"TABL1",#N/A,TRUE,"TABLX";"TABL2",#N/A,TRUE,"TABLX"}</definedName>
    <definedName name="jmhjmhh" localSheetId="9" hidden="1">{"TABL1",#N/A,TRUE,"TABLX";"TABL2",#N/A,TRUE,"TABLX"}</definedName>
    <definedName name="jmhjmhh" localSheetId="37" hidden="1">{"TABL1",#N/A,TRUE,"TABLX";"TABL2",#N/A,TRUE,"TABLX"}</definedName>
    <definedName name="jmhjmhh" localSheetId="39" hidden="1">{"TABL1",#N/A,TRUE,"TABLX";"TABL2",#N/A,TRUE,"TABLX"}</definedName>
    <definedName name="jmhjmhh" localSheetId="40" hidden="1">{"TABL1",#N/A,TRUE,"TABLX";"TABL2",#N/A,TRUE,"TABLX"}</definedName>
    <definedName name="jmhjmhh" localSheetId="42" hidden="1">{"TABL1",#N/A,TRUE,"TABLX";"TABL2",#N/A,TRUE,"TABLX"}</definedName>
    <definedName name="jmhjmhh" localSheetId="43" hidden="1">{"TABL1",#N/A,TRUE,"TABLX";"TABL2",#N/A,TRUE,"TABLX"}</definedName>
    <definedName name="jmhjmhh" localSheetId="10" hidden="1">{"TABL1",#N/A,TRUE,"TABLX";"TABL2",#N/A,TRUE,"TABLX"}</definedName>
    <definedName name="jmhjmhh" localSheetId="11" hidden="1">{"TABL1",#N/A,TRUE,"TABLX";"TABL2",#N/A,TRUE,"TABLX"}</definedName>
    <definedName name="jmhjmhh" localSheetId="12" hidden="1">{"TABL1",#N/A,TRUE,"TABLX";"TABL2",#N/A,TRUE,"TABLX"}</definedName>
    <definedName name="jmhjmhh" localSheetId="14" hidden="1">{"TABL1",#N/A,TRUE,"TABLX";"TABL2",#N/A,TRUE,"TABLX"}</definedName>
    <definedName name="jmhjmhh" localSheetId="16" hidden="1">{"TABL1",#N/A,TRUE,"TABLX";"TABL2",#N/A,TRUE,"TABLX"}</definedName>
    <definedName name="jmhjmhh" localSheetId="38" hidden="1">{"TABL1",#N/A,TRUE,"TABLX";"TABL2",#N/A,TRUE,"TABLX"}</definedName>
    <definedName name="jmhjmhh" localSheetId="41" hidden="1">{"TABL1",#N/A,TRUE,"TABLX";"TABL2",#N/A,TRUE,"TABLX"}</definedName>
    <definedName name="jmhjmhh" localSheetId="44" hidden="1">{"TABL1",#N/A,TRUE,"TABLX";"TABL2",#N/A,TRUE,"TABLX"}</definedName>
    <definedName name="jmhjmhh" localSheetId="13" hidden="1">{"TABL1",#N/A,TRUE,"TABLX";"TABL2",#N/A,TRUE,"TABLX"}</definedName>
    <definedName name="jmhjmhh" localSheetId="15" hidden="1">{"TABL1",#N/A,TRUE,"TABLX";"TABL2",#N/A,TRUE,"TABLX"}</definedName>
    <definedName name="jmhjmhh" hidden="1">{"TABL1",#N/A,TRUE,"TABLX";"TABL2",#N/A,TRUE,"TABLX"}</definedName>
    <definedName name="K">#REF!</definedName>
    <definedName name="kailis" localSheetId="37">#REF!</definedName>
    <definedName name="kailis" localSheetId="39">#REF!</definedName>
    <definedName name="kailis" localSheetId="40">#REF!</definedName>
    <definedName name="kailis" localSheetId="42">#REF!</definedName>
    <definedName name="kailis" localSheetId="43">#REF!</definedName>
    <definedName name="kailis" localSheetId="10">#REF!</definedName>
    <definedName name="kailis" localSheetId="11">#REF!</definedName>
    <definedName name="kailis" localSheetId="12">#REF!</definedName>
    <definedName name="kailis" localSheetId="38">#REF!</definedName>
    <definedName name="kailis" localSheetId="41">#REF!</definedName>
    <definedName name="kailis" localSheetId="44">#REF!</definedName>
    <definedName name="kailis">#REF!</definedName>
    <definedName name="KK" localSheetId="37">#REF!</definedName>
    <definedName name="KK" localSheetId="39">#REF!</definedName>
    <definedName name="KK" localSheetId="40">#REF!</definedName>
    <definedName name="KK" localSheetId="42">#REF!</definedName>
    <definedName name="KK" localSheetId="43">#REF!</definedName>
    <definedName name="KK" localSheetId="10">#REF!</definedName>
    <definedName name="KK" localSheetId="11">#REF!</definedName>
    <definedName name="KK" localSheetId="12">#REF!</definedName>
    <definedName name="KK" localSheetId="38">#REF!</definedName>
    <definedName name="KK" localSheetId="41">#REF!</definedName>
    <definedName name="KK" localSheetId="44">#REF!</definedName>
    <definedName name="KK">#REF!</definedName>
    <definedName name="kkk" localSheetId="37">#REF!</definedName>
    <definedName name="kkk" localSheetId="39">#REF!</definedName>
    <definedName name="kkk" localSheetId="40">#REF!</definedName>
    <definedName name="kkk" localSheetId="42">#REF!</definedName>
    <definedName name="kkk" localSheetId="43">#REF!</definedName>
    <definedName name="kkk" localSheetId="10">#REF!</definedName>
    <definedName name="kkk" localSheetId="11">#REF!</definedName>
    <definedName name="kkk" localSheetId="12">#REF!</definedName>
    <definedName name="kkk" localSheetId="38">#REF!</definedName>
    <definedName name="kkk" localSheetId="41">#REF!</definedName>
    <definedName name="kkk" localSheetId="44">#REF!</definedName>
    <definedName name="kkk">#REF!</definedName>
    <definedName name="kkkkk" localSheetId="37">#REF!</definedName>
    <definedName name="kkkkk" localSheetId="39">#REF!</definedName>
    <definedName name="kkkkk" localSheetId="40">#REF!</definedName>
    <definedName name="kkkkk" localSheetId="42">#REF!</definedName>
    <definedName name="kkkkk" localSheetId="43">#REF!</definedName>
    <definedName name="kkkkk" localSheetId="10">#REF!</definedName>
    <definedName name="kkkkk" localSheetId="11">#REF!</definedName>
    <definedName name="kkkkk" localSheetId="12">#REF!</definedName>
    <definedName name="kkkkk" localSheetId="38">#REF!</definedName>
    <definedName name="kkkkk" localSheetId="41">#REF!</definedName>
    <definedName name="kkkkk" localSheetId="44">#REF!</definedName>
    <definedName name="kkkkk">#REF!</definedName>
    <definedName name="LIST_INCOHERENCE" localSheetId="37">#REF!</definedName>
    <definedName name="LIST_INCOHERENCE" localSheetId="39">#REF!</definedName>
    <definedName name="LIST_INCOHERENCE" localSheetId="40">#REF!</definedName>
    <definedName name="LIST_INCOHERENCE" localSheetId="42">#REF!</definedName>
    <definedName name="LIST_INCOHERENCE" localSheetId="43">#REF!</definedName>
    <definedName name="LIST_INCOHERENCE" localSheetId="10">#REF!</definedName>
    <definedName name="LIST_INCOHERENCE" localSheetId="11">#REF!</definedName>
    <definedName name="LIST_INCOHERENCE" localSheetId="12">#REF!</definedName>
    <definedName name="LIST_INCOHERENCE" localSheetId="38">#REF!</definedName>
    <definedName name="LIST_INCOHERENCE" localSheetId="41">#REF!</definedName>
    <definedName name="LIST_INCOHERENCE" localSheetId="44">#REF!</definedName>
    <definedName name="LIST_INCOHERENCE">#REF!</definedName>
    <definedName name="LIST_INCOHERENCE_2" localSheetId="37">#REF!</definedName>
    <definedName name="LIST_INCOHERENCE_2" localSheetId="39">#REF!</definedName>
    <definedName name="LIST_INCOHERENCE_2" localSheetId="40">#REF!</definedName>
    <definedName name="LIST_INCOHERENCE_2" localSheetId="42">#REF!</definedName>
    <definedName name="LIST_INCOHERENCE_2" localSheetId="43">#REF!</definedName>
    <definedName name="LIST_INCOHERENCE_2" localSheetId="10">#REF!</definedName>
    <definedName name="LIST_INCOHERENCE_2" localSheetId="11">#REF!</definedName>
    <definedName name="LIST_INCOHERENCE_2" localSheetId="12">#REF!</definedName>
    <definedName name="LIST_INCOHERENCE_2" localSheetId="38">#REF!</definedName>
    <definedName name="LIST_INCOHERENCE_2" localSheetId="41">#REF!</definedName>
    <definedName name="LIST_INCOHERENCE_2" localSheetId="44">#REF!</definedName>
    <definedName name="LIST_INCOHERENCE_2">#REF!</definedName>
    <definedName name="LIST_INCOHERENCE_CHO" localSheetId="37">#REF!</definedName>
    <definedName name="LIST_INCOHERENCE_CHO" localSheetId="39">#REF!</definedName>
    <definedName name="LIST_INCOHERENCE_CHO" localSheetId="40">#REF!</definedName>
    <definedName name="LIST_INCOHERENCE_CHO" localSheetId="42">#REF!</definedName>
    <definedName name="LIST_INCOHERENCE_CHO" localSheetId="43">#REF!</definedName>
    <definedName name="LIST_INCOHERENCE_CHO" localSheetId="10">#REF!</definedName>
    <definedName name="LIST_INCOHERENCE_CHO" localSheetId="11">#REF!</definedName>
    <definedName name="LIST_INCOHERENCE_CHO" localSheetId="12">#REF!</definedName>
    <definedName name="LIST_INCOHERENCE_CHO" localSheetId="38">#REF!</definedName>
    <definedName name="LIST_INCOHERENCE_CHO" localSheetId="41">#REF!</definedName>
    <definedName name="LIST_INCOHERENCE_CHO" localSheetId="44">#REF!</definedName>
    <definedName name="LIST_INCOHERENCE_CHO">#REF!</definedName>
    <definedName name="LIST_INCOHERENCE_CHO2" localSheetId="37">#REF!</definedName>
    <definedName name="LIST_INCOHERENCE_CHO2" localSheetId="39">#REF!</definedName>
    <definedName name="LIST_INCOHERENCE_CHO2" localSheetId="40">#REF!</definedName>
    <definedName name="LIST_INCOHERENCE_CHO2" localSheetId="42">#REF!</definedName>
    <definedName name="LIST_INCOHERENCE_CHO2" localSheetId="43">#REF!</definedName>
    <definedName name="LIST_INCOHERENCE_CHO2" localSheetId="10">#REF!</definedName>
    <definedName name="LIST_INCOHERENCE_CHO2" localSheetId="11">#REF!</definedName>
    <definedName name="LIST_INCOHERENCE_CHO2" localSheetId="12">#REF!</definedName>
    <definedName name="LIST_INCOHERENCE_CHO2" localSheetId="38">#REF!</definedName>
    <definedName name="LIST_INCOHERENCE_CHO2" localSheetId="41">#REF!</definedName>
    <definedName name="LIST_INCOHERENCE_CHO2" localSheetId="44">#REF!</definedName>
    <definedName name="LIST_INCOHERENCE_CHO2">#REF!</definedName>
    <definedName name="LL" localSheetId="37">#REF!</definedName>
    <definedName name="LL" localSheetId="39">#REF!</definedName>
    <definedName name="LL" localSheetId="40">#REF!</definedName>
    <definedName name="LL" localSheetId="42">#REF!</definedName>
    <definedName name="LL" localSheetId="43">#REF!</definedName>
    <definedName name="LL" localSheetId="10">#REF!</definedName>
    <definedName name="LL" localSheetId="11">#REF!</definedName>
    <definedName name="LL" localSheetId="12">#REF!</definedName>
    <definedName name="LL" localSheetId="38">#REF!</definedName>
    <definedName name="LL" localSheetId="41">#REF!</definedName>
    <definedName name="LL" localSheetId="44">#REF!</definedName>
    <definedName name="LL">#REF!</definedName>
    <definedName name="m" localSheetId="37">#REF!</definedName>
    <definedName name="m" localSheetId="39">#REF!</definedName>
    <definedName name="m" localSheetId="40">#REF!</definedName>
    <definedName name="m" localSheetId="42">#REF!</definedName>
    <definedName name="m" localSheetId="43">#REF!</definedName>
    <definedName name="m" localSheetId="10">#REF!</definedName>
    <definedName name="m" localSheetId="11">#REF!</definedName>
    <definedName name="m" localSheetId="12">#REF!</definedName>
    <definedName name="m" localSheetId="38">#REF!</definedName>
    <definedName name="m" localSheetId="41">#REF!</definedName>
    <definedName name="m" localSheetId="44">#REF!</definedName>
    <definedName name="m">#REF!</definedName>
    <definedName name="MAJO_3ENF_DECILE" localSheetId="37">#REF!</definedName>
    <definedName name="MAJO_3ENF_DECILE" localSheetId="39">#REF!</definedName>
    <definedName name="MAJO_3ENF_DECILE" localSheetId="40">#REF!</definedName>
    <definedName name="MAJO_3ENF_DECILE" localSheetId="42">#REF!</definedName>
    <definedName name="MAJO_3ENF_DECILE" localSheetId="43">#REF!</definedName>
    <definedName name="MAJO_3ENF_DECILE" localSheetId="38">#REF!</definedName>
    <definedName name="MAJO_3ENF_DECILE" localSheetId="41">#REF!</definedName>
    <definedName name="MAJO_3ENF_DECILE" localSheetId="44">#REF!</definedName>
    <definedName name="MAJO_3ENF_DECILE">#REF!</definedName>
    <definedName name="Mat" localSheetId="37">#REF!</definedName>
    <definedName name="Mat" localSheetId="39">#REF!</definedName>
    <definedName name="Mat" localSheetId="40">#REF!</definedName>
    <definedName name="Mat" localSheetId="42">#REF!</definedName>
    <definedName name="Mat" localSheetId="43">#REF!</definedName>
    <definedName name="Mat" localSheetId="10">#REF!</definedName>
    <definedName name="Mat" localSheetId="11">#REF!</definedName>
    <definedName name="Mat" localSheetId="12">#REF!</definedName>
    <definedName name="Mat" localSheetId="38">#REF!</definedName>
    <definedName name="Mat" localSheetId="41">#REF!</definedName>
    <definedName name="Mat" localSheetId="44">#REF!</definedName>
    <definedName name="Mat">#REF!</definedName>
    <definedName name="Mes">#REF!</definedName>
    <definedName name="MESES">"enero, febrero, marzo, abril, mayo, junio, julio, agosto, septiembre, octubre, noviembre, diciembre"</definedName>
    <definedName name="mmmmmm">#REF!</definedName>
    <definedName name="mmmmmmmm" localSheetId="37">#REF!</definedName>
    <definedName name="mmmmmmmm" localSheetId="39">#REF!</definedName>
    <definedName name="mmmmmmmm" localSheetId="40">#REF!</definedName>
    <definedName name="mmmmmmmm" localSheetId="42">#REF!</definedName>
    <definedName name="mmmmmmmm" localSheetId="43">#REF!</definedName>
    <definedName name="mmmmmmmm" localSheetId="10">#REF!</definedName>
    <definedName name="mmmmmmmm" localSheetId="11">#REF!</definedName>
    <definedName name="mmmmmmmm" localSheetId="12">#REF!</definedName>
    <definedName name="mmmmmmmm" localSheetId="38">#REF!</definedName>
    <definedName name="mmmmmmmm" localSheetId="41">#REF!</definedName>
    <definedName name="mmmmmmmm" localSheetId="44">#REF!</definedName>
    <definedName name="mmmmmmmm">#REF!</definedName>
    <definedName name="moins_de_50">#REF!</definedName>
    <definedName name="moins_de_50_F">#REF!</definedName>
    <definedName name="moins_de_50_H">#REF!</definedName>
    <definedName name="moins_de_55">#REF!</definedName>
    <definedName name="moins_de_55_F">#REF!</definedName>
    <definedName name="moins_de_55_H">#REF!</definedName>
    <definedName name="MOIS_EJ" localSheetId="37">#REF!</definedName>
    <definedName name="MOIS_EJ" localSheetId="39">#REF!</definedName>
    <definedName name="MOIS_EJ" localSheetId="40">#REF!</definedName>
    <definedName name="MOIS_EJ" localSheetId="42">#REF!</definedName>
    <definedName name="MOIS_EJ" localSheetId="43">#REF!</definedName>
    <definedName name="MOIS_EJ" localSheetId="10">#REF!</definedName>
    <definedName name="MOIS_EJ" localSheetId="11">#REF!</definedName>
    <definedName name="MOIS_EJ" localSheetId="12">#REF!</definedName>
    <definedName name="MOIS_EJ" localSheetId="38">#REF!</definedName>
    <definedName name="MOIS_EJ" localSheetId="41">#REF!</definedName>
    <definedName name="MOIS_EJ" localSheetId="44">#REF!</definedName>
    <definedName name="MOIS_EJ">#REF!</definedName>
    <definedName name="montant" localSheetId="37">#REF!</definedName>
    <definedName name="montant" localSheetId="39">#REF!</definedName>
    <definedName name="montant" localSheetId="40">#REF!</definedName>
    <definedName name="montant" localSheetId="42">#REF!</definedName>
    <definedName name="montant" localSheetId="43">#REF!</definedName>
    <definedName name="montant" localSheetId="10">#REF!</definedName>
    <definedName name="montant" localSheetId="11">#REF!</definedName>
    <definedName name="montant" localSheetId="12">#REF!</definedName>
    <definedName name="montant" localSheetId="38">#REF!</definedName>
    <definedName name="montant" localSheetId="41">#REF!</definedName>
    <definedName name="montant" localSheetId="44">#REF!</definedName>
    <definedName name="montant">#REF!</definedName>
    <definedName name="MONTANT_REVISION" localSheetId="37">#REF!</definedName>
    <definedName name="MONTANT_REVISION" localSheetId="39">#REF!</definedName>
    <definedName name="MONTANT_REVISION" localSheetId="40">#REF!</definedName>
    <definedName name="MONTANT_REVISION" localSheetId="42">#REF!</definedName>
    <definedName name="MONTANT_REVISION" localSheetId="43">#REF!</definedName>
    <definedName name="MONTANT_REVISION" localSheetId="10">#REF!</definedName>
    <definedName name="MONTANT_REVISION" localSheetId="11">#REF!</definedName>
    <definedName name="MONTANT_REVISION" localSheetId="12">#REF!</definedName>
    <definedName name="MONTANT_REVISION" localSheetId="38">#REF!</definedName>
    <definedName name="MONTANT_REVISION" localSheetId="41">#REF!</definedName>
    <definedName name="MONTANT_REVISION" localSheetId="44">#REF!</definedName>
    <definedName name="MONTANT_REVISION">#REF!</definedName>
    <definedName name="montantE" localSheetId="37">#REF!</definedName>
    <definedName name="montantE" localSheetId="39">#REF!</definedName>
    <definedName name="montantE" localSheetId="40">#REF!</definedName>
    <definedName name="montantE" localSheetId="42">#REF!</definedName>
    <definedName name="montantE" localSheetId="43">#REF!</definedName>
    <definedName name="montantE" localSheetId="10">#REF!</definedName>
    <definedName name="montantE" localSheetId="11">#REF!</definedName>
    <definedName name="montantE" localSheetId="12">#REF!</definedName>
    <definedName name="montantE" localSheetId="38">#REF!</definedName>
    <definedName name="montantE" localSheetId="41">#REF!</definedName>
    <definedName name="montantE" localSheetId="44">#REF!</definedName>
    <definedName name="montantE">#REF!</definedName>
    <definedName name="montantE2005" localSheetId="37">#REF!</definedName>
    <definedName name="montantE2005" localSheetId="39">#REF!</definedName>
    <definedName name="montantE2005" localSheetId="40">#REF!</definedName>
    <definedName name="montantE2005" localSheetId="42">#REF!</definedName>
    <definedName name="montantE2005" localSheetId="43">#REF!</definedName>
    <definedName name="montantE2005" localSheetId="10">#REF!</definedName>
    <definedName name="montantE2005" localSheetId="11">#REF!</definedName>
    <definedName name="montantE2005" localSheetId="12">#REF!</definedName>
    <definedName name="montantE2005" localSheetId="38">#REF!</definedName>
    <definedName name="montantE2005" localSheetId="41">#REF!</definedName>
    <definedName name="montantE2005" localSheetId="44">#REF!</definedName>
    <definedName name="montantE2005">#REF!</definedName>
    <definedName name="montantE2005B" localSheetId="37">#REF!</definedName>
    <definedName name="montantE2005B" localSheetId="39">#REF!</definedName>
    <definedName name="montantE2005B" localSheetId="40">#REF!</definedName>
    <definedName name="montantE2005B" localSheetId="42">#REF!</definedName>
    <definedName name="montantE2005B" localSheetId="43">#REF!</definedName>
    <definedName name="montantE2005B" localSheetId="10">#REF!</definedName>
    <definedName name="montantE2005B" localSheetId="11">#REF!</definedName>
    <definedName name="montantE2005B" localSheetId="12">#REF!</definedName>
    <definedName name="montantE2005B" localSheetId="38">#REF!</definedName>
    <definedName name="montantE2005B" localSheetId="41">#REF!</definedName>
    <definedName name="montantE2005B" localSheetId="44">#REF!</definedName>
    <definedName name="montantE2005B">#REF!</definedName>
    <definedName name="montantE2006" localSheetId="37">#REF!</definedName>
    <definedName name="montantE2006" localSheetId="39">#REF!</definedName>
    <definedName name="montantE2006" localSheetId="40">#REF!</definedName>
    <definedName name="montantE2006" localSheetId="42">#REF!</definedName>
    <definedName name="montantE2006" localSheetId="43">#REF!</definedName>
    <definedName name="montantE2006" localSheetId="10">#REF!</definedName>
    <definedName name="montantE2006" localSheetId="11">#REF!</definedName>
    <definedName name="montantE2006" localSheetId="12">#REF!</definedName>
    <definedName name="montantE2006" localSheetId="38">#REF!</definedName>
    <definedName name="montantE2006" localSheetId="41">#REF!</definedName>
    <definedName name="montantE2006" localSheetId="44">#REF!</definedName>
    <definedName name="montantE2006">#REF!</definedName>
    <definedName name="montantE2006B" localSheetId="37">#REF!</definedName>
    <definedName name="montantE2006B" localSheetId="39">#REF!</definedName>
    <definedName name="montantE2006B" localSheetId="40">#REF!</definedName>
    <definedName name="montantE2006B" localSheetId="42">#REF!</definedName>
    <definedName name="montantE2006B" localSheetId="43">#REF!</definedName>
    <definedName name="montantE2006B" localSheetId="10">#REF!</definedName>
    <definedName name="montantE2006B" localSheetId="11">#REF!</definedName>
    <definedName name="montantE2006B" localSheetId="12">#REF!</definedName>
    <definedName name="montantE2006B" localSheetId="38">#REF!</definedName>
    <definedName name="montantE2006B" localSheetId="41">#REF!</definedName>
    <definedName name="montantE2006B" localSheetId="44">#REF!</definedName>
    <definedName name="montantE2006B">#REF!</definedName>
    <definedName name="montantF" localSheetId="37">#REF!</definedName>
    <definedName name="montantF" localSheetId="39">#REF!</definedName>
    <definedName name="montantF" localSheetId="40">#REF!</definedName>
    <definedName name="montantF" localSheetId="42">#REF!</definedName>
    <definedName name="montantF" localSheetId="43">#REF!</definedName>
    <definedName name="montantF" localSheetId="10">#REF!</definedName>
    <definedName name="montantF" localSheetId="11">#REF!</definedName>
    <definedName name="montantF" localSheetId="12">#REF!</definedName>
    <definedName name="montantF" localSheetId="38">#REF!</definedName>
    <definedName name="montantF" localSheetId="41">#REF!</definedName>
    <definedName name="montantF" localSheetId="44">#REF!</definedName>
    <definedName name="montantF">#REF!</definedName>
    <definedName name="montantF2005" localSheetId="37">#REF!</definedName>
    <definedName name="montantF2005" localSheetId="39">#REF!</definedName>
    <definedName name="montantF2005" localSheetId="40">#REF!</definedName>
    <definedName name="montantF2005" localSheetId="42">#REF!</definedName>
    <definedName name="montantF2005" localSheetId="43">#REF!</definedName>
    <definedName name="montantF2005" localSheetId="10">#REF!</definedName>
    <definedName name="montantF2005" localSheetId="11">#REF!</definedName>
    <definedName name="montantF2005" localSheetId="12">#REF!</definedName>
    <definedName name="montantF2005" localSheetId="38">#REF!</definedName>
    <definedName name="montantF2005" localSheetId="41">#REF!</definedName>
    <definedName name="montantF2005" localSheetId="44">#REF!</definedName>
    <definedName name="montantF2005">#REF!</definedName>
    <definedName name="montantF2005B" localSheetId="37">#REF!</definedName>
    <definedName name="montantF2005B" localSheetId="39">#REF!</definedName>
    <definedName name="montantF2005B" localSheetId="40">#REF!</definedName>
    <definedName name="montantF2005B" localSheetId="42">#REF!</definedName>
    <definedName name="montantF2005B" localSheetId="43">#REF!</definedName>
    <definedName name="montantF2005B" localSheetId="10">#REF!</definedName>
    <definedName name="montantF2005B" localSheetId="11">#REF!</definedName>
    <definedName name="montantF2005B" localSheetId="12">#REF!</definedName>
    <definedName name="montantF2005B" localSheetId="38">#REF!</definedName>
    <definedName name="montantF2005B" localSheetId="41">#REF!</definedName>
    <definedName name="montantF2005B" localSheetId="44">#REF!</definedName>
    <definedName name="montantF2005B">#REF!</definedName>
    <definedName name="montantF2006" localSheetId="37">#REF!</definedName>
    <definedName name="montantF2006" localSheetId="39">#REF!</definedName>
    <definedName name="montantF2006" localSheetId="40">#REF!</definedName>
    <definedName name="montantF2006" localSheetId="42">#REF!</definedName>
    <definedName name="montantF2006" localSheetId="43">#REF!</definedName>
    <definedName name="montantF2006" localSheetId="10">#REF!</definedName>
    <definedName name="montantF2006" localSheetId="11">#REF!</definedName>
    <definedName name="montantF2006" localSheetId="12">#REF!</definedName>
    <definedName name="montantF2006" localSheetId="38">#REF!</definedName>
    <definedName name="montantF2006" localSheetId="41">#REF!</definedName>
    <definedName name="montantF2006" localSheetId="44">#REF!</definedName>
    <definedName name="montantF2006">#REF!</definedName>
    <definedName name="montantF2006B" localSheetId="37">#REF!</definedName>
    <definedName name="montantF2006B" localSheetId="39">#REF!</definedName>
    <definedName name="montantF2006B" localSheetId="40">#REF!</definedName>
    <definedName name="montantF2006B" localSheetId="42">#REF!</definedName>
    <definedName name="montantF2006B" localSheetId="43">#REF!</definedName>
    <definedName name="montantF2006B" localSheetId="10">#REF!</definedName>
    <definedName name="montantF2006B" localSheetId="11">#REF!</definedName>
    <definedName name="montantF2006B" localSheetId="12">#REF!</definedName>
    <definedName name="montantF2006B" localSheetId="38">#REF!</definedName>
    <definedName name="montantF2006B" localSheetId="41">#REF!</definedName>
    <definedName name="montantF2006B" localSheetId="44">#REF!</definedName>
    <definedName name="montantF2006B">#REF!</definedName>
    <definedName name="montantH" localSheetId="37">#REF!</definedName>
    <definedName name="montantH" localSheetId="39">#REF!</definedName>
    <definedName name="montantH" localSheetId="40">#REF!</definedName>
    <definedName name="montantH" localSheetId="42">#REF!</definedName>
    <definedName name="montantH" localSheetId="43">#REF!</definedName>
    <definedName name="montantH" localSheetId="10">#REF!</definedName>
    <definedName name="montantH" localSheetId="11">#REF!</definedName>
    <definedName name="montantH" localSheetId="12">#REF!</definedName>
    <definedName name="montantH" localSheetId="38">#REF!</definedName>
    <definedName name="montantH" localSheetId="41">#REF!</definedName>
    <definedName name="montantH" localSheetId="44">#REF!</definedName>
    <definedName name="montantH">#REF!</definedName>
    <definedName name="montantH2005" localSheetId="37">#REF!</definedName>
    <definedName name="montantH2005" localSheetId="39">#REF!</definedName>
    <definedName name="montantH2005" localSheetId="40">#REF!</definedName>
    <definedName name="montantH2005" localSheetId="42">#REF!</definedName>
    <definedName name="montantH2005" localSheetId="43">#REF!</definedName>
    <definedName name="montantH2005" localSheetId="10">#REF!</definedName>
    <definedName name="montantH2005" localSheetId="11">#REF!</definedName>
    <definedName name="montantH2005" localSheetId="12">#REF!</definedName>
    <definedName name="montantH2005" localSheetId="38">#REF!</definedName>
    <definedName name="montantH2005" localSheetId="41">#REF!</definedName>
    <definedName name="montantH2005" localSheetId="44">#REF!</definedName>
    <definedName name="montantH2005">#REF!</definedName>
    <definedName name="montantH2005B" localSheetId="37">#REF!</definedName>
    <definedName name="montantH2005B" localSheetId="39">#REF!</definedName>
    <definedName name="montantH2005B" localSheetId="40">#REF!</definedName>
    <definedName name="montantH2005B" localSheetId="42">#REF!</definedName>
    <definedName name="montantH2005B" localSheetId="43">#REF!</definedName>
    <definedName name="montantH2005B" localSheetId="10">#REF!</definedName>
    <definedName name="montantH2005B" localSheetId="11">#REF!</definedName>
    <definedName name="montantH2005B" localSheetId="12">#REF!</definedName>
    <definedName name="montantH2005B" localSheetId="38">#REF!</definedName>
    <definedName name="montantH2005B" localSheetId="41">#REF!</definedName>
    <definedName name="montantH2005B" localSheetId="44">#REF!</definedName>
    <definedName name="montantH2005B">#REF!</definedName>
    <definedName name="montantH2006" localSheetId="37">#REF!</definedName>
    <definedName name="montantH2006" localSheetId="39">#REF!</definedName>
    <definedName name="montantH2006" localSheetId="40">#REF!</definedName>
    <definedName name="montantH2006" localSheetId="42">#REF!</definedName>
    <definedName name="montantH2006" localSheetId="43">#REF!</definedName>
    <definedName name="montantH2006" localSheetId="10">#REF!</definedName>
    <definedName name="montantH2006" localSheetId="11">#REF!</definedName>
    <definedName name="montantH2006" localSheetId="12">#REF!</definedName>
    <definedName name="montantH2006" localSheetId="38">#REF!</definedName>
    <definedName name="montantH2006" localSheetId="41">#REF!</definedName>
    <definedName name="montantH2006" localSheetId="44">#REF!</definedName>
    <definedName name="montantH2006">#REF!</definedName>
    <definedName name="montantH2006B" localSheetId="37">#REF!</definedName>
    <definedName name="montantH2006B" localSheetId="39">#REF!</definedName>
    <definedName name="montantH2006B" localSheetId="40">#REF!</definedName>
    <definedName name="montantH2006B" localSheetId="42">#REF!</definedName>
    <definedName name="montantH2006B" localSheetId="43">#REF!</definedName>
    <definedName name="montantH2006B" localSheetId="10">#REF!</definedName>
    <definedName name="montantH2006B" localSheetId="11">#REF!</definedName>
    <definedName name="montantH2006B" localSheetId="12">#REF!</definedName>
    <definedName name="montantH2006B" localSheetId="38">#REF!</definedName>
    <definedName name="montantH2006B" localSheetId="41">#REF!</definedName>
    <definedName name="montantH2006B" localSheetId="44">#REF!</definedName>
    <definedName name="montantH2006B">#REF!</definedName>
    <definedName name="N" localSheetId="37">#REF!</definedName>
    <definedName name="N" localSheetId="39">#REF!</definedName>
    <definedName name="N" localSheetId="40">#REF!</definedName>
    <definedName name="N" localSheetId="42">#REF!</definedName>
    <definedName name="N" localSheetId="43">#REF!</definedName>
    <definedName name="N" localSheetId="10">#REF!</definedName>
    <definedName name="N" localSheetId="11">#REF!</definedName>
    <definedName name="N" localSheetId="12">#REF!</definedName>
    <definedName name="N" localSheetId="38">#REF!</definedName>
    <definedName name="N" localSheetId="41">#REF!</definedName>
    <definedName name="N" localSheetId="44">#REF!</definedName>
    <definedName name="N">#REF!</definedName>
    <definedName name="npi" localSheetId="37">#REF!</definedName>
    <definedName name="npi" localSheetId="39">#REF!</definedName>
    <definedName name="npi" localSheetId="40">#REF!</definedName>
    <definedName name="npi" localSheetId="42">#REF!</definedName>
    <definedName name="npi" localSheetId="43">#REF!</definedName>
    <definedName name="npi" localSheetId="10">#REF!</definedName>
    <definedName name="npi" localSheetId="11">#REF!</definedName>
    <definedName name="npi" localSheetId="12">#REF!</definedName>
    <definedName name="npi" localSheetId="38">#REF!</definedName>
    <definedName name="npi" localSheetId="41">#REF!</definedName>
    <definedName name="npi" localSheetId="44">#REF!</definedName>
    <definedName name="npi">#REF!</definedName>
    <definedName name="paraconta" localSheetId="37">#REF!</definedName>
    <definedName name="paraconta" localSheetId="39">#REF!</definedName>
    <definedName name="paraconta" localSheetId="40">#REF!</definedName>
    <definedName name="paraconta" localSheetId="42">#REF!</definedName>
    <definedName name="paraconta" localSheetId="43">#REF!</definedName>
    <definedName name="paraconta" localSheetId="10">#REF!</definedName>
    <definedName name="paraconta" localSheetId="11">#REF!</definedName>
    <definedName name="paraconta" localSheetId="12">#REF!</definedName>
    <definedName name="paraconta" localSheetId="38">#REF!</definedName>
    <definedName name="paraconta" localSheetId="41">#REF!</definedName>
    <definedName name="paraconta" localSheetId="44">#REF!</definedName>
    <definedName name="paraconta">#REF!</definedName>
    <definedName name="Part" localSheetId="37">#REF!</definedName>
    <definedName name="Part" localSheetId="39">#REF!</definedName>
    <definedName name="Part" localSheetId="40">#REF!</definedName>
    <definedName name="Part" localSheetId="42">#REF!</definedName>
    <definedName name="Part" localSheetId="43">#REF!</definedName>
    <definedName name="Part" localSheetId="38">#REF!</definedName>
    <definedName name="Part" localSheetId="41">#REF!</definedName>
    <definedName name="Part" localSheetId="44">#REF!</definedName>
    <definedName name="Part">#REF!</definedName>
    <definedName name="PART_BENEF_DF" localSheetId="37">#REF!</definedName>
    <definedName name="PART_BENEF_DF" localSheetId="39">#REF!</definedName>
    <definedName name="PART_BENEF_DF" localSheetId="40">#REF!</definedName>
    <definedName name="PART_BENEF_DF" localSheetId="42">#REF!</definedName>
    <definedName name="PART_BENEF_DF" localSheetId="43">#REF!</definedName>
    <definedName name="PART_BENEF_DF" localSheetId="38">#REF!</definedName>
    <definedName name="PART_BENEF_DF" localSheetId="41">#REF!</definedName>
    <definedName name="PART_BENEF_DF" localSheetId="44">#REF!</definedName>
    <definedName name="PART_BENEF_DF">#REF!</definedName>
    <definedName name="PART_PRORAT_SUSP" localSheetId="37">#REF!</definedName>
    <definedName name="PART_PRORAT_SUSP" localSheetId="39">#REF!</definedName>
    <definedName name="PART_PRORAT_SUSP" localSheetId="40">#REF!</definedName>
    <definedName name="PART_PRORAT_SUSP" localSheetId="42">#REF!</definedName>
    <definedName name="PART_PRORAT_SUSP" localSheetId="43">#REF!</definedName>
    <definedName name="PART_PRORAT_SUSP" localSheetId="38">#REF!</definedName>
    <definedName name="PART_PRORAT_SUSP" localSheetId="41">#REF!</definedName>
    <definedName name="PART_PRORAT_SUSP" localSheetId="44">#REF!</definedName>
    <definedName name="PART_PRORAT_SUSP">#REF!</definedName>
    <definedName name="PB_COHERENCE" localSheetId="37">#REF!</definedName>
    <definedName name="PB_COHERENCE" localSheetId="39">#REF!</definedName>
    <definedName name="PB_COHERENCE" localSheetId="40">#REF!</definedName>
    <definedName name="PB_COHERENCE" localSheetId="42">#REF!</definedName>
    <definedName name="PB_COHERENCE" localSheetId="43">#REF!</definedName>
    <definedName name="PB_COHERENCE" localSheetId="10">#REF!</definedName>
    <definedName name="PB_COHERENCE" localSheetId="11">#REF!</definedName>
    <definedName name="PB_COHERENCE" localSheetId="12">#REF!</definedName>
    <definedName name="PB_COHERENCE" localSheetId="38">#REF!</definedName>
    <definedName name="PB_COHERENCE" localSheetId="41">#REF!</definedName>
    <definedName name="PB_COHERENCE" localSheetId="44">#REF!</definedName>
    <definedName name="PB_COHERENCE">#REF!</definedName>
    <definedName name="PENSIONS" localSheetId="37">#REF!</definedName>
    <definedName name="PENSIONS" localSheetId="39">#REF!</definedName>
    <definedName name="PENSIONS" localSheetId="40">#REF!</definedName>
    <definedName name="PENSIONS" localSheetId="42">#REF!</definedName>
    <definedName name="PENSIONS" localSheetId="43">#REF!</definedName>
    <definedName name="PENSIONS" localSheetId="38">#REF!</definedName>
    <definedName name="PENSIONS" localSheetId="41">#REF!</definedName>
    <definedName name="PENSIONS" localSheetId="44">#REF!</definedName>
    <definedName name="PENSIONS">#REF!</definedName>
    <definedName name="PENSIONS_ENF_MOTIF" localSheetId="37">#REF!</definedName>
    <definedName name="PENSIONS_ENF_MOTIF" localSheetId="39">#REF!</definedName>
    <definedName name="PENSIONS_ENF_MOTIF" localSheetId="40">#REF!</definedName>
    <definedName name="PENSIONS_ENF_MOTIF" localSheetId="42">#REF!</definedName>
    <definedName name="PENSIONS_ENF_MOTIF" localSheetId="43">#REF!</definedName>
    <definedName name="PENSIONS_ENF_MOTIF" localSheetId="38">#REF!</definedName>
    <definedName name="PENSIONS_ENF_MOTIF" localSheetId="41">#REF!</definedName>
    <definedName name="PENSIONS_ENF_MOTIF" localSheetId="44">#REF!</definedName>
    <definedName name="PENSIONS_ENF_MOTIF">#REF!</definedName>
    <definedName name="PERSONAL" localSheetId="37">#REF!</definedName>
    <definedName name="PERSONAL" localSheetId="39">#REF!</definedName>
    <definedName name="PERSONAL" localSheetId="40">#REF!</definedName>
    <definedName name="PERSONAL" localSheetId="42">#REF!</definedName>
    <definedName name="PERSONAL" localSheetId="43">#REF!</definedName>
    <definedName name="PERSONAL" localSheetId="10">#REF!</definedName>
    <definedName name="PERSONAL" localSheetId="11">#REF!</definedName>
    <definedName name="PERSONAL" localSheetId="12">#REF!</definedName>
    <definedName name="PERSONAL" localSheetId="38">#REF!</definedName>
    <definedName name="PERSONAL" localSheetId="41">#REF!</definedName>
    <definedName name="PERSONAL" localSheetId="44">#REF!</definedName>
    <definedName name="PERSONAL">#REF!</definedName>
    <definedName name="POR_SOCIEDAD" localSheetId="37">#REF!</definedName>
    <definedName name="POR_SOCIEDAD" localSheetId="39">#REF!</definedName>
    <definedName name="POR_SOCIEDAD" localSheetId="40">#REF!</definedName>
    <definedName name="POR_SOCIEDAD" localSheetId="42">#REF!</definedName>
    <definedName name="POR_SOCIEDAD" localSheetId="43">#REF!</definedName>
    <definedName name="POR_SOCIEDAD" localSheetId="10">#REF!</definedName>
    <definedName name="POR_SOCIEDAD" localSheetId="11">#REF!</definedName>
    <definedName name="POR_SOCIEDAD" localSheetId="12">#REF!</definedName>
    <definedName name="POR_SOCIEDAD" localSheetId="38">#REF!</definedName>
    <definedName name="POR_SOCIEDAD" localSheetId="41">#REF!</definedName>
    <definedName name="POR_SOCIEDAD" localSheetId="44">#REF!</definedName>
    <definedName name="POR_SOCIEDAD">#REF!</definedName>
    <definedName name="primo" localSheetId="37">#REF!</definedName>
    <definedName name="primo" localSheetId="39">#REF!</definedName>
    <definedName name="primo" localSheetId="40">#REF!</definedName>
    <definedName name="primo" localSheetId="42">#REF!</definedName>
    <definedName name="primo" localSheetId="43">#REF!</definedName>
    <definedName name="primo" localSheetId="10">#REF!</definedName>
    <definedName name="primo" localSheetId="11">#REF!</definedName>
    <definedName name="primo" localSheetId="12">#REF!</definedName>
    <definedName name="primo" localSheetId="38">#REF!</definedName>
    <definedName name="primo" localSheetId="41">#REF!</definedName>
    <definedName name="primo" localSheetId="44">#REF!</definedName>
    <definedName name="primo">#REF!</definedName>
    <definedName name="Probaa" localSheetId="37">#REF!</definedName>
    <definedName name="Probaa" localSheetId="39">#REF!</definedName>
    <definedName name="Probaa" localSheetId="40">#REF!</definedName>
    <definedName name="Probaa" localSheetId="42">#REF!</definedName>
    <definedName name="Probaa" localSheetId="43">#REF!</definedName>
    <definedName name="Probaa" localSheetId="10">#REF!</definedName>
    <definedName name="Probaa" localSheetId="11">#REF!</definedName>
    <definedName name="Probaa" localSheetId="12">#REF!</definedName>
    <definedName name="Probaa" localSheetId="38">#REF!</definedName>
    <definedName name="Probaa" localSheetId="41">#REF!</definedName>
    <definedName name="Probaa" localSheetId="44">#REF!</definedName>
    <definedName name="Probaa">#REF!</definedName>
    <definedName name="Q" localSheetId="37">#REF!</definedName>
    <definedName name="Q" localSheetId="39">#REF!</definedName>
    <definedName name="Q" localSheetId="40">#REF!</definedName>
    <definedName name="Q" localSheetId="42">#REF!</definedName>
    <definedName name="Q" localSheetId="43">#REF!</definedName>
    <definedName name="Q" localSheetId="10">#REF!</definedName>
    <definedName name="Q" localSheetId="11">#REF!</definedName>
    <definedName name="Q" localSheetId="12">#REF!</definedName>
    <definedName name="Q" localSheetId="38">#REF!</definedName>
    <definedName name="Q" localSheetId="41">#REF!</definedName>
    <definedName name="Q" localSheetId="44">#REF!</definedName>
    <definedName name="Q">#REF!</definedName>
    <definedName name="qq" localSheetId="8" hidden="1">#REF!</definedName>
    <definedName name="qq" localSheetId="31" hidden="1">#REF!</definedName>
    <definedName name="qq" localSheetId="37" hidden="1">#REF!</definedName>
    <definedName name="qq" localSheetId="39" hidden="1">#REF!</definedName>
    <definedName name="qq" localSheetId="40" hidden="1">#REF!</definedName>
    <definedName name="qq" localSheetId="42" hidden="1">#REF!</definedName>
    <definedName name="qq" localSheetId="43" hidden="1">#REF!</definedName>
    <definedName name="qq" localSheetId="10" hidden="1">#REF!</definedName>
    <definedName name="qq" localSheetId="11" hidden="1">#REF!</definedName>
    <definedName name="qq" localSheetId="12" hidden="1">#REF!</definedName>
    <definedName name="qq" localSheetId="16" hidden="1">#REF!</definedName>
    <definedName name="qq" localSheetId="38" hidden="1">#REF!</definedName>
    <definedName name="qq" localSheetId="41" hidden="1">#REF!</definedName>
    <definedName name="qq" localSheetId="44" hidden="1">#REF!</definedName>
    <definedName name="qq" hidden="1">#REF!</definedName>
    <definedName name="qqq" localSheetId="8" hidden="1">#REF!</definedName>
    <definedName name="qqq" localSheetId="31" hidden="1">#REF!</definedName>
    <definedName name="qqq" localSheetId="37" hidden="1">#REF!</definedName>
    <definedName name="qqq" localSheetId="39" hidden="1">#REF!</definedName>
    <definedName name="qqq" localSheetId="40" hidden="1">#REF!</definedName>
    <definedName name="qqq" localSheetId="42" hidden="1">#REF!</definedName>
    <definedName name="qqq" localSheetId="43" hidden="1">#REF!</definedName>
    <definedName name="qqq" localSheetId="10" hidden="1">#REF!</definedName>
    <definedName name="qqq" localSheetId="11" hidden="1">#REF!</definedName>
    <definedName name="qqq" localSheetId="16" hidden="1">#REF!</definedName>
    <definedName name="qqq" localSheetId="38" hidden="1">#REF!</definedName>
    <definedName name="qqq" localSheetId="41" hidden="1">#REF!</definedName>
    <definedName name="qqq" localSheetId="44" hidden="1">#REF!</definedName>
    <definedName name="qqq" hidden="1">#REF!</definedName>
    <definedName name="qwrw" localSheetId="37">#REF!</definedName>
    <definedName name="qwrw" localSheetId="39">#REF!</definedName>
    <definedName name="qwrw" localSheetId="40">#REF!</definedName>
    <definedName name="qwrw" localSheetId="42">#REF!</definedName>
    <definedName name="qwrw" localSheetId="43">#REF!</definedName>
    <definedName name="qwrw" localSheetId="10">#REF!</definedName>
    <definedName name="qwrw" localSheetId="11">#REF!</definedName>
    <definedName name="qwrw" localSheetId="12">#REF!</definedName>
    <definedName name="qwrw" localSheetId="38">#REF!</definedName>
    <definedName name="qwrw" localSheetId="41">#REF!</definedName>
    <definedName name="qwrw" localSheetId="44">#REF!</definedName>
    <definedName name="qwrw">#REF!</definedName>
    <definedName name="RawData" localSheetId="37">#REF!</definedName>
    <definedName name="RawData" localSheetId="39">#REF!</definedName>
    <definedName name="RawData" localSheetId="40">#REF!</definedName>
    <definedName name="RawData" localSheetId="42">#REF!</definedName>
    <definedName name="RawData" localSheetId="43">#REF!</definedName>
    <definedName name="RawData" localSheetId="10">#REF!</definedName>
    <definedName name="RawData" localSheetId="11">#REF!</definedName>
    <definedName name="RawData" localSheetId="12">#REF!</definedName>
    <definedName name="RawData" localSheetId="38">#REF!</definedName>
    <definedName name="RawData" localSheetId="41">#REF!</definedName>
    <definedName name="RawData" localSheetId="44">#REF!</definedName>
    <definedName name="RawData">#REF!</definedName>
    <definedName name="RawHeader" localSheetId="37">#REF!</definedName>
    <definedName name="RawHeader" localSheetId="39">#REF!</definedName>
    <definedName name="RawHeader" localSheetId="40">#REF!</definedName>
    <definedName name="RawHeader" localSheetId="42">#REF!</definedName>
    <definedName name="RawHeader" localSheetId="43">#REF!</definedName>
    <definedName name="RawHeader" localSheetId="10">#REF!</definedName>
    <definedName name="RawHeader" localSheetId="11">#REF!</definedName>
    <definedName name="RawHeader" localSheetId="12">#REF!</definedName>
    <definedName name="RawHeader" localSheetId="38">#REF!</definedName>
    <definedName name="RawHeader" localSheetId="41">#REF!</definedName>
    <definedName name="RawHeader" localSheetId="44">#REF!</definedName>
    <definedName name="RawHeader">#REF!</definedName>
    <definedName name="Rodriguez" localSheetId="37">#REF!</definedName>
    <definedName name="Rodriguez" localSheetId="39">#REF!</definedName>
    <definedName name="Rodriguez" localSheetId="40">#REF!</definedName>
    <definedName name="Rodriguez" localSheetId="42">#REF!</definedName>
    <definedName name="Rodriguez" localSheetId="43">#REF!</definedName>
    <definedName name="Rodriguez" localSheetId="10">#REF!</definedName>
    <definedName name="Rodriguez" localSheetId="11">#REF!</definedName>
    <definedName name="Rodriguez" localSheetId="12">#REF!</definedName>
    <definedName name="Rodriguez" localSheetId="38">#REF!</definedName>
    <definedName name="Rodriguez" localSheetId="41">#REF!</definedName>
    <definedName name="Rodriguez" localSheetId="44">#REF!</definedName>
    <definedName name="Rodriguez">#REF!</definedName>
    <definedName name="SAS_TAB_TEST_INDICATEUR" localSheetId="37">#REF!</definedName>
    <definedName name="SAS_TAB_TEST_INDICATEUR" localSheetId="39">#REF!</definedName>
    <definedName name="SAS_TAB_TEST_INDICATEUR" localSheetId="40">#REF!</definedName>
    <definedName name="SAS_TAB_TEST_INDICATEUR" localSheetId="42">#REF!</definedName>
    <definedName name="SAS_TAB_TEST_INDICATEUR" localSheetId="43">#REF!</definedName>
    <definedName name="SAS_TAB_TEST_INDICATEUR" localSheetId="10">#REF!</definedName>
    <definedName name="SAS_TAB_TEST_INDICATEUR" localSheetId="11">#REF!</definedName>
    <definedName name="SAS_TAB_TEST_INDICATEUR" localSheetId="12">#REF!</definedName>
    <definedName name="SAS_TAB_TEST_INDICATEUR" localSheetId="38">#REF!</definedName>
    <definedName name="SAS_TAB_TEST_INDICATEUR" localSheetId="41">#REF!</definedName>
    <definedName name="SAS_TAB_TEST_INDICATEUR" localSheetId="44">#REF!</definedName>
    <definedName name="SAS_TAB_TEST_INDICATEUR">#REF!</definedName>
    <definedName name="SAS_TAB1" localSheetId="37">#REF!</definedName>
    <definedName name="SAS_TAB1" localSheetId="39">#REF!</definedName>
    <definedName name="SAS_TAB1" localSheetId="40">#REF!</definedName>
    <definedName name="SAS_TAB1" localSheetId="42">#REF!</definedName>
    <definedName name="SAS_TAB1" localSheetId="43">#REF!</definedName>
    <definedName name="SAS_TAB1" localSheetId="10">#REF!</definedName>
    <definedName name="SAS_TAB1" localSheetId="11">#REF!</definedName>
    <definedName name="SAS_TAB1" localSheetId="12">#REF!</definedName>
    <definedName name="SAS_TAB1" localSheetId="38">#REF!</definedName>
    <definedName name="SAS_TAB1" localSheetId="41">#REF!</definedName>
    <definedName name="SAS_TAB1" localSheetId="44">#REF!</definedName>
    <definedName name="SAS_TAB1">#REF!</definedName>
    <definedName name="sdfsdf" localSheetId="8" hidden="1">#REF!</definedName>
    <definedName name="sdfsdf" localSheetId="31" hidden="1">#REF!</definedName>
    <definedName name="sdfsdf" localSheetId="37" hidden="1">#REF!</definedName>
    <definedName name="sdfsdf" localSheetId="39" hidden="1">#REF!</definedName>
    <definedName name="sdfsdf" localSheetId="40" hidden="1">#REF!</definedName>
    <definedName name="sdfsdf" localSheetId="42" hidden="1">#REF!</definedName>
    <definedName name="sdfsdf" localSheetId="43" hidden="1">#REF!</definedName>
    <definedName name="sdfsdf" localSheetId="10" hidden="1">#REF!</definedName>
    <definedName name="sdfsdf" localSheetId="11" hidden="1">#REF!</definedName>
    <definedName name="sdfsdf" localSheetId="12" hidden="1">#REF!</definedName>
    <definedName name="sdfsdf" localSheetId="16" hidden="1">#REF!</definedName>
    <definedName name="sdfsdf" localSheetId="38" hidden="1">#REF!</definedName>
    <definedName name="sdfsdf" localSheetId="41" hidden="1">#REF!</definedName>
    <definedName name="sdfsdf" localSheetId="44" hidden="1">#REF!</definedName>
    <definedName name="sdfsdf" hidden="1">#REF!</definedName>
    <definedName name="soldes_EEC">#REF!</definedName>
    <definedName name="soldes_EPR">#REF!</definedName>
    <definedName name="soldes_tcc">#REF!</definedName>
    <definedName name="ss" localSheetId="37">#REF!</definedName>
    <definedName name="ss" localSheetId="39">#REF!</definedName>
    <definedName name="ss" localSheetId="40">#REF!</definedName>
    <definedName name="ss" localSheetId="42">#REF!</definedName>
    <definedName name="ss" localSheetId="43">#REF!</definedName>
    <definedName name="ss" localSheetId="10">#REF!</definedName>
    <definedName name="ss" localSheetId="11">#REF!</definedName>
    <definedName name="ss" localSheetId="12">#REF!</definedName>
    <definedName name="ss" localSheetId="38">#REF!</definedName>
    <definedName name="ss" localSheetId="41">#REF!</definedName>
    <definedName name="ss" localSheetId="44">#REF!</definedName>
    <definedName name="ss">#REF!</definedName>
    <definedName name="surcote">#REF!</definedName>
    <definedName name="surcote_F_M">#REF!</definedName>
    <definedName name="surcote_F_P">#REF!</definedName>
    <definedName name="surcote_H_M">#REF!</definedName>
    <definedName name="surcote_H_P">#REF!</definedName>
    <definedName name="T_Démo_COR">#REF!</definedName>
    <definedName name="T_Données_DSS">#REF!</definedName>
    <definedName name="T_Générations">#REF!</definedName>
    <definedName name="T_hypo_gest">#REF!</definedName>
    <definedName name="T_hypo_macro">#REF!</definedName>
    <definedName name="T_hypo_Taux">#REF!</definedName>
    <definedName name="T_hypo_TauxFi">#REF!</definedName>
    <definedName name="T_MassesFi_COR">#REF!</definedName>
    <definedName name="T_PF_Réserves">#REF!</definedName>
    <definedName name="T_PM_COR">#REF!</definedName>
    <definedName name="t46h">#REF!</definedName>
    <definedName name="Tab" localSheetId="37">#REF!</definedName>
    <definedName name="Tab" localSheetId="39">#REF!</definedName>
    <definedName name="Tab" localSheetId="40">#REF!</definedName>
    <definedName name="Tab" localSheetId="42">#REF!</definedName>
    <definedName name="Tab" localSheetId="43">#REF!</definedName>
    <definedName name="Tab" localSheetId="10">#REF!</definedName>
    <definedName name="Tab" localSheetId="11">#REF!</definedName>
    <definedName name="Tab" localSheetId="12">#REF!</definedName>
    <definedName name="Tab" localSheetId="38">#REF!</definedName>
    <definedName name="Tab" localSheetId="41">#REF!</definedName>
    <definedName name="Tab" localSheetId="44">#REF!</definedName>
    <definedName name="Tab">#REF!</definedName>
    <definedName name="Tab_1" localSheetId="37">#REF!</definedName>
    <definedName name="Tab_1" localSheetId="39">#REF!</definedName>
    <definedName name="Tab_1" localSheetId="40">#REF!</definedName>
    <definedName name="Tab_1" localSheetId="42">#REF!</definedName>
    <definedName name="Tab_1" localSheetId="43">#REF!</definedName>
    <definedName name="Tab_1" localSheetId="10">#REF!</definedName>
    <definedName name="Tab_1" localSheetId="11">#REF!</definedName>
    <definedName name="Tab_1" localSheetId="12">#REF!</definedName>
    <definedName name="Tab_1" localSheetId="38">#REF!</definedName>
    <definedName name="Tab_1" localSheetId="41">#REF!</definedName>
    <definedName name="Tab_1" localSheetId="44">#REF!</definedName>
    <definedName name="Tab_1">#REF!</definedName>
    <definedName name="Tab_1b" localSheetId="37">#REF!</definedName>
    <definedName name="Tab_1b" localSheetId="39">#REF!</definedName>
    <definedName name="Tab_1b" localSheetId="40">#REF!</definedName>
    <definedName name="Tab_1b" localSheetId="42">#REF!</definedName>
    <definedName name="Tab_1b" localSheetId="43">#REF!</definedName>
    <definedName name="Tab_1b" localSheetId="10">#REF!</definedName>
    <definedName name="Tab_1b" localSheetId="11">#REF!</definedName>
    <definedName name="Tab_1b" localSheetId="12">#REF!</definedName>
    <definedName name="Tab_1b" localSheetId="38">#REF!</definedName>
    <definedName name="Tab_1b" localSheetId="41">#REF!</definedName>
    <definedName name="Tab_1b" localSheetId="44">#REF!</definedName>
    <definedName name="Tab_1b">#REF!</definedName>
    <definedName name="Tab_1tr" localSheetId="37">#REF!</definedName>
    <definedName name="Tab_1tr" localSheetId="39">#REF!</definedName>
    <definedName name="Tab_1tr" localSheetId="40">#REF!</definedName>
    <definedName name="Tab_1tr" localSheetId="42">#REF!</definedName>
    <definedName name="Tab_1tr" localSheetId="43">#REF!</definedName>
    <definedName name="Tab_1tr" localSheetId="10">#REF!</definedName>
    <definedName name="Tab_1tr" localSheetId="11">#REF!</definedName>
    <definedName name="Tab_1tr" localSheetId="12">#REF!</definedName>
    <definedName name="Tab_1tr" localSheetId="38">#REF!</definedName>
    <definedName name="Tab_1tr" localSheetId="41">#REF!</definedName>
    <definedName name="Tab_1tr" localSheetId="44">#REF!</definedName>
    <definedName name="Tab_1tr">#REF!</definedName>
    <definedName name="Tab_2" localSheetId="37">#REF!</definedName>
    <definedName name="Tab_2" localSheetId="39">#REF!</definedName>
    <definedName name="Tab_2" localSheetId="40">#REF!</definedName>
    <definedName name="Tab_2" localSheetId="42">#REF!</definedName>
    <definedName name="Tab_2" localSheetId="43">#REF!</definedName>
    <definedName name="Tab_2" localSheetId="10">#REF!</definedName>
    <definedName name="Tab_2" localSheetId="11">#REF!</definedName>
    <definedName name="Tab_2" localSheetId="12">#REF!</definedName>
    <definedName name="Tab_2" localSheetId="38">#REF!</definedName>
    <definedName name="Tab_2" localSheetId="41">#REF!</definedName>
    <definedName name="Tab_2" localSheetId="44">#REF!</definedName>
    <definedName name="Tab_2">#REF!</definedName>
    <definedName name="Tab_2bis" localSheetId="37">#REF!</definedName>
    <definedName name="Tab_2bis" localSheetId="39">#REF!</definedName>
    <definedName name="Tab_2bis" localSheetId="40">#REF!</definedName>
    <definedName name="Tab_2bis" localSheetId="42">#REF!</definedName>
    <definedName name="Tab_2bis" localSheetId="43">#REF!</definedName>
    <definedName name="Tab_2bis" localSheetId="10">#REF!</definedName>
    <definedName name="Tab_2bis" localSheetId="11">#REF!</definedName>
    <definedName name="Tab_2bis" localSheetId="12">#REF!</definedName>
    <definedName name="Tab_2bis" localSheetId="38">#REF!</definedName>
    <definedName name="Tab_2bis" localSheetId="41">#REF!</definedName>
    <definedName name="Tab_2bis" localSheetId="44">#REF!</definedName>
    <definedName name="Tab_2bis">#REF!</definedName>
    <definedName name="Tab_3" localSheetId="37">#REF!</definedName>
    <definedName name="Tab_3" localSheetId="39">#REF!</definedName>
    <definedName name="Tab_3" localSheetId="40">#REF!</definedName>
    <definedName name="Tab_3" localSheetId="42">#REF!</definedName>
    <definedName name="Tab_3" localSheetId="43">#REF!</definedName>
    <definedName name="Tab_3" localSheetId="10">#REF!</definedName>
    <definedName name="Tab_3" localSheetId="11">#REF!</definedName>
    <definedName name="Tab_3" localSheetId="12">#REF!</definedName>
    <definedName name="Tab_3" localSheetId="38">#REF!</definedName>
    <definedName name="Tab_3" localSheetId="41">#REF!</definedName>
    <definedName name="Tab_3" localSheetId="44">#REF!</definedName>
    <definedName name="Tab_3">#REF!</definedName>
    <definedName name="Tab_lag" localSheetId="37">#REF!</definedName>
    <definedName name="Tab_lag" localSheetId="39">#REF!</definedName>
    <definedName name="Tab_lag" localSheetId="40">#REF!</definedName>
    <definedName name="Tab_lag" localSheetId="42">#REF!</definedName>
    <definedName name="Tab_lag" localSheetId="43">#REF!</definedName>
    <definedName name="Tab_lag" localSheetId="10">#REF!</definedName>
    <definedName name="Tab_lag" localSheetId="11">#REF!</definedName>
    <definedName name="Tab_lag" localSheetId="12">#REF!</definedName>
    <definedName name="Tab_lag" localSheetId="38">#REF!</definedName>
    <definedName name="Tab_lag" localSheetId="41">#REF!</definedName>
    <definedName name="Tab_lag" localSheetId="44">#REF!</definedName>
    <definedName name="Tab_lag">#REF!</definedName>
    <definedName name="tab1FP" localSheetId="37">#REF!</definedName>
    <definedName name="tab1FP" localSheetId="39">#REF!</definedName>
    <definedName name="tab1FP" localSheetId="40">#REF!</definedName>
    <definedName name="tab1FP" localSheetId="42">#REF!</definedName>
    <definedName name="tab1FP" localSheetId="43">#REF!</definedName>
    <definedName name="tab1FP" localSheetId="10">#REF!</definedName>
    <definedName name="tab1FP" localSheetId="11">#REF!</definedName>
    <definedName name="tab1FP" localSheetId="12">#REF!</definedName>
    <definedName name="tab1FP" localSheetId="38">#REF!</definedName>
    <definedName name="tab1FP" localSheetId="41">#REF!</definedName>
    <definedName name="tab1FP" localSheetId="44">#REF!</definedName>
    <definedName name="tab1FP">#REF!</definedName>
    <definedName name="tab1MSACAVIter" localSheetId="37">#REF!</definedName>
    <definedName name="tab1MSACAVIter" localSheetId="39">#REF!</definedName>
    <definedName name="tab1MSACAVIter" localSheetId="40">#REF!</definedName>
    <definedName name="tab1MSACAVIter" localSheetId="42">#REF!</definedName>
    <definedName name="tab1MSACAVIter" localSheetId="43">#REF!</definedName>
    <definedName name="tab1MSACAVIter" localSheetId="10">#REF!</definedName>
    <definedName name="tab1MSACAVIter" localSheetId="11">#REF!</definedName>
    <definedName name="tab1MSACAVIter" localSheetId="12">#REF!</definedName>
    <definedName name="tab1MSACAVIter" localSheetId="38">#REF!</definedName>
    <definedName name="tab1MSACAVIter" localSheetId="41">#REF!</definedName>
    <definedName name="tab1MSACAVIter" localSheetId="44">#REF!</definedName>
    <definedName name="tab1MSACAVIter">#REF!</definedName>
    <definedName name="Table" localSheetId="37">#REF!</definedName>
    <definedName name="Table" localSheetId="39">#REF!</definedName>
    <definedName name="Table" localSheetId="40">#REF!</definedName>
    <definedName name="Table" localSheetId="42">#REF!</definedName>
    <definedName name="Table" localSheetId="43">#REF!</definedName>
    <definedName name="Table" localSheetId="10">#REF!</definedName>
    <definedName name="Table" localSheetId="11">#REF!</definedName>
    <definedName name="Table" localSheetId="12">#REF!</definedName>
    <definedName name="Table" localSheetId="38">#REF!</definedName>
    <definedName name="Table" localSheetId="41">#REF!</definedName>
    <definedName name="Table" localSheetId="44">#REF!</definedName>
    <definedName name="Table">#REF!</definedName>
    <definedName name="table2" localSheetId="37">#REF!</definedName>
    <definedName name="table2" localSheetId="39">#REF!</definedName>
    <definedName name="table2" localSheetId="40">#REF!</definedName>
    <definedName name="table2" localSheetId="42">#REF!</definedName>
    <definedName name="table2" localSheetId="43">#REF!</definedName>
    <definedName name="table2" localSheetId="10">#REF!</definedName>
    <definedName name="table2" localSheetId="11">#REF!</definedName>
    <definedName name="table2" localSheetId="12">#REF!</definedName>
    <definedName name="table2" localSheetId="38">#REF!</definedName>
    <definedName name="table2" localSheetId="41">#REF!</definedName>
    <definedName name="table2" localSheetId="44">#REF!</definedName>
    <definedName name="table2">#REF!</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31"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37" hidden="1">{"g95_96m1",#N/A,FALSE,"Graf(95+96)M";"g95_96m2",#N/A,FALSE,"Graf(95+96)M";"g95_96mb1",#N/A,FALSE,"Graf(95+96)Mb";"g95_96mb2",#N/A,FALSE,"Graf(95+96)Mb";"g95_96f1",#N/A,FALSE,"Graf(95+96)F";"g95_96f2",#N/A,FALSE,"Graf(95+96)F";"g95_96fb1",#N/A,FALSE,"Graf(95+96)Fb";"g95_96fb2",#N/A,FALSE,"Graf(95+96)Fb"}</definedName>
    <definedName name="tabx" localSheetId="39" hidden="1">{"g95_96m1",#N/A,FALSE,"Graf(95+96)M";"g95_96m2",#N/A,FALSE,"Graf(95+96)M";"g95_96mb1",#N/A,FALSE,"Graf(95+96)Mb";"g95_96mb2",#N/A,FALSE,"Graf(95+96)Mb";"g95_96f1",#N/A,FALSE,"Graf(95+96)F";"g95_96f2",#N/A,FALSE,"Graf(95+96)F";"g95_96fb1",#N/A,FALSE,"Graf(95+96)Fb";"g95_96fb2",#N/A,FALSE,"Graf(95+96)Fb"}</definedName>
    <definedName name="tabx" localSheetId="40" hidden="1">{"g95_96m1",#N/A,FALSE,"Graf(95+96)M";"g95_96m2",#N/A,FALSE,"Graf(95+96)M";"g95_96mb1",#N/A,FALSE,"Graf(95+96)Mb";"g95_96mb2",#N/A,FALSE,"Graf(95+96)Mb";"g95_96f1",#N/A,FALSE,"Graf(95+96)F";"g95_96f2",#N/A,FALSE,"Graf(95+96)F";"g95_96fb1",#N/A,FALSE,"Graf(95+96)Fb";"g95_96fb2",#N/A,FALSE,"Graf(95+96)Fb"}</definedName>
    <definedName name="tabx" localSheetId="42" hidden="1">{"g95_96m1",#N/A,FALSE,"Graf(95+96)M";"g95_96m2",#N/A,FALSE,"Graf(95+96)M";"g95_96mb1",#N/A,FALSE,"Graf(95+96)Mb";"g95_96mb2",#N/A,FALSE,"Graf(95+96)Mb";"g95_96f1",#N/A,FALSE,"Graf(95+96)F";"g95_96f2",#N/A,FALSE,"Graf(95+96)F";"g95_96fb1",#N/A,FALSE,"Graf(95+96)Fb";"g95_96fb2",#N/A,FALSE,"Graf(95+96)Fb"}</definedName>
    <definedName name="tabx" localSheetId="43"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38" hidden="1">{"g95_96m1",#N/A,FALSE,"Graf(95+96)M";"g95_96m2",#N/A,FALSE,"Graf(95+96)M";"g95_96mb1",#N/A,FALSE,"Graf(95+96)Mb";"g95_96mb2",#N/A,FALSE,"Graf(95+96)Mb";"g95_96f1",#N/A,FALSE,"Graf(95+96)F";"g95_96f2",#N/A,FALSE,"Graf(95+96)F";"g95_96fb1",#N/A,FALSE,"Graf(95+96)Fb";"g95_96fb2",#N/A,FALSE,"Graf(95+96)Fb"}</definedName>
    <definedName name="tabx" localSheetId="41" hidden="1">{"g95_96m1",#N/A,FALSE,"Graf(95+96)M";"g95_96m2",#N/A,FALSE,"Graf(95+96)M";"g95_96mb1",#N/A,FALSE,"Graf(95+96)Mb";"g95_96mb2",#N/A,FALSE,"Graf(95+96)Mb";"g95_96f1",#N/A,FALSE,"Graf(95+96)F";"g95_96f2",#N/A,FALSE,"Graf(95+96)F";"g95_96fb1",#N/A,FALSE,"Graf(95+96)Fb";"g95_96fb2",#N/A,FALSE,"Graf(95+96)Fb"}</definedName>
    <definedName name="tabx" localSheetId="44"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vola" localSheetId="8" hidden="1">{"g95_96m1",#N/A,FALSE,"Graf(95+96)M";"g95_96m2",#N/A,FALSE,"Graf(95+96)M";"g95_96mb1",#N/A,FALSE,"Graf(95+96)Mb";"g95_96mb2",#N/A,FALSE,"Graf(95+96)Mb";"g95_96f1",#N/A,FALSE,"Graf(95+96)F";"g95_96f2",#N/A,FALSE,"Graf(95+96)F";"g95_96fb1",#N/A,FALSE,"Graf(95+96)Fb";"g95_96fb2",#N/A,FALSE,"Graf(95+96)Fb"}</definedName>
    <definedName name="tavola" localSheetId="31" hidden="1">{"g95_96m1",#N/A,FALSE,"Graf(95+96)M";"g95_96m2",#N/A,FALSE,"Graf(95+96)M";"g95_96mb1",#N/A,FALSE,"Graf(95+96)Mb";"g95_96mb2",#N/A,FALSE,"Graf(95+96)Mb";"g95_96f1",#N/A,FALSE,"Graf(95+96)F";"g95_96f2",#N/A,FALSE,"Graf(95+96)F";"g95_96fb1",#N/A,FALSE,"Graf(95+96)Fb";"g95_96fb2",#N/A,FALSE,"Graf(95+96)Fb"}</definedName>
    <definedName name="tavola" localSheetId="9" hidden="1">{"g95_96m1",#N/A,FALSE,"Graf(95+96)M";"g95_96m2",#N/A,FALSE,"Graf(95+96)M";"g95_96mb1",#N/A,FALSE,"Graf(95+96)Mb";"g95_96mb2",#N/A,FALSE,"Graf(95+96)Mb";"g95_96f1",#N/A,FALSE,"Graf(95+96)F";"g95_96f2",#N/A,FALSE,"Graf(95+96)F";"g95_96fb1",#N/A,FALSE,"Graf(95+96)Fb";"g95_96fb2",#N/A,FALSE,"Graf(95+96)Fb"}</definedName>
    <definedName name="tavola" localSheetId="37" hidden="1">{"g95_96m1",#N/A,FALSE,"Graf(95+96)M";"g95_96m2",#N/A,FALSE,"Graf(95+96)M";"g95_96mb1",#N/A,FALSE,"Graf(95+96)Mb";"g95_96mb2",#N/A,FALSE,"Graf(95+96)Mb";"g95_96f1",#N/A,FALSE,"Graf(95+96)F";"g95_96f2",#N/A,FALSE,"Graf(95+96)F";"g95_96fb1",#N/A,FALSE,"Graf(95+96)Fb";"g95_96fb2",#N/A,FALSE,"Graf(95+96)Fb"}</definedName>
    <definedName name="tavola" localSheetId="39" hidden="1">{"g95_96m1",#N/A,FALSE,"Graf(95+96)M";"g95_96m2",#N/A,FALSE,"Graf(95+96)M";"g95_96mb1",#N/A,FALSE,"Graf(95+96)Mb";"g95_96mb2",#N/A,FALSE,"Graf(95+96)Mb";"g95_96f1",#N/A,FALSE,"Graf(95+96)F";"g95_96f2",#N/A,FALSE,"Graf(95+96)F";"g95_96fb1",#N/A,FALSE,"Graf(95+96)Fb";"g95_96fb2",#N/A,FALSE,"Graf(95+96)Fb"}</definedName>
    <definedName name="tavola" localSheetId="40" hidden="1">{"g95_96m1",#N/A,FALSE,"Graf(95+96)M";"g95_96m2",#N/A,FALSE,"Graf(95+96)M";"g95_96mb1",#N/A,FALSE,"Graf(95+96)Mb";"g95_96mb2",#N/A,FALSE,"Graf(95+96)Mb";"g95_96f1",#N/A,FALSE,"Graf(95+96)F";"g95_96f2",#N/A,FALSE,"Graf(95+96)F";"g95_96fb1",#N/A,FALSE,"Graf(95+96)Fb";"g95_96fb2",#N/A,FALSE,"Graf(95+96)Fb"}</definedName>
    <definedName name="tavola" localSheetId="42" hidden="1">{"g95_96m1",#N/A,FALSE,"Graf(95+96)M";"g95_96m2",#N/A,FALSE,"Graf(95+96)M";"g95_96mb1",#N/A,FALSE,"Graf(95+96)Mb";"g95_96mb2",#N/A,FALSE,"Graf(95+96)Mb";"g95_96f1",#N/A,FALSE,"Graf(95+96)F";"g95_96f2",#N/A,FALSE,"Graf(95+96)F";"g95_96fb1",#N/A,FALSE,"Graf(95+96)Fb";"g95_96fb2",#N/A,FALSE,"Graf(95+96)Fb"}</definedName>
    <definedName name="tavola" localSheetId="43" hidden="1">{"g95_96m1",#N/A,FALSE,"Graf(95+96)M";"g95_96m2",#N/A,FALSE,"Graf(95+96)M";"g95_96mb1",#N/A,FALSE,"Graf(95+96)Mb";"g95_96mb2",#N/A,FALSE,"Graf(95+96)Mb";"g95_96f1",#N/A,FALSE,"Graf(95+96)F";"g95_96f2",#N/A,FALSE,"Graf(95+96)F";"g95_96fb1",#N/A,FALSE,"Graf(95+96)Fb";"g95_96fb2",#N/A,FALSE,"Graf(95+96)Fb"}</definedName>
    <definedName name="tavola" localSheetId="10" hidden="1">{"g95_96m1",#N/A,FALSE,"Graf(95+96)M";"g95_96m2",#N/A,FALSE,"Graf(95+96)M";"g95_96mb1",#N/A,FALSE,"Graf(95+96)Mb";"g95_96mb2",#N/A,FALSE,"Graf(95+96)Mb";"g95_96f1",#N/A,FALSE,"Graf(95+96)F";"g95_96f2",#N/A,FALSE,"Graf(95+96)F";"g95_96fb1",#N/A,FALSE,"Graf(95+96)Fb";"g95_96fb2",#N/A,FALSE,"Graf(95+96)Fb"}</definedName>
    <definedName name="tavola" localSheetId="11" hidden="1">{"g95_96m1",#N/A,FALSE,"Graf(95+96)M";"g95_96m2",#N/A,FALSE,"Graf(95+96)M";"g95_96mb1",#N/A,FALSE,"Graf(95+96)Mb";"g95_96mb2",#N/A,FALSE,"Graf(95+96)Mb";"g95_96f1",#N/A,FALSE,"Graf(95+96)F";"g95_96f2",#N/A,FALSE,"Graf(95+96)F";"g95_96fb1",#N/A,FALSE,"Graf(95+96)Fb";"g95_96fb2",#N/A,FALSE,"Graf(95+96)Fb"}</definedName>
    <definedName name="tavola" localSheetId="12" hidden="1">{"g95_96m1",#N/A,FALSE,"Graf(95+96)M";"g95_96m2",#N/A,FALSE,"Graf(95+96)M";"g95_96mb1",#N/A,FALSE,"Graf(95+96)Mb";"g95_96mb2",#N/A,FALSE,"Graf(95+96)Mb";"g95_96f1",#N/A,FALSE,"Graf(95+96)F";"g95_96f2",#N/A,FALSE,"Graf(95+96)F";"g95_96fb1",#N/A,FALSE,"Graf(95+96)Fb";"g95_96fb2",#N/A,FALSE,"Graf(95+96)Fb"}</definedName>
    <definedName name="tavola" localSheetId="14" hidden="1">{"g95_96m1",#N/A,FALSE,"Graf(95+96)M";"g95_96m2",#N/A,FALSE,"Graf(95+96)M";"g95_96mb1",#N/A,FALSE,"Graf(95+96)Mb";"g95_96mb2",#N/A,FALSE,"Graf(95+96)Mb";"g95_96f1",#N/A,FALSE,"Graf(95+96)F";"g95_96f2",#N/A,FALSE,"Graf(95+96)F";"g95_96fb1",#N/A,FALSE,"Graf(95+96)Fb";"g95_96fb2",#N/A,FALSE,"Graf(95+96)Fb"}</definedName>
    <definedName name="tavola" localSheetId="16" hidden="1">{"g95_96m1",#N/A,FALSE,"Graf(95+96)M";"g95_96m2",#N/A,FALSE,"Graf(95+96)M";"g95_96mb1",#N/A,FALSE,"Graf(95+96)Mb";"g95_96mb2",#N/A,FALSE,"Graf(95+96)Mb";"g95_96f1",#N/A,FALSE,"Graf(95+96)F";"g95_96f2",#N/A,FALSE,"Graf(95+96)F";"g95_96fb1",#N/A,FALSE,"Graf(95+96)Fb";"g95_96fb2",#N/A,FALSE,"Graf(95+96)Fb"}</definedName>
    <definedName name="tavola" localSheetId="38" hidden="1">{"g95_96m1",#N/A,FALSE,"Graf(95+96)M";"g95_96m2",#N/A,FALSE,"Graf(95+96)M";"g95_96mb1",#N/A,FALSE,"Graf(95+96)Mb";"g95_96mb2",#N/A,FALSE,"Graf(95+96)Mb";"g95_96f1",#N/A,FALSE,"Graf(95+96)F";"g95_96f2",#N/A,FALSE,"Graf(95+96)F";"g95_96fb1",#N/A,FALSE,"Graf(95+96)Fb";"g95_96fb2",#N/A,FALSE,"Graf(95+96)Fb"}</definedName>
    <definedName name="tavola" localSheetId="41" hidden="1">{"g95_96m1",#N/A,FALSE,"Graf(95+96)M";"g95_96m2",#N/A,FALSE,"Graf(95+96)M";"g95_96mb1",#N/A,FALSE,"Graf(95+96)Mb";"g95_96mb2",#N/A,FALSE,"Graf(95+96)Mb";"g95_96f1",#N/A,FALSE,"Graf(95+96)F";"g95_96f2",#N/A,FALSE,"Graf(95+96)F";"g95_96fb1",#N/A,FALSE,"Graf(95+96)Fb";"g95_96fb2",#N/A,FALSE,"Graf(95+96)Fb"}</definedName>
    <definedName name="tavola" localSheetId="44" hidden="1">{"g95_96m1",#N/A,FALSE,"Graf(95+96)M";"g95_96m2",#N/A,FALSE,"Graf(95+96)M";"g95_96mb1",#N/A,FALSE,"Graf(95+96)Mb";"g95_96mb2",#N/A,FALSE,"Graf(95+96)Mb";"g95_96f1",#N/A,FALSE,"Graf(95+96)F";"g95_96f2",#N/A,FALSE,"Graf(95+96)F";"g95_96fb1",#N/A,FALSE,"Graf(95+96)Fb";"g95_96fb2",#N/A,FALSE,"Graf(95+96)Fb"}</definedName>
    <definedName name="tavola" localSheetId="13" hidden="1">{"g95_96m1",#N/A,FALSE,"Graf(95+96)M";"g95_96m2",#N/A,FALSE,"Graf(95+96)M";"g95_96mb1",#N/A,FALSE,"Graf(95+96)Mb";"g95_96mb2",#N/A,FALSE,"Graf(95+96)Mb";"g95_96f1",#N/A,FALSE,"Graf(95+96)F";"g95_96f2",#N/A,FALSE,"Graf(95+96)F";"g95_96fb1",#N/A,FALSE,"Graf(95+96)Fb";"g95_96fb2",#N/A,FALSE,"Graf(95+96)Fb"}</definedName>
    <definedName name="tavola" localSheetId="15"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TEST0">#REF!</definedName>
    <definedName name="TESTHKEY" localSheetId="37">#REF!</definedName>
    <definedName name="TESTHKEY" localSheetId="39">#REF!</definedName>
    <definedName name="TESTHKEY" localSheetId="40">#REF!</definedName>
    <definedName name="TESTHKEY" localSheetId="42">#REF!</definedName>
    <definedName name="TESTHKEY" localSheetId="43">#REF!</definedName>
    <definedName name="TESTHKEY" localSheetId="10">#REF!</definedName>
    <definedName name="TESTHKEY" localSheetId="11">#REF!</definedName>
    <definedName name="TESTHKEY" localSheetId="12">#REF!</definedName>
    <definedName name="TESTHKEY" localSheetId="38">#REF!</definedName>
    <definedName name="TESTHKEY" localSheetId="41">#REF!</definedName>
    <definedName name="TESTHKEY" localSheetId="44">#REF!</definedName>
    <definedName name="TESTHKEY">#REF!</definedName>
    <definedName name="TESTKEYS" localSheetId="37">#REF!</definedName>
    <definedName name="TESTKEYS" localSheetId="39">#REF!</definedName>
    <definedName name="TESTKEYS" localSheetId="40">#REF!</definedName>
    <definedName name="TESTKEYS" localSheetId="42">#REF!</definedName>
    <definedName name="TESTKEYS" localSheetId="43">#REF!</definedName>
    <definedName name="TESTKEYS" localSheetId="10">#REF!</definedName>
    <definedName name="TESTKEYS" localSheetId="11">#REF!</definedName>
    <definedName name="TESTKEYS" localSheetId="12">#REF!</definedName>
    <definedName name="TESTKEYS" localSheetId="38">#REF!</definedName>
    <definedName name="TESTKEYS" localSheetId="41">#REF!</definedName>
    <definedName name="TESTKEYS" localSheetId="44">#REF!</definedName>
    <definedName name="TESTKEYS">#REF!</definedName>
    <definedName name="TESTVKEY" localSheetId="37">#REF!</definedName>
    <definedName name="TESTVKEY" localSheetId="39">#REF!</definedName>
    <definedName name="TESTVKEY" localSheetId="40">#REF!</definedName>
    <definedName name="TESTVKEY" localSheetId="42">#REF!</definedName>
    <definedName name="TESTVKEY" localSheetId="43">#REF!</definedName>
    <definedName name="TESTVKEY" localSheetId="10">#REF!</definedName>
    <definedName name="TESTVKEY" localSheetId="11">#REF!</definedName>
    <definedName name="TESTVKEY" localSheetId="12">#REF!</definedName>
    <definedName name="TESTVKEY" localSheetId="38">#REF!</definedName>
    <definedName name="TESTVKEY" localSheetId="41">#REF!</definedName>
    <definedName name="TESTVKEY" localSheetId="44">#REF!</definedName>
    <definedName name="TESTVKEY">#REF!</definedName>
    <definedName name="TMS">#REF!</definedName>
    <definedName name="TMTR">#REF!</definedName>
    <definedName name="tmtrr">#REF!</definedName>
    <definedName name="tnvb">#REF!</definedName>
    <definedName name="toto" localSheetId="37">#REF!</definedName>
    <definedName name="toto" localSheetId="39">#REF!</definedName>
    <definedName name="toto" localSheetId="40">#REF!</definedName>
    <definedName name="toto" localSheetId="42">#REF!</definedName>
    <definedName name="toto" localSheetId="43">#REF!</definedName>
    <definedName name="toto" localSheetId="10">#REF!</definedName>
    <definedName name="toto" localSheetId="11">#REF!</definedName>
    <definedName name="toto" localSheetId="12">#REF!</definedName>
    <definedName name="toto" localSheetId="38">#REF!</definedName>
    <definedName name="toto" localSheetId="41">#REF!</definedName>
    <definedName name="toto" localSheetId="44">#REF!</definedName>
    <definedName name="toto">#REF!</definedName>
    <definedName name="TRAMOS_CUANTÍA" localSheetId="37">#REF!</definedName>
    <definedName name="TRAMOS_CUANTÍA" localSheetId="39">#REF!</definedName>
    <definedName name="TRAMOS_CUANTÍA" localSheetId="40">#REF!</definedName>
    <definedName name="TRAMOS_CUANTÍA" localSheetId="42">#REF!</definedName>
    <definedName name="TRAMOS_CUANTÍA" localSheetId="43">#REF!</definedName>
    <definedName name="TRAMOS_CUANTÍA" localSheetId="10">#REF!</definedName>
    <definedName name="TRAMOS_CUANTÍA" localSheetId="11">#REF!</definedName>
    <definedName name="TRAMOS_CUANTÍA" localSheetId="12">#REF!</definedName>
    <definedName name="TRAMOS_CUANTÍA" localSheetId="38">#REF!</definedName>
    <definedName name="TRAMOS_CUANTÍA" localSheetId="41">#REF!</definedName>
    <definedName name="TRAMOS_CUANTÍA" localSheetId="44">#REF!</definedName>
    <definedName name="TRAMOS_CUANTÍA">#REF!</definedName>
    <definedName name="TSHO" localSheetId="37">#REF!</definedName>
    <definedName name="TSHO" localSheetId="39">#REF!</definedName>
    <definedName name="TSHO" localSheetId="40">#REF!</definedName>
    <definedName name="TSHO" localSheetId="42">#REF!</definedName>
    <definedName name="TSHO" localSheetId="43">#REF!</definedName>
    <definedName name="TSHO" localSheetId="10">#REF!</definedName>
    <definedName name="TSHO" localSheetId="11">#REF!</definedName>
    <definedName name="TSHO" localSheetId="12">#REF!</definedName>
    <definedName name="TSHO" localSheetId="38">#REF!</definedName>
    <definedName name="TSHO" localSheetId="41">#REF!</definedName>
    <definedName name="TSHO" localSheetId="44">#REF!</definedName>
    <definedName name="TSHO">#REF!</definedName>
    <definedName name="TSM" localSheetId="37">#REF!</definedName>
    <definedName name="TSM" localSheetId="39">#REF!</definedName>
    <definedName name="TSM" localSheetId="40">#REF!</definedName>
    <definedName name="TSM" localSheetId="42">#REF!</definedName>
    <definedName name="TSM" localSheetId="43">#REF!</definedName>
    <definedName name="TSM" localSheetId="10">#REF!</definedName>
    <definedName name="TSM" localSheetId="11">#REF!</definedName>
    <definedName name="TSM" localSheetId="12">#REF!</definedName>
    <definedName name="TSM" localSheetId="38">#REF!</definedName>
    <definedName name="TSM" localSheetId="41">#REF!</definedName>
    <definedName name="TSM" localSheetId="44">#REF!</definedName>
    <definedName name="TSM">#REF!</definedName>
    <definedName name="tt" localSheetId="37">#REF!</definedName>
    <definedName name="tt" localSheetId="39">#REF!</definedName>
    <definedName name="tt" localSheetId="40">#REF!</definedName>
    <definedName name="tt" localSheetId="42">#REF!</definedName>
    <definedName name="tt" localSheetId="43">#REF!</definedName>
    <definedName name="tt" localSheetId="10">#REF!</definedName>
    <definedName name="tt" localSheetId="11">#REF!</definedName>
    <definedName name="tt" localSheetId="12">#REF!</definedName>
    <definedName name="tt" localSheetId="38">#REF!</definedName>
    <definedName name="tt" localSheetId="41">#REF!</definedName>
    <definedName name="tt" localSheetId="44">#REF!</definedName>
    <definedName name="tt">#REF!</definedName>
    <definedName name="txretr_anc14" localSheetId="37">#REF!</definedName>
    <definedName name="txretr_anc14" localSheetId="39">#REF!</definedName>
    <definedName name="txretr_anc14" localSheetId="40">#REF!</definedName>
    <definedName name="txretr_anc14" localSheetId="42">#REF!</definedName>
    <definedName name="txretr_anc14" localSheetId="43">#REF!</definedName>
    <definedName name="txretr_anc14" localSheetId="10">#REF!</definedName>
    <definedName name="txretr_anc14" localSheetId="11">#REF!</definedName>
    <definedName name="txretr_anc14" localSheetId="12">#REF!</definedName>
    <definedName name="txretr_anc14" localSheetId="38">#REF!</definedName>
    <definedName name="txretr_anc14" localSheetId="41">#REF!</definedName>
    <definedName name="txretr_anc14" localSheetId="44">#REF!</definedName>
    <definedName name="txretr_anc14">#REF!</definedName>
    <definedName name="txretr_anc15" localSheetId="37">#REF!</definedName>
    <definedName name="txretr_anc15" localSheetId="39">#REF!</definedName>
    <definedName name="txretr_anc15" localSheetId="40">#REF!</definedName>
    <definedName name="txretr_anc15" localSheetId="42">#REF!</definedName>
    <definedName name="txretr_anc15" localSheetId="43">#REF!</definedName>
    <definedName name="txretr_anc15" localSheetId="10">#REF!</definedName>
    <definedName name="txretr_anc15" localSheetId="11">#REF!</definedName>
    <definedName name="txretr_anc15" localSheetId="12">#REF!</definedName>
    <definedName name="txretr_anc15" localSheetId="38">#REF!</definedName>
    <definedName name="txretr_anc15" localSheetId="41">#REF!</definedName>
    <definedName name="txretr_anc15" localSheetId="44">#REF!</definedName>
    <definedName name="txretr_anc15">#REF!</definedName>
    <definedName name="unite" localSheetId="37">#REF!</definedName>
    <definedName name="unite" localSheetId="39">#REF!</definedName>
    <definedName name="unite" localSheetId="40">#REF!</definedName>
    <definedName name="unite" localSheetId="42">#REF!</definedName>
    <definedName name="unite" localSheetId="43">#REF!</definedName>
    <definedName name="unite" localSheetId="10">#REF!</definedName>
    <definedName name="unite" localSheetId="11">#REF!</definedName>
    <definedName name="unite" localSheetId="12">#REF!</definedName>
    <definedName name="unite" localSheetId="38">#REF!</definedName>
    <definedName name="unite" localSheetId="41">#REF!</definedName>
    <definedName name="unite" localSheetId="44">#REF!</definedName>
    <definedName name="unite">#REF!</definedName>
    <definedName name="valeur" localSheetId="37">#REF!</definedName>
    <definedName name="valeur" localSheetId="39">#REF!</definedName>
    <definedName name="valeur" localSheetId="40">#REF!</definedName>
    <definedName name="valeur" localSheetId="42">#REF!</definedName>
    <definedName name="valeur" localSheetId="43">#REF!</definedName>
    <definedName name="valeur" localSheetId="10">#REF!</definedName>
    <definedName name="valeur" localSheetId="11">#REF!</definedName>
    <definedName name="valeur" localSheetId="12">#REF!</definedName>
    <definedName name="valeur" localSheetId="38">#REF!</definedName>
    <definedName name="valeur" localSheetId="41">#REF!</definedName>
    <definedName name="valeur" localSheetId="44">#REF!</definedName>
    <definedName name="valeur">#REF!</definedName>
    <definedName name="ve" localSheetId="37">#REF!</definedName>
    <definedName name="ve" localSheetId="39">#REF!</definedName>
    <definedName name="ve" localSheetId="40">#REF!</definedName>
    <definedName name="ve" localSheetId="42">#REF!</definedName>
    <definedName name="ve" localSheetId="43">#REF!</definedName>
    <definedName name="ve" localSheetId="10">#REF!</definedName>
    <definedName name="ve" localSheetId="11">#REF!</definedName>
    <definedName name="ve" localSheetId="12">#REF!</definedName>
    <definedName name="ve" localSheetId="38">#REF!</definedName>
    <definedName name="ve" localSheetId="41">#REF!</definedName>
    <definedName name="ve" localSheetId="44">#REF!</definedName>
    <definedName name="ve">#REF!</definedName>
    <definedName name="VERIFICATION_MONTANT" localSheetId="37">#REF!</definedName>
    <definedName name="VERIFICATION_MONTANT" localSheetId="39">#REF!</definedName>
    <definedName name="VERIFICATION_MONTANT" localSheetId="40">#REF!</definedName>
    <definedName name="VERIFICATION_MONTANT" localSheetId="42">#REF!</definedName>
    <definedName name="VERIFICATION_MONTANT" localSheetId="43">#REF!</definedName>
    <definedName name="VERIFICATION_MONTANT" localSheetId="10">#REF!</definedName>
    <definedName name="VERIFICATION_MONTANT" localSheetId="11">#REF!</definedName>
    <definedName name="VERIFICATION_MONTANT" localSheetId="12">#REF!</definedName>
    <definedName name="VERIFICATION_MONTANT" localSheetId="38">#REF!</definedName>
    <definedName name="VERIFICATION_MONTANT" localSheetId="41">#REF!</definedName>
    <definedName name="VERIFICATION_MONTANT" localSheetId="44">#REF!</definedName>
    <definedName name="VERIFICATION_MONTANT">#REF!</definedName>
    <definedName name="VERIFICATION_PRORATISATION" localSheetId="37">#REF!</definedName>
    <definedName name="VERIFICATION_PRORATISATION" localSheetId="39">#REF!</definedName>
    <definedName name="VERIFICATION_PRORATISATION" localSheetId="40">#REF!</definedName>
    <definedName name="VERIFICATION_PRORATISATION" localSheetId="42">#REF!</definedName>
    <definedName name="VERIFICATION_PRORATISATION" localSheetId="43">#REF!</definedName>
    <definedName name="VERIFICATION_PRORATISATION" localSheetId="10">#REF!</definedName>
    <definedName name="VERIFICATION_PRORATISATION" localSheetId="11">#REF!</definedName>
    <definedName name="VERIFICATION_PRORATISATION" localSheetId="12">#REF!</definedName>
    <definedName name="VERIFICATION_PRORATISATION" localSheetId="38">#REF!</definedName>
    <definedName name="VERIFICATION_PRORATISATION" localSheetId="41">#REF!</definedName>
    <definedName name="VERIFICATION_PRORATISATION" localSheetId="44">#REF!</definedName>
    <definedName name="VERIFICATION_PRORATISATION">#REF!</definedName>
    <definedName name="VERIFICATION_PRORATISATION2" localSheetId="37">#REF!</definedName>
    <definedName name="VERIFICATION_PRORATISATION2" localSheetId="39">#REF!</definedName>
    <definedName name="VERIFICATION_PRORATISATION2" localSheetId="40">#REF!</definedName>
    <definedName name="VERIFICATION_PRORATISATION2" localSheetId="42">#REF!</definedName>
    <definedName name="VERIFICATION_PRORATISATION2" localSheetId="43">#REF!</definedName>
    <definedName name="VERIFICATION_PRORATISATION2" localSheetId="10">#REF!</definedName>
    <definedName name="VERIFICATION_PRORATISATION2" localSheetId="11">#REF!</definedName>
    <definedName name="VERIFICATION_PRORATISATION2" localSheetId="12">#REF!</definedName>
    <definedName name="VERIFICATION_PRORATISATION2" localSheetId="38">#REF!</definedName>
    <definedName name="VERIFICATION_PRORATISATION2" localSheetId="41">#REF!</definedName>
    <definedName name="VERIFICATION_PRORATISATION2" localSheetId="44">#REF!</definedName>
    <definedName name="VERIFICATION_PRORATISATION2">#REF!</definedName>
    <definedName name="VIUDE_ORFAN" localSheetId="37">#REF!</definedName>
    <definedName name="VIUDE_ORFAN" localSheetId="39">#REF!</definedName>
    <definedName name="VIUDE_ORFAN" localSheetId="40">#REF!</definedName>
    <definedName name="VIUDE_ORFAN" localSheetId="42">#REF!</definedName>
    <definedName name="VIUDE_ORFAN" localSheetId="43">#REF!</definedName>
    <definedName name="VIUDE_ORFAN" localSheetId="10">#REF!</definedName>
    <definedName name="VIUDE_ORFAN" localSheetId="11">#REF!</definedName>
    <definedName name="VIUDE_ORFAN" localSheetId="12">#REF!</definedName>
    <definedName name="VIUDE_ORFAN" localSheetId="38">#REF!</definedName>
    <definedName name="VIUDE_ORFAN" localSheetId="41">#REF!</definedName>
    <definedName name="VIUDE_ORFAN" localSheetId="44">#REF!</definedName>
    <definedName name="VIUDE_ORFAN">#REF!</definedName>
    <definedName name="vvcwxcv" localSheetId="8" hidden="1">#REF!</definedName>
    <definedName name="vvcwxcv" localSheetId="31" hidden="1">#REF!</definedName>
    <definedName name="vvcwxcv" localSheetId="37" hidden="1">#REF!</definedName>
    <definedName name="vvcwxcv" localSheetId="39" hidden="1">#REF!</definedName>
    <definedName name="vvcwxcv" localSheetId="40" hidden="1">#REF!</definedName>
    <definedName name="vvcwxcv" localSheetId="42" hidden="1">#REF!</definedName>
    <definedName name="vvcwxcv" localSheetId="43" hidden="1">#REF!</definedName>
    <definedName name="vvcwxcv" localSheetId="10" hidden="1">#REF!</definedName>
    <definedName name="vvcwxcv" localSheetId="11" hidden="1">#REF!</definedName>
    <definedName name="vvcwxcv" localSheetId="12" hidden="1">#REF!</definedName>
    <definedName name="vvcwxcv" localSheetId="16" hidden="1">#REF!</definedName>
    <definedName name="vvcwxcv" localSheetId="38" hidden="1">#REF!</definedName>
    <definedName name="vvcwxcv" localSheetId="41" hidden="1">#REF!</definedName>
    <definedName name="vvcwxcv" localSheetId="44" hidden="1">#REF!</definedName>
    <definedName name="vvcwxcv" hidden="1">#REF!</definedName>
    <definedName name="w" localSheetId="8" hidden="1">#REF!</definedName>
    <definedName name="w" localSheetId="31" hidden="1">#REF!</definedName>
    <definedName name="w" localSheetId="37" hidden="1">#REF!</definedName>
    <definedName name="w" localSheetId="39" hidden="1">#REF!</definedName>
    <definedName name="w" localSheetId="40" hidden="1">#REF!</definedName>
    <definedName name="w" localSheetId="42" hidden="1">#REF!</definedName>
    <definedName name="w" localSheetId="43" hidden="1">#REF!</definedName>
    <definedName name="w" localSheetId="10" hidden="1">#REF!</definedName>
    <definedName name="w" localSheetId="11" hidden="1">#REF!</definedName>
    <definedName name="w" localSheetId="16" hidden="1">#REF!</definedName>
    <definedName name="w" localSheetId="38" hidden="1">#REF!</definedName>
    <definedName name="w" localSheetId="41" hidden="1">#REF!</definedName>
    <definedName name="w" localSheetId="44" hidden="1">#REF!</definedName>
    <definedName name="w" hidden="1">#REF!</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31"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37" hidden="1">{"g95_96m1",#N/A,FALSE,"Graf(95+96)M";"g95_96m2",#N/A,FALSE,"Graf(95+96)M";"g95_96mb1",#N/A,FALSE,"Graf(95+96)Mb";"g95_96mb2",#N/A,FALSE,"Graf(95+96)Mb";"g95_96f1",#N/A,FALSE,"Graf(95+96)F";"g95_96f2",#N/A,FALSE,"Graf(95+96)F";"g95_96fb1",#N/A,FALSE,"Graf(95+96)Fb";"g95_96fb2",#N/A,FALSE,"Graf(95+96)Fb"}</definedName>
    <definedName name="wrn.Graf95_96." localSheetId="39" hidden="1">{"g95_96m1",#N/A,FALSE,"Graf(95+96)M";"g95_96m2",#N/A,FALSE,"Graf(95+96)M";"g95_96mb1",#N/A,FALSE,"Graf(95+96)Mb";"g95_96mb2",#N/A,FALSE,"Graf(95+96)Mb";"g95_96f1",#N/A,FALSE,"Graf(95+96)F";"g95_96f2",#N/A,FALSE,"Graf(95+96)F";"g95_96fb1",#N/A,FALSE,"Graf(95+96)Fb";"g95_96fb2",#N/A,FALSE,"Graf(95+96)Fb"}</definedName>
    <definedName name="wrn.Graf95_96." localSheetId="40" hidden="1">{"g95_96m1",#N/A,FALSE,"Graf(95+96)M";"g95_96m2",#N/A,FALSE,"Graf(95+96)M";"g95_96mb1",#N/A,FALSE,"Graf(95+96)Mb";"g95_96mb2",#N/A,FALSE,"Graf(95+96)Mb";"g95_96f1",#N/A,FALSE,"Graf(95+96)F";"g95_96f2",#N/A,FALSE,"Graf(95+96)F";"g95_96fb1",#N/A,FALSE,"Graf(95+96)Fb";"g95_96fb2",#N/A,FALSE,"Graf(95+96)Fb"}</definedName>
    <definedName name="wrn.Graf95_96." localSheetId="42" hidden="1">{"g95_96m1",#N/A,FALSE,"Graf(95+96)M";"g95_96m2",#N/A,FALSE,"Graf(95+96)M";"g95_96mb1",#N/A,FALSE,"Graf(95+96)Mb";"g95_96mb2",#N/A,FALSE,"Graf(95+96)Mb";"g95_96f1",#N/A,FALSE,"Graf(95+96)F";"g95_96f2",#N/A,FALSE,"Graf(95+96)F";"g95_96fb1",#N/A,FALSE,"Graf(95+96)Fb";"g95_96fb2",#N/A,FALSE,"Graf(95+96)Fb"}</definedName>
    <definedName name="wrn.Graf95_96." localSheetId="43"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38" hidden="1">{"g95_96m1",#N/A,FALSE,"Graf(95+96)M";"g95_96m2",#N/A,FALSE,"Graf(95+96)M";"g95_96mb1",#N/A,FALSE,"Graf(95+96)Mb";"g95_96mb2",#N/A,FALSE,"Graf(95+96)Mb";"g95_96f1",#N/A,FALSE,"Graf(95+96)F";"g95_96f2",#N/A,FALSE,"Graf(95+96)F";"g95_96fb1",#N/A,FALSE,"Graf(95+96)Fb";"g95_96fb2",#N/A,FALSE,"Graf(95+96)Fb"}</definedName>
    <definedName name="wrn.Graf95_96." localSheetId="41" hidden="1">{"g95_96m1",#N/A,FALSE,"Graf(95+96)M";"g95_96m2",#N/A,FALSE,"Graf(95+96)M";"g95_96mb1",#N/A,FALSE,"Graf(95+96)Mb";"g95_96mb2",#N/A,FALSE,"Graf(95+96)Mb";"g95_96f1",#N/A,FALSE,"Graf(95+96)F";"g95_96f2",#N/A,FALSE,"Graf(95+96)F";"g95_96fb1",#N/A,FALSE,"Graf(95+96)Fb";"g95_96fb2",#N/A,FALSE,"Graf(95+96)Fb"}</definedName>
    <definedName name="wrn.Graf95_96." localSheetId="44"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apport." localSheetId="8" hidden="1">{"TABL1",#N/A,TRUE,"TABLX";"TABL2",#N/A,TRUE,"TABLX"}</definedName>
    <definedName name="wrn.Rapport." localSheetId="31" hidden="1">{"TABL1",#N/A,TRUE,"TABLX";"TABL2",#N/A,TRUE,"TABLX"}</definedName>
    <definedName name="wrn.Rapport." localSheetId="9" hidden="1">{"TABL1",#N/A,TRUE,"TABLX";"TABL2",#N/A,TRUE,"TABLX"}</definedName>
    <definedName name="wrn.Rapport." localSheetId="37" hidden="1">{"TABL1",#N/A,TRUE,"TABLX";"TABL2",#N/A,TRUE,"TABLX"}</definedName>
    <definedName name="wrn.Rapport." localSheetId="39" hidden="1">{"TABL1",#N/A,TRUE,"TABLX";"TABL2",#N/A,TRUE,"TABLX"}</definedName>
    <definedName name="wrn.Rapport." localSheetId="40" hidden="1">{"TABL1",#N/A,TRUE,"TABLX";"TABL2",#N/A,TRUE,"TABLX"}</definedName>
    <definedName name="wrn.Rapport." localSheetId="42" hidden="1">{"TABL1",#N/A,TRUE,"TABLX";"TABL2",#N/A,TRUE,"TABLX"}</definedName>
    <definedName name="wrn.Rapport." localSheetId="43" hidden="1">{"TABL1",#N/A,TRUE,"TABLX";"TABL2",#N/A,TRUE,"TABLX"}</definedName>
    <definedName name="wrn.Rapport." localSheetId="10" hidden="1">{"TABL1",#N/A,TRUE,"TABLX";"TABL2",#N/A,TRUE,"TABLX"}</definedName>
    <definedName name="wrn.Rapport." localSheetId="11" hidden="1">{"TABL1",#N/A,TRUE,"TABLX";"TABL2",#N/A,TRUE,"TABLX"}</definedName>
    <definedName name="wrn.Rapport." localSheetId="12" hidden="1">{"TABL1",#N/A,TRUE,"TABLX";"TABL2",#N/A,TRUE,"TABLX"}</definedName>
    <definedName name="wrn.Rapport." localSheetId="14" hidden="1">{"TABL1",#N/A,TRUE,"TABLX";"TABL2",#N/A,TRUE,"TABLX"}</definedName>
    <definedName name="wrn.Rapport." localSheetId="16" hidden="1">{"TABL1",#N/A,TRUE,"TABLX";"TABL2",#N/A,TRUE,"TABLX"}</definedName>
    <definedName name="wrn.Rapport." localSheetId="38" hidden="1">{"TABL1",#N/A,TRUE,"TABLX";"TABL2",#N/A,TRUE,"TABLX"}</definedName>
    <definedName name="wrn.Rapport." localSheetId="41" hidden="1">{"TABL1",#N/A,TRUE,"TABLX";"TABL2",#N/A,TRUE,"TABLX"}</definedName>
    <definedName name="wrn.Rapport." localSheetId="44" hidden="1">{"TABL1",#N/A,TRUE,"TABLX";"TABL2",#N/A,TRUE,"TABLX"}</definedName>
    <definedName name="wrn.Rapport." localSheetId="13" hidden="1">{"TABL1",#N/A,TRUE,"TABLX";"TABL2",#N/A,TRUE,"TABLX"}</definedName>
    <definedName name="wrn.Rapport." localSheetId="15" hidden="1">{"TABL1",#N/A,TRUE,"TABLX";"TABL2",#N/A,TRUE,"TABLX"}</definedName>
    <definedName name="wrn.Rapport." hidden="1">{"TABL1",#N/A,TRUE,"TABLX";"TABL2",#N/A,TRUE,"TABLX"}</definedName>
    <definedName name="wrn.TabARA." localSheetId="8" hidden="1">{"Page1",#N/A,FALSE,"ARA M&amp;F&amp;T";"Page2",#N/A,FALSE,"ARA M&amp;F&amp;T";"Page3",#N/A,FALSE,"ARA M&amp;F&amp;T"}</definedName>
    <definedName name="wrn.TabARA." localSheetId="31" hidden="1">{"Page1",#N/A,FALSE,"ARA M&amp;F&amp;T";"Page2",#N/A,FALSE,"ARA M&amp;F&amp;T";"Page3",#N/A,FALSE,"ARA M&amp;F&amp;T"}</definedName>
    <definedName name="wrn.TabARA." localSheetId="9" hidden="1">{"Page1",#N/A,FALSE,"ARA M&amp;F&amp;T";"Page2",#N/A,FALSE,"ARA M&amp;F&amp;T";"Page3",#N/A,FALSE,"ARA M&amp;F&amp;T"}</definedName>
    <definedName name="wrn.TabARA." localSheetId="37" hidden="1">{"Page1",#N/A,FALSE,"ARA M&amp;F&amp;T";"Page2",#N/A,FALSE,"ARA M&amp;F&amp;T";"Page3",#N/A,FALSE,"ARA M&amp;F&amp;T"}</definedName>
    <definedName name="wrn.TabARA." localSheetId="39" hidden="1">{"Page1",#N/A,FALSE,"ARA M&amp;F&amp;T";"Page2",#N/A,FALSE,"ARA M&amp;F&amp;T";"Page3",#N/A,FALSE,"ARA M&amp;F&amp;T"}</definedName>
    <definedName name="wrn.TabARA." localSheetId="40" hidden="1">{"Page1",#N/A,FALSE,"ARA M&amp;F&amp;T";"Page2",#N/A,FALSE,"ARA M&amp;F&amp;T";"Page3",#N/A,FALSE,"ARA M&amp;F&amp;T"}</definedName>
    <definedName name="wrn.TabARA." localSheetId="42" hidden="1">{"Page1",#N/A,FALSE,"ARA M&amp;F&amp;T";"Page2",#N/A,FALSE,"ARA M&amp;F&amp;T";"Page3",#N/A,FALSE,"ARA M&amp;F&amp;T"}</definedName>
    <definedName name="wrn.TabARA." localSheetId="43"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12" hidden="1">{"Page1",#N/A,FALSE,"ARA M&amp;F&amp;T";"Page2",#N/A,FALSE,"ARA M&amp;F&amp;T";"Page3",#N/A,FALSE,"ARA M&amp;F&amp;T"}</definedName>
    <definedName name="wrn.TabARA." localSheetId="14" hidden="1">{"Page1",#N/A,FALSE,"ARA M&amp;F&amp;T";"Page2",#N/A,FALSE,"ARA M&amp;F&amp;T";"Page3",#N/A,FALSE,"ARA M&amp;F&amp;T"}</definedName>
    <definedName name="wrn.TabARA." localSheetId="16" hidden="1">{"Page1",#N/A,FALSE,"ARA M&amp;F&amp;T";"Page2",#N/A,FALSE,"ARA M&amp;F&amp;T";"Page3",#N/A,FALSE,"ARA M&amp;F&amp;T"}</definedName>
    <definedName name="wrn.TabARA." localSheetId="38" hidden="1">{"Page1",#N/A,FALSE,"ARA M&amp;F&amp;T";"Page2",#N/A,FALSE,"ARA M&amp;F&amp;T";"Page3",#N/A,FALSE,"ARA M&amp;F&amp;T"}</definedName>
    <definedName name="wrn.TabARA." localSheetId="41" hidden="1">{"Page1",#N/A,FALSE,"ARA M&amp;F&amp;T";"Page2",#N/A,FALSE,"ARA M&amp;F&amp;T";"Page3",#N/A,FALSE,"ARA M&amp;F&amp;T"}</definedName>
    <definedName name="wrn.TabARA." localSheetId="44" hidden="1">{"Page1",#N/A,FALSE,"ARA M&amp;F&amp;T";"Page2",#N/A,FALSE,"ARA M&amp;F&amp;T";"Page3",#N/A,FALSE,"ARA M&amp;F&amp;T"}</definedName>
    <definedName name="wrn.TabARA." localSheetId="13" hidden="1">{"Page1",#N/A,FALSE,"ARA M&amp;F&amp;T";"Page2",#N/A,FALSE,"ARA M&amp;F&amp;T";"Page3",#N/A,FALSE,"ARA M&amp;F&amp;T"}</definedName>
    <definedName name="wrn.TabARA." localSheetId="15" hidden="1">{"Page1",#N/A,FALSE,"ARA M&amp;F&amp;T";"Page2",#N/A,FALSE,"ARA M&amp;F&amp;T";"Page3",#N/A,FALSE,"ARA M&amp;F&amp;T"}</definedName>
    <definedName name="wrn.TabARA." hidden="1">{"Page1",#N/A,FALSE,"ARA M&amp;F&amp;T";"Page2",#N/A,FALSE,"ARA M&amp;F&amp;T";"Page3",#N/A,FALSE,"ARA M&amp;F&amp;T"}</definedName>
    <definedName name="WW">#REF!</definedName>
    <definedName name="x" localSheetId="8" hidden="1">{"TABL1",#N/A,TRUE,"TABLX";"TABL2",#N/A,TRUE,"TABLX"}</definedName>
    <definedName name="x" localSheetId="31" hidden="1">{"TABL1",#N/A,TRUE,"TABLX";"TABL2",#N/A,TRUE,"TABLX"}</definedName>
    <definedName name="x" localSheetId="9" hidden="1">{"TABL1",#N/A,TRUE,"TABLX";"TABL2",#N/A,TRUE,"TABLX"}</definedName>
    <definedName name="x" localSheetId="37" hidden="1">{"TABL1",#N/A,TRUE,"TABLX";"TABL2",#N/A,TRUE,"TABLX"}</definedName>
    <definedName name="x" localSheetId="39" hidden="1">{"TABL1",#N/A,TRUE,"TABLX";"TABL2",#N/A,TRUE,"TABLX"}</definedName>
    <definedName name="x" localSheetId="40" hidden="1">{"TABL1",#N/A,TRUE,"TABLX";"TABL2",#N/A,TRUE,"TABLX"}</definedName>
    <definedName name="x" localSheetId="42" hidden="1">{"TABL1",#N/A,TRUE,"TABLX";"TABL2",#N/A,TRUE,"TABLX"}</definedName>
    <definedName name="x" localSheetId="43" hidden="1">{"TABL1",#N/A,TRUE,"TABLX";"TABL2",#N/A,TRUE,"TABLX"}</definedName>
    <definedName name="x" localSheetId="10" hidden="1">{"TABL1",#N/A,TRUE,"TABLX";"TABL2",#N/A,TRUE,"TABLX"}</definedName>
    <definedName name="x" localSheetId="11" hidden="1">{"TABL1",#N/A,TRUE,"TABLX";"TABL2",#N/A,TRUE,"TABLX"}</definedName>
    <definedName name="x" localSheetId="12" hidden="1">{"TABL1",#N/A,TRUE,"TABLX";"TABL2",#N/A,TRUE,"TABLX"}</definedName>
    <definedName name="x" localSheetId="14" hidden="1">{"TABL1",#N/A,TRUE,"TABLX";"TABL2",#N/A,TRUE,"TABLX"}</definedName>
    <definedName name="x" localSheetId="16" hidden="1">{"TABL1",#N/A,TRUE,"TABLX";"TABL2",#N/A,TRUE,"TABLX"}</definedName>
    <definedName name="x" localSheetId="38" hidden="1">{"TABL1",#N/A,TRUE,"TABLX";"TABL2",#N/A,TRUE,"TABLX"}</definedName>
    <definedName name="x" localSheetId="41" hidden="1">{"TABL1",#N/A,TRUE,"TABLX";"TABL2",#N/A,TRUE,"TABLX"}</definedName>
    <definedName name="x" localSheetId="44" hidden="1">{"TABL1",#N/A,TRUE,"TABLX";"TABL2",#N/A,TRUE,"TABLX"}</definedName>
    <definedName name="x" localSheetId="13" hidden="1">{"TABL1",#N/A,TRUE,"TABLX";"TABL2",#N/A,TRUE,"TABLX"}</definedName>
    <definedName name="x" localSheetId="15" hidden="1">{"TABL1",#N/A,TRUE,"TABLX";"TABL2",#N/A,TRUE,"TABLX"}</definedName>
    <definedName name="x" hidden="1">{"TABL1",#N/A,TRUE,"TABLX";"TABL2",#N/A,TRUE,"TABLX"}</definedName>
    <definedName name="xx" localSheetId="8" hidden="1">#REF!</definedName>
    <definedName name="xx" localSheetId="9" hidden="1">#REF!</definedName>
    <definedName name="xx" localSheetId="37" hidden="1">#REF!</definedName>
    <definedName name="xx" localSheetId="39" hidden="1">#REF!</definedName>
    <definedName name="xx" localSheetId="40" hidden="1">#REF!</definedName>
    <definedName name="xx" localSheetId="42">#REF!</definedName>
    <definedName name="xx" localSheetId="43" hidden="1">#REF!</definedName>
    <definedName name="xx" localSheetId="10" hidden="1">#REF!</definedName>
    <definedName name="xx" localSheetId="11" hidden="1">#REF!</definedName>
    <definedName name="xx" localSheetId="12" hidden="1">#REF!</definedName>
    <definedName name="xx" localSheetId="14" hidden="1">#REF!</definedName>
    <definedName name="xx" localSheetId="16" hidden="1">#REF!</definedName>
    <definedName name="xx" localSheetId="38" hidden="1">#REF!</definedName>
    <definedName name="xx" localSheetId="41" hidden="1">#REF!</definedName>
    <definedName name="xx" localSheetId="44">#REF!</definedName>
    <definedName name="xx" localSheetId="13" hidden="1">#REF!</definedName>
    <definedName name="xx" localSheetId="15" hidden="1">#REF!</definedName>
    <definedName name="xx">#REF!</definedName>
    <definedName name="y" localSheetId="8" hidden="1">#REF!</definedName>
    <definedName name="y" localSheetId="31" hidden="1">#REF!</definedName>
    <definedName name="y" localSheetId="37" hidden="1">#REF!</definedName>
    <definedName name="y" localSheetId="39" hidden="1">#REF!</definedName>
    <definedName name="y" localSheetId="40" hidden="1">#REF!</definedName>
    <definedName name="y" localSheetId="42" hidden="1">#REF!</definedName>
    <definedName name="y" localSheetId="43" hidden="1">#REF!</definedName>
    <definedName name="y" localSheetId="10" hidden="1">#REF!</definedName>
    <definedName name="y" localSheetId="11" hidden="1">#REF!</definedName>
    <definedName name="y" localSheetId="16" hidden="1">#REF!</definedName>
    <definedName name="y" localSheetId="38" hidden="1">#REF!</definedName>
    <definedName name="y" localSheetId="41" hidden="1">#REF!</definedName>
    <definedName name="y" localSheetId="44" hidden="1">#REF!</definedName>
    <definedName name="y" localSheetId="13" hidden="1">#REF!</definedName>
    <definedName name="y" hidden="1">#REF!</definedName>
    <definedName name="years" localSheetId="37">#REF!</definedName>
    <definedName name="years" localSheetId="39">#REF!</definedName>
    <definedName name="years" localSheetId="40">#REF!</definedName>
    <definedName name="years" localSheetId="42">#REF!</definedName>
    <definedName name="years" localSheetId="43">#REF!</definedName>
    <definedName name="years" localSheetId="38">#REF!</definedName>
    <definedName name="years" localSheetId="41">#REF!</definedName>
    <definedName name="years" localSheetId="44">#REF!</definedName>
    <definedName name="years">#REF!</definedName>
    <definedName name="yyy" localSheetId="37">#REF!</definedName>
    <definedName name="yyy" localSheetId="39">#REF!</definedName>
    <definedName name="yyy" localSheetId="40">#REF!</definedName>
    <definedName name="yyy" localSheetId="42">#REF!</definedName>
    <definedName name="yyy" localSheetId="43">#REF!</definedName>
    <definedName name="yyy" localSheetId="10">#REF!</definedName>
    <definedName name="yyy" localSheetId="11">#REF!</definedName>
    <definedName name="yyy" localSheetId="12">#REF!</definedName>
    <definedName name="yyy" localSheetId="38">#REF!</definedName>
    <definedName name="yyy" localSheetId="41">#REF!</definedName>
    <definedName name="yyy" localSheetId="44">#REF!</definedName>
    <definedName name="yyy">#REF!</definedName>
    <definedName name="z" localSheetId="37">#REF!</definedName>
    <definedName name="z" localSheetId="39">#REF!</definedName>
    <definedName name="z" localSheetId="40">#REF!</definedName>
    <definedName name="z" localSheetId="42">#REF!</definedName>
    <definedName name="z" localSheetId="43">#REF!</definedName>
    <definedName name="z" localSheetId="10">#REF!</definedName>
    <definedName name="z" localSheetId="11">#REF!</definedName>
    <definedName name="z" localSheetId="12">#REF!</definedName>
    <definedName name="z" localSheetId="38">#REF!</definedName>
    <definedName name="z" localSheetId="41">#REF!</definedName>
    <definedName name="Z" localSheetId="44">#REF!</definedName>
    <definedName name="Z">#REF!</definedName>
    <definedName name="Z_3F39BED9_252F_4F3D_84F1_EFDC52B79657_.wvu.FilterData" localSheetId="8" hidden="1">#REF!</definedName>
    <definedName name="Z_3F39BED9_252F_4F3D_84F1_EFDC52B79657_.wvu.FilterData" localSheetId="9" hidden="1">#REF!</definedName>
    <definedName name="Z_3F39BED9_252F_4F3D_84F1_EFDC52B79657_.wvu.FilterData" localSheetId="37" hidden="1">#REF!</definedName>
    <definedName name="Z_3F39BED9_252F_4F3D_84F1_EFDC52B79657_.wvu.FilterData" localSheetId="39" hidden="1">#REF!</definedName>
    <definedName name="Z_3F39BED9_252F_4F3D_84F1_EFDC52B79657_.wvu.FilterData" localSheetId="40" hidden="1">#REF!</definedName>
    <definedName name="Z_3F39BED9_252F_4F3D_84F1_EFDC52B79657_.wvu.FilterData" localSheetId="42" hidden="1">#REF!</definedName>
    <definedName name="Z_3F39BED9_252F_4F3D_84F1_EFDC52B79657_.wvu.FilterData" localSheetId="43" hidden="1">#REF!</definedName>
    <definedName name="Z_3F39BED9_252F_4F3D_84F1_EFDC52B79657_.wvu.FilterData" localSheetId="10" hidden="1">#REF!</definedName>
    <definedName name="Z_3F39BED9_252F_4F3D_84F1_EFDC52B79657_.wvu.FilterData" localSheetId="11" hidden="1">#REF!</definedName>
    <definedName name="Z_3F39BED9_252F_4F3D_84F1_EFDC52B79657_.wvu.FilterData" localSheetId="12" hidden="1">#REF!</definedName>
    <definedName name="Z_3F39BED9_252F_4F3D_84F1_EFDC52B79657_.wvu.FilterData" localSheetId="14" hidden="1">#REF!</definedName>
    <definedName name="Z_3F39BED9_252F_4F3D_84F1_EFDC52B79657_.wvu.FilterData" localSheetId="16" hidden="1">#REF!</definedName>
    <definedName name="Z_3F39BED9_252F_4F3D_84F1_EFDC52B79657_.wvu.FilterData" localSheetId="38" hidden="1">#REF!</definedName>
    <definedName name="Z_3F39BED9_252F_4F3D_84F1_EFDC52B79657_.wvu.FilterData" localSheetId="41" hidden="1">#REF!</definedName>
    <definedName name="Z_3F39BED9_252F_4F3D_84F1_EFDC52B79657_.wvu.FilterData" localSheetId="44" hidden="1">#REF!</definedName>
    <definedName name="Z_3F39BED9_252F_4F3D_84F1_EFDC52B79657_.wvu.FilterData" localSheetId="13" hidden="1">#REF!</definedName>
    <definedName name="Z_3F39BED9_252F_4F3D_84F1_EFDC52B79657_.wvu.FilterData" localSheetId="15" hidden="1">#REF!</definedName>
    <definedName name="Z_3F39BED9_252F_4F3D_84F1_EFDC52B79657_.wvu.FilterData" hidden="1">#REF!</definedName>
    <definedName name="Z_E05BD6CD_67F8_4CD2_AB45_A42587AD9A8B_.wvu.FilterData" localSheetId="9" hidden="1">#REF!</definedName>
    <definedName name="Z_E05BD6CD_67F8_4CD2_AB45_A42587AD9A8B_.wvu.FilterData" localSheetId="37" hidden="1">#REF!</definedName>
    <definedName name="Z_E05BD6CD_67F8_4CD2_AB45_A42587AD9A8B_.wvu.FilterData" localSheetId="39" hidden="1">#REF!</definedName>
    <definedName name="Z_E05BD6CD_67F8_4CD2_AB45_A42587AD9A8B_.wvu.FilterData" localSheetId="40" hidden="1">#REF!</definedName>
    <definedName name="Z_E05BD6CD_67F8_4CD2_AB45_A42587AD9A8B_.wvu.FilterData" localSheetId="42" hidden="1">#REF!</definedName>
    <definedName name="Z_E05BD6CD_67F8_4CD2_AB45_A42587AD9A8B_.wvu.FilterData" localSheetId="43" hidden="1">#REF!</definedName>
    <definedName name="Z_E05BD6CD_67F8_4CD2_AB45_A42587AD9A8B_.wvu.FilterData" localSheetId="10" hidden="1">#REF!</definedName>
    <definedName name="Z_E05BD6CD_67F8_4CD2_AB45_A42587AD9A8B_.wvu.FilterData" localSheetId="11" hidden="1">#REF!</definedName>
    <definedName name="Z_E05BD6CD_67F8_4CD2_AB45_A42587AD9A8B_.wvu.FilterData" localSheetId="12" hidden="1">#REF!</definedName>
    <definedName name="Z_E05BD6CD_67F8_4CD2_AB45_A42587AD9A8B_.wvu.FilterData" localSheetId="14" hidden="1">#REF!</definedName>
    <definedName name="Z_E05BD6CD_67F8_4CD2_AB45_A42587AD9A8B_.wvu.FilterData" localSheetId="16" hidden="1">#REF!</definedName>
    <definedName name="Z_E05BD6CD_67F8_4CD2_AB45_A42587AD9A8B_.wvu.FilterData" localSheetId="38" hidden="1">#REF!</definedName>
    <definedName name="Z_E05BD6CD_67F8_4CD2_AB45_A42587AD9A8B_.wvu.FilterData" localSheetId="41" hidden="1">#REF!</definedName>
    <definedName name="Z_E05BD6CD_67F8_4CD2_AB45_A42587AD9A8B_.wvu.FilterData" localSheetId="44" hidden="1">#REF!</definedName>
    <definedName name="Z_E05BD6CD_67F8_4CD2_AB45_A42587AD9A8B_.wvu.FilterData" localSheetId="13" hidden="1">#REF!</definedName>
    <definedName name="Z_E05BD6CD_67F8_4CD2_AB45_A42587AD9A8B_.wvu.FilterData" localSheetId="15" hidden="1">#REF!</definedName>
    <definedName name="Z_E05BD6CD_67F8_4CD2_AB45_A42587AD9A8B_.wvu.FilterData" hidden="1">#REF!</definedName>
    <definedName name="_xlnm.Print_Area" localSheetId="37">#REF!</definedName>
    <definedName name="_xlnm.Print_Area" localSheetId="39">#REF!</definedName>
    <definedName name="_xlnm.Print_Area" localSheetId="40">#REF!</definedName>
    <definedName name="_xlnm.Print_Area" localSheetId="42">#REF!</definedName>
    <definedName name="_xlnm.Print_Area" localSheetId="43">#REF!</definedName>
    <definedName name="_xlnm.Print_Area" localSheetId="10">#REF!</definedName>
    <definedName name="_xlnm.Print_Area" localSheetId="11">#REF!</definedName>
    <definedName name="_xlnm.Print_Area" localSheetId="12">#REF!</definedName>
    <definedName name="_xlnm.Print_Area" localSheetId="38">#REF!</definedName>
    <definedName name="_xlnm.Print_Area" localSheetId="41">#REF!</definedName>
    <definedName name="_xlnm.Print_Area" localSheetId="44">#REF!</definedName>
    <definedName name="_xlnm.Print_Area">#REF!</definedName>
    <definedName name="zz" localSheetId="37">#REF!</definedName>
    <definedName name="zz" localSheetId="39">#REF!</definedName>
    <definedName name="zz" localSheetId="40">#REF!</definedName>
    <definedName name="zz" localSheetId="42">#REF!</definedName>
    <definedName name="zz" localSheetId="43">#REF!</definedName>
    <definedName name="zz" localSheetId="10">#REF!</definedName>
    <definedName name="zz" localSheetId="11">#REF!</definedName>
    <definedName name="zz" localSheetId="12">#REF!</definedName>
    <definedName name="zz" localSheetId="38">#REF!</definedName>
    <definedName name="zz" localSheetId="41">#REF!</definedName>
    <definedName name="zz" localSheetId="44">#REF!</definedName>
    <definedName name="zz">#REF!</definedName>
    <definedName name="zzz" localSheetId="37">#REF!</definedName>
    <definedName name="zzz" localSheetId="39">#REF!</definedName>
    <definedName name="zzz" localSheetId="40">#REF!</definedName>
    <definedName name="zzz" localSheetId="42">#REF!</definedName>
    <definedName name="zzz" localSheetId="43">#REF!</definedName>
    <definedName name="zzz" localSheetId="10">#REF!</definedName>
    <definedName name="zzz" localSheetId="11">#REF!</definedName>
    <definedName name="zzz" localSheetId="12">#REF!</definedName>
    <definedName name="zzz" localSheetId="38">#REF!</definedName>
    <definedName name="zzz" localSheetId="41">#REF!</definedName>
    <definedName name="zzz" localSheetId="44">#REF!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7" i="1" l="1"/>
  <c r="A46" i="1"/>
  <c r="A40" i="1"/>
  <c r="A39" i="1"/>
  <c r="A14" i="1"/>
  <c r="A13" i="1"/>
  <c r="A12" i="1"/>
  <c r="A11" i="1"/>
  <c r="A10" i="1"/>
  <c r="A9" i="1"/>
  <c r="A8" i="1"/>
  <c r="J13" i="64"/>
  <c r="J16" i="64"/>
  <c r="J11" i="64"/>
  <c r="J12" i="64"/>
  <c r="J15" i="64"/>
  <c r="J6" i="64"/>
  <c r="J8" i="64"/>
  <c r="J7" i="64"/>
  <c r="J5" i="64" l="1"/>
  <c r="J9" i="64"/>
  <c r="J10" i="64"/>
  <c r="J14" i="64"/>
  <c r="E8" i="55"/>
  <c r="F6" i="55"/>
  <c r="G6" i="55"/>
  <c r="F10" i="55" l="1"/>
  <c r="D12" i="55"/>
  <c r="F12" i="55" s="1"/>
  <c r="G9" i="55"/>
  <c r="E10" i="55"/>
  <c r="E9" i="55"/>
  <c r="F7" i="55"/>
  <c r="E7" i="55"/>
  <c r="F8" i="55"/>
  <c r="F9" i="55"/>
  <c r="E6" i="55"/>
  <c r="C11" i="55"/>
  <c r="G8" i="55"/>
  <c r="C12" i="55"/>
  <c r="G12" i="55" s="1"/>
  <c r="G10" i="55"/>
  <c r="G7" i="55"/>
  <c r="D11" i="55"/>
  <c r="F11" i="55" l="1"/>
  <c r="G11" i="55"/>
  <c r="E12" i="55"/>
  <c r="H12" i="55" s="1"/>
  <c r="H10" i="55"/>
  <c r="H8" i="55"/>
  <c r="H7" i="55"/>
  <c r="E11" i="55"/>
  <c r="H9" i="55"/>
  <c r="H6" i="55"/>
  <c r="H11" i="55" l="1"/>
  <c r="A55" i="1" l="1"/>
  <c r="A54" i="1"/>
  <c r="A53" i="1"/>
  <c r="A52" i="1"/>
  <c r="A51" i="1"/>
  <c r="A50" i="1"/>
  <c r="A49" i="1"/>
  <c r="A48" i="1"/>
  <c r="C12" i="30"/>
  <c r="A21" i="1" l="1"/>
  <c r="A20" i="1"/>
  <c r="C7" i="56" l="1"/>
  <c r="C9" i="56" s="1"/>
  <c r="D7" i="56"/>
  <c r="D9" i="56" s="1"/>
  <c r="D11" i="56" s="1"/>
  <c r="E5" i="56"/>
  <c r="E9" i="56" l="1"/>
  <c r="C11" i="56"/>
  <c r="E11" i="56" s="1"/>
  <c r="E7" i="56"/>
  <c r="A18" i="1" l="1"/>
  <c r="A19" i="1"/>
  <c r="A22" i="1"/>
  <c r="A23" i="1"/>
  <c r="A24" i="1"/>
  <c r="A25" i="1"/>
  <c r="A17" i="1"/>
  <c r="F5" i="38" l="1"/>
  <c r="E8" i="38"/>
  <c r="E9" i="38"/>
  <c r="E7" i="38" l="1"/>
  <c r="F6" i="38"/>
  <c r="E6" i="38"/>
  <c r="E5" i="38"/>
  <c r="F8" i="38"/>
  <c r="F9" i="38"/>
  <c r="F7" i="38"/>
  <c r="G10" i="30" l="1"/>
  <c r="E10" i="30"/>
  <c r="L13" i="28"/>
  <c r="K13" i="28"/>
  <c r="H13" i="28"/>
  <c r="G13" i="28"/>
  <c r="F13" i="28"/>
  <c r="E13" i="28"/>
  <c r="D13" i="28"/>
  <c r="C13" i="28"/>
  <c r="D15" i="27"/>
  <c r="A45" i="1"/>
  <c r="A44" i="1"/>
  <c r="A43" i="1"/>
  <c r="A42" i="1"/>
  <c r="A41" i="1"/>
  <c r="A38" i="1"/>
  <c r="A37" i="1"/>
  <c r="A36" i="1"/>
  <c r="A35" i="1"/>
  <c r="A34" i="1"/>
  <c r="A33" i="1"/>
  <c r="A32" i="1"/>
  <c r="A31" i="1"/>
  <c r="A30" i="1"/>
  <c r="A29" i="1"/>
  <c r="A28" i="1"/>
  <c r="K15" i="27" l="1"/>
  <c r="E14" i="27"/>
  <c r="E17" i="27"/>
  <c r="J17" i="27"/>
  <c r="D11" i="27"/>
  <c r="D18" i="27" s="1"/>
  <c r="F17" i="28"/>
  <c r="D15" i="28"/>
  <c r="C17" i="28"/>
  <c r="D17" i="27"/>
  <c r="L15" i="27"/>
  <c r="C16" i="28"/>
  <c r="E16" i="28"/>
  <c r="F16" i="27"/>
  <c r="I17" i="27"/>
  <c r="K17" i="28"/>
  <c r="H12" i="30"/>
  <c r="H13" i="30" s="1"/>
  <c r="F16" i="28"/>
  <c r="G17" i="28"/>
  <c r="G16" i="28"/>
  <c r="H11" i="28"/>
  <c r="H18" i="28" s="1"/>
  <c r="C16" i="27"/>
  <c r="E11" i="28"/>
  <c r="E18" i="28" s="1"/>
  <c r="E17" i="28"/>
  <c r="F14" i="28"/>
  <c r="G14" i="28"/>
  <c r="C15" i="27"/>
  <c r="H14" i="28"/>
  <c r="D16" i="28"/>
  <c r="H17" i="28"/>
  <c r="G11" i="28"/>
  <c r="G18" i="28" s="1"/>
  <c r="I15" i="27"/>
  <c r="C17" i="27"/>
  <c r="E15" i="28"/>
  <c r="K16" i="27"/>
  <c r="L17" i="28"/>
  <c r="F15" i="28"/>
  <c r="L16" i="27"/>
  <c r="C11" i="28"/>
  <c r="C18" i="28" s="1"/>
  <c r="G15" i="28"/>
  <c r="G12" i="30"/>
  <c r="G13" i="30" s="1"/>
  <c r="C13" i="30"/>
  <c r="K14" i="27"/>
  <c r="E15" i="27"/>
  <c r="K17" i="27"/>
  <c r="L14" i="28"/>
  <c r="F15" i="27"/>
  <c r="L17" i="27"/>
  <c r="H16" i="28"/>
  <c r="F11" i="28"/>
  <c r="F18" i="28" s="1"/>
  <c r="J16" i="27"/>
  <c r="K16" i="28"/>
  <c r="J14" i="27"/>
  <c r="D11" i="28"/>
  <c r="D18" i="28" s="1"/>
  <c r="H15" i="28"/>
  <c r="D17" i="28"/>
  <c r="D14" i="27"/>
  <c r="E16" i="27"/>
  <c r="F17" i="27"/>
  <c r="E12" i="30"/>
  <c r="E13" i="30" s="1"/>
  <c r="D12" i="30"/>
  <c r="D13" i="30" s="1"/>
  <c r="L14" i="27"/>
  <c r="L11" i="27"/>
  <c r="L18" i="27" s="1"/>
  <c r="C14" i="27"/>
  <c r="C11" i="27"/>
  <c r="C18" i="27" s="1"/>
  <c r="I16" i="27"/>
  <c r="L16" i="28"/>
  <c r="L15" i="28"/>
  <c r="F12" i="30"/>
  <c r="F13" i="30" s="1"/>
  <c r="J11" i="27"/>
  <c r="J18" i="27" s="1"/>
  <c r="J15" i="27"/>
  <c r="D16" i="27"/>
  <c r="K11" i="27"/>
  <c r="K18" i="27" s="1"/>
  <c r="E11" i="27"/>
  <c r="E18" i="27" s="1"/>
  <c r="F11" i="27"/>
  <c r="F18" i="27" s="1"/>
  <c r="I11" i="27"/>
  <c r="I18" i="27" s="1"/>
  <c r="I14" i="27"/>
  <c r="K14" i="28"/>
  <c r="K11" i="28"/>
  <c r="K18" i="28" s="1"/>
  <c r="F14" i="27"/>
  <c r="L11" i="28"/>
  <c r="L18" i="2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<sst xmlns="http://schemas.openxmlformats.org/spreadsheetml/2006/main" count="1522" uniqueCount="624">
  <si>
    <t>Rapport droits familiaux et conjugaux</t>
  </si>
  <si>
    <t>Fichiers sources des tableaux et figures</t>
  </si>
  <si>
    <t>Partie 1. Le constat : les droits familiaux et conjugaux dans le système de retraite français</t>
  </si>
  <si>
    <t>Retour au sommaire</t>
  </si>
  <si>
    <t>Agirc-Arrco</t>
  </si>
  <si>
    <t>Cnav</t>
  </si>
  <si>
    <t>FPE militaires</t>
  </si>
  <si>
    <t>FPE civils</t>
  </si>
  <si>
    <t>CNRACL</t>
  </si>
  <si>
    <t>Femmes</t>
  </si>
  <si>
    <t>Hommes</t>
  </si>
  <si>
    <t>Note : compte tenu des faibles effectifs pour les hommes, les données sont à prendre avec précaution.</t>
  </si>
  <si>
    <t>Source : Cnav modèle Prisme, Agirc-Arrco modèle MiSRAA, SRE modèle Pablo, CNRACL modèle Canopée.</t>
  </si>
  <si>
    <t>SRE (yc militaires)</t>
  </si>
  <si>
    <t>EnsembleDD</t>
  </si>
  <si>
    <t>Ensemble</t>
  </si>
  <si>
    <t>Femme</t>
  </si>
  <si>
    <t>Homme</t>
  </si>
  <si>
    <t>Notes : la taille de la génération correspond aux effectifs de cette génération à 68 ans. Compte tenu des faibles effectifs pour les hommes, les données sont à prendre avec précaution.</t>
  </si>
  <si>
    <t>Sources : Cnav modèle Prisme, Agirc-Arrco modèle MiSRAA, SRE modèle Pablo, CNRACL modèle Canopée et Insee, projections de population 2021.</t>
  </si>
  <si>
    <t>Sans enf</t>
  </si>
  <si>
    <t>1 ou 2 enf</t>
  </si>
  <si>
    <t>3 enf et +</t>
  </si>
  <si>
    <t>0, 1 ou 2 enf</t>
  </si>
  <si>
    <t>Note : le nombre d’enfants n’est pas disponible dans l’EIR. Il est déduit des MDA validées pour les mères et de la majoration pour enfants élevés pour les pères. Pour ces derniers, il n’est donc pas possible d’identifier les pères d’un ou deux enfants.</t>
  </si>
  <si>
    <t>Champ : ensemble des retraités de droit direct résidant en France et à l’étranger, pondérés pour être représentatifs des assurés ayant perçu une pension.</t>
  </si>
  <si>
    <t>Source : DREES, EIR 2020.</t>
  </si>
  <si>
    <t>Note : le nombre d’enfants n’est pas disponible dans l’EIR. Il est déduit des MDA validées pour les mères et de la majoration pour enfants élevés pour les pères. Pour ces derniers il n’est donc pas possible d’identifier les pères d’un ou deux enfants.</t>
  </si>
  <si>
    <t>durée val moy - Femmes</t>
  </si>
  <si>
    <t>durée val moy - Hommes</t>
  </si>
  <si>
    <t>durée val moy hors MDA - Femmes</t>
  </si>
  <si>
    <t>durée val moy hors MDA - Hommes</t>
  </si>
  <si>
    <t xml:space="preserve">Note : ensemble des trimestres validés au titre de la MDA, que ces derniers soient utiles ou non au moment du départ à la retraite. </t>
  </si>
  <si>
    <t>D01</t>
  </si>
  <si>
    <t>D02</t>
  </si>
  <si>
    <t>D03</t>
  </si>
  <si>
    <t>D04</t>
  </si>
  <si>
    <t>D05</t>
  </si>
  <si>
    <t>D06</t>
  </si>
  <si>
    <t>D07</t>
  </si>
  <si>
    <t>D08</t>
  </si>
  <si>
    <t>D09</t>
  </si>
  <si>
    <t>D10</t>
  </si>
  <si>
    <t>Note : la baisse observée pour les générations nées après les années 80 s’explique par le fait qu’en 2017 l’intégralité des naissances pour ces générations n’est pas encore connue (la génération 1980 a 37 ans en 2017 et la génération 1990 a 27 ans).</t>
  </si>
  <si>
    <t>Champ : assurés d’un régime de retraite obligatoire de Sécurité sociale.</t>
  </si>
  <si>
    <t>Source : DREES, EIC 2001 pour les générations 1934 à 1948, EIC 2017 pour les générations 1950 à 1990.</t>
  </si>
  <si>
    <t>Répartition des femmes retraitées selon le décile de pension</t>
  </si>
  <si>
    <t>Répartition des femmes bénéficiaires de l'AVPF selon le décile de pension</t>
  </si>
  <si>
    <t>Note : AVPF utile en termes de durée d’assurance.</t>
  </si>
  <si>
    <t>Champ : ensemble des femmes retraitées de droit direct résidant en France et à l’étranger bénéficiant de l’AVPF, pondérées pour être représentatives des assurées ayant perçu une pension.</t>
  </si>
  <si>
    <t>Champ : ensemble des retraités de droit direct résidant en France et à l’étranger, pondérés pour être représentatifs des assurés ayant perçu une pension</t>
  </si>
  <si>
    <t>Champ : ensemble des retraités de droit direct résidant en France et à l’étranger bénéficiaires de la majoration de pension pour trois enfants et plus, pondérés pour être représentatives des assurés ayant perçu une pension</t>
  </si>
  <si>
    <t>SRE</t>
  </si>
  <si>
    <t>Champ : ensemble des femmes retraitées de droit direct.</t>
  </si>
  <si>
    <t>Source : Cnav modèle Prisme, SRE modèle Pablo, CNRACL modèle Canopée.</t>
  </si>
  <si>
    <t>Source : Enquête Annuelle auprès des Caisses de Retraite, EACR DREES</t>
  </si>
  <si>
    <t>Source : Enquête Annuelle auprès des Caisses de Retraite, EACR DREES, SG-COR pour la fonction publique de l’État à partir des données pour les civils et pour les militaires.</t>
  </si>
  <si>
    <t>Effectif total</t>
  </si>
  <si>
    <t>Droits directs seuls (éch. de gauche)</t>
  </si>
  <si>
    <t>Droits dérivés et droits directs (éch. de gauche)</t>
  </si>
  <si>
    <t>Droits dérivés seuls (éch. de gauche)</t>
  </si>
  <si>
    <t>Total des droits dérivés</t>
  </si>
  <si>
    <t>Part des retraités bénéficiaires d'une réversion dans le total des retraités (éch. de droite)</t>
  </si>
  <si>
    <t>Lecture : en 2023, 4,4 millions de retraités bénéficiaient d’une pension de réversion, soit 24,3 % du total des retraités. Parmi eux, 3,5 millions percevaient également une pension de droit direct et 0,9 million une pension de réversion seule.</t>
  </si>
  <si>
    <t>Champ : retraités percevant un droit direct et/ou un droit dérivé résidant en France ou à l’étranger.</t>
  </si>
  <si>
    <t>Sources : pour les années 2005 à 2023, Drees, modèle Ancètre ; pour les années 2024 à 2070, projections COR à partir de Insee, modèle Destinie et Cnav, modèle Prisme.</t>
  </si>
  <si>
    <t>Evolution 2024 / 2070 en %</t>
  </si>
  <si>
    <t>Sources : données régimes, projection COR – juin 2025.</t>
  </si>
  <si>
    <t>Chapitre 3. Les bénéficiaires de droits familiaux et conjugaux en France</t>
  </si>
  <si>
    <t>Chapitre 1. Les dispositifs de droits familiaux et conjugaux en France</t>
  </si>
  <si>
    <t>En milliards d'euros</t>
  </si>
  <si>
    <t>En % de la masse de l'ensemble des pensions de retraite</t>
  </si>
  <si>
    <t>Montants de pensions en 2020</t>
  </si>
  <si>
    <t>Pensions de droit direct, y compris majorations pour trois enfants et plus</t>
  </si>
  <si>
    <t>Majorations trois enfants ou plus</t>
  </si>
  <si>
    <t>Départ anticipé pour motifs familiaux</t>
  </si>
  <si>
    <t>MDA</t>
  </si>
  <si>
    <t>AVPF</t>
  </si>
  <si>
    <t>Masses de prestations hors droits familiaux</t>
  </si>
  <si>
    <t>Ensemble des droits familiaux</t>
  </si>
  <si>
    <t>Champ : ensemble des retraités de droit direct au 31 décembre 2020. Pensions hors minimum vieillesse.</t>
  </si>
  <si>
    <t>en euros 2020</t>
  </si>
  <si>
    <t>Ratio Femmes/Hommes</t>
  </si>
  <si>
    <t>Pension de droit direct</t>
  </si>
  <si>
    <t>Majorations pour trois enfants et plus</t>
  </si>
  <si>
    <t>Pension de droit direct hors majorations familiales</t>
  </si>
  <si>
    <t>Majorations pour trois enfants ou plus</t>
  </si>
  <si>
    <t>Pension de droit direct hors majorations pour trois enfants ou plus et MDA</t>
  </si>
  <si>
    <t>Pension de droit direct hors majorations pour trois enfants ou plus, MDA et AVPF</t>
  </si>
  <si>
    <t>En 2020</t>
  </si>
  <si>
    <t xml:space="preserve">Premier quartile
</t>
  </si>
  <si>
    <t xml:space="preserve">Deuxième quartile
</t>
  </si>
  <si>
    <t xml:space="preserve">Troisième quartile
</t>
  </si>
  <si>
    <t xml:space="preserve">Dernier quartile
</t>
  </si>
  <si>
    <t>Ensemble des droits directs</t>
  </si>
  <si>
    <t>Majoration sur le droit propre</t>
  </si>
  <si>
    <t>Départ pour motifs familiaux</t>
  </si>
  <si>
    <t>Ensemble droits familiaux</t>
  </si>
  <si>
    <t>En 2020, Md€</t>
  </si>
  <si>
    <t>sans enfant</t>
  </si>
  <si>
    <t xml:space="preserve">1 enfant
</t>
  </si>
  <si>
    <t xml:space="preserve">2 enfants
</t>
  </si>
  <si>
    <t xml:space="preserve">3 enfants
</t>
  </si>
  <si>
    <t xml:space="preserve">4 enfants
</t>
  </si>
  <si>
    <t xml:space="preserve">5 enfants ou plus
</t>
  </si>
  <si>
    <t>0 à 2 enfants</t>
  </si>
  <si>
    <t>3 enfants ou plus</t>
  </si>
  <si>
    <t>En 2020, %</t>
  </si>
  <si>
    <t>Réversion</t>
  </si>
  <si>
    <t>Droits directs</t>
  </si>
  <si>
    <t>euros 2023</t>
  </si>
  <si>
    <t>ensemble</t>
  </si>
  <si>
    <t>effectifs (en milliers)</t>
  </si>
  <si>
    <t>droits dérivés</t>
  </si>
  <si>
    <t>retraitées de droits directs et de droit dérivés</t>
  </si>
  <si>
    <t>retraités de droits directs et de droit dérivés</t>
  </si>
  <si>
    <t>retraitées de droit dérivés seuls</t>
  </si>
  <si>
    <t>retraités de droit dérivés seuls</t>
  </si>
  <si>
    <t>retraitées de droits directs seuls</t>
  </si>
  <si>
    <t>retraités de droits directs seuls</t>
  </si>
  <si>
    <t>Source : Drees, EACR- Ancètre 2023.</t>
  </si>
  <si>
    <t>Départs anticipés pour motifs familiaux</t>
  </si>
  <si>
    <t>Majoration de pension</t>
  </si>
  <si>
    <t>Figure 1.1 - Part des droits familiaux dans les prestations de droit direct par groupe de régime en 2024</t>
  </si>
  <si>
    <t>Figure 1.4 - Part des masses financières versées, selon le quartile de pension, en 2020</t>
  </si>
  <si>
    <t>Figure 1.5 - Part des masses financières versées au titre des droits familiaux, selon le nombre d’enfants, en 2020</t>
  </si>
  <si>
    <t>Notes : MDA = majorations de durée d’assurance ; AVPF = allocation vieillesse des parents au foyer.</t>
  </si>
  <si>
    <t>Lecture : en 2024, 15,8 milliards d’euros ont été versés au titre des droits familiaux dans les régimes de base des salariés du privé et agricoles et des indépendants, soit 10,3 % des prestations de droit direct de ces régimes (dont 3,2 % pour les majorations de pension, 4,6 % pour les MDA et 2,5 % pour l’AVPF).</t>
  </si>
  <si>
    <t>Champ : ensemble des régimes obligatoires de retraite hors RAFP.</t>
  </si>
  <si>
    <t>Sources : calculs SG-COR à partir de DREES, EIR2020 et rapport à la CCSS de juin 2025.</t>
  </si>
  <si>
    <t>Total</t>
  </si>
  <si>
    <t>Figure 1.2 - Part des dispositifs familiaux dans les prestations de droit direct projetées à l’horizon 2070 dans le scénario de référence de 2025</t>
  </si>
  <si>
    <t>Lecture : en 2070, la part totale des dispositifs familiaux dans les prestations de droit direct serait de 7,2 %, dont 3,1 % pour la majoration de pension, 2,3 % pour la MDA, 1,5 % pour l’AVPF, 0,3 % pour les majorations liées à la MDA et 0,0 % pour les départs anticipés pour motifs familiaux, d’après les projections 2025 du scénario de référence du COR.</t>
  </si>
  <si>
    <t>Scénario de référence : hypothèses démographiques centrales de l’Insee (poursuite des gains d’espérance de vie, fécondité de 1,8 enfant par femme et solde migratoire net de 70 000 personnes par an), croissance annuelle de la productivité horaire du travail de 0,7 % (à partir de 2040) et taux de chômage de 7,0 % (à partir de 2032).</t>
  </si>
  <si>
    <t>Sources : calculs SG-COR à partir de DREES, EIR2020 et données des régimes septembre 2023.</t>
  </si>
  <si>
    <t>Source : DREES, EIR2020.</t>
  </si>
  <si>
    <t>Masses versées en milliards d'euros</t>
  </si>
  <si>
    <r>
      <t>Notes : les quartiles de pension sont calculés sur l'ensemble de la population, hommes et femmes confondus, préalablement à la désactivation des dispositifs de solidarité. Le 1</t>
    </r>
    <r>
      <rPr>
        <i/>
        <vertAlign val="superscript"/>
        <sz val="10"/>
        <color theme="1"/>
        <rFont val="Times New Roman"/>
        <family val="1"/>
      </rPr>
      <t>er</t>
    </r>
    <r>
      <rPr>
        <i/>
        <sz val="10"/>
        <color theme="1"/>
        <rFont val="Times New Roman"/>
        <family val="1"/>
      </rPr>
      <t> quartile de niveau de pension correspond au montant sous lequel se situent les 25 % des retraités ayant la pension la plus faible ; respectivement, le 4</t>
    </r>
    <r>
      <rPr>
        <i/>
        <vertAlign val="superscript"/>
        <sz val="10"/>
        <color theme="1"/>
        <rFont val="Times New Roman"/>
        <family val="1"/>
      </rPr>
      <t>ème</t>
    </r>
    <r>
      <rPr>
        <i/>
        <sz val="10"/>
        <color theme="1"/>
        <rFont val="Times New Roman"/>
        <family val="1"/>
      </rPr>
      <t> quartile correspond au niveau au-delà duquel se situent les 25 % des retraités les plus aisés. Cette définition du revenu des retraités ne se rapporte ni au patrimoine, ni aux éventuels autres revenus des retraités hors pensions de droit direct.</t>
    </r>
  </si>
  <si>
    <t>Champ : ensemble des retraités de droit direct ou de droit dérivé au 31 décembre 2020. Pensions hors minimum vieillesse et pensions de retraite anticipée pour invalidité versées aux moins de 62 ans dans les régimes spéciaux.</t>
  </si>
  <si>
    <t>Champ : ensemble des retraités de droit direct ou de droit dérivé au 31 décembre 2020. Pensions hors minimum vieillesse et pensions de retraite anticipée pour invalidité versées aux moins de 62 ans dans les régimes spéciaux.</t>
  </si>
  <si>
    <t xml:space="preserve">Source : DREES, EIR 2020. </t>
  </si>
  <si>
    <t xml:space="preserve">Champ : ensemble des régimes de retraite français légalement obligatoires, hors RAFP. </t>
  </si>
  <si>
    <t>Sources : calculs SG-COR à partir du rapport à la CCSS 2025.</t>
  </si>
  <si>
    <t>Figure 1.6 - Part des pensions de réversion dans l’ensemble des pensions de retraite, 
observée et projetée, dans le scénario de référence 2025 du COR</t>
  </si>
  <si>
    <t>Part des pensions de réversion dans l'ensemble des pensions de retraite</t>
  </si>
  <si>
    <t>Lecture : en 2024, la part des pensions de réversion dans l’ensemble des pensions de retraite était de 9,9 %. Cette part serait de 5,5 % d’après les projections 2025 du scénario de référence du COR.</t>
  </si>
  <si>
    <t>Source : projections COR 2025.</t>
  </si>
  <si>
    <t>Lecture : en 2024, les droits familiaux ont représenté un supplément de pension de l’ordre de 24 911 millions d’euros pour l’ensemble des régimes. Parmi ces droits, les majorations de pension pour enfants et la validation de trimestres au titre de l’AVPF bénéficient d’une prise en charge partielle de la Cnaf, qui a ainsi versé 11 245 millions d’euros à la Cnav et à la MSA (salariés et exploitants).</t>
  </si>
  <si>
    <t>Lecture : en 2024, les droits familiaux ont été financés à hauteur de 27 % par les cotisations reçues par la Cnaf.</t>
  </si>
  <si>
    <t>Figure 1.7 - Structure du financement des dispositifs de solidarité en 2024</t>
  </si>
  <si>
    <t>En part</t>
  </si>
  <si>
    <t>Figure 1.9 - Durées moyennes validées par génération, selon le genre et le nombre d'enfants - En trimestres</t>
  </si>
  <si>
    <t>Figure 1.8 - Âge moyen de départ à la retraite par génération, selon le genre et le nombre d'enfants - En années</t>
  </si>
  <si>
    <t>Figure 1.11 - Durées validées moyennes avec et sans MDA par génération et genre - En trimestres</t>
  </si>
  <si>
    <t>Figure 1.12 - Part de la MDA dans les durées validées totales par génération et genre - En pourcentages</t>
  </si>
  <si>
    <t>Tableau 1.9 - Coût en termes de prestations des droits familiaux et apports financiers en millions d’euros (2024)</t>
  </si>
  <si>
    <t>Tableau 1.10 - Bénéficiaires d'une pension de réversion</t>
  </si>
  <si>
    <t>Tableau 1.11 - Bénéficiaires d'une pension de réversion selon le régime</t>
  </si>
  <si>
    <t>Tableau 1.12 - Nombre de pensions de réversion entre 2024 et 2070 (tous scénarios)</t>
  </si>
  <si>
    <t xml:space="preserve">Majorations de durée d’assurance pour enfants </t>
  </si>
  <si>
    <t xml:space="preserve">Majorations de montant pour les parents de trois enfants </t>
  </si>
  <si>
    <t>Départ anticipé pour les parents de trois enfants</t>
  </si>
  <si>
    <t xml:space="preserve">Taux plein à 65 ans </t>
  </si>
  <si>
    <t>Régimes des salariés du privé et travailleurs indépendants</t>
  </si>
  <si>
    <t>X</t>
  </si>
  <si>
    <t>Régimes complémentaires :</t>
  </si>
  <si>
    <t>AGIRC-ARRCO</t>
  </si>
  <si>
    <t>RCI</t>
  </si>
  <si>
    <t>Régimes de fonctionnaires et régimes spéciaux</t>
  </si>
  <si>
    <t>Régimes de la fonction publique</t>
  </si>
  <si>
    <t>Autres régimes spéciaux</t>
  </si>
  <si>
    <t>Régimes des indépendants</t>
  </si>
  <si>
    <t>Agriculteurs exploitants (MSA) :</t>
  </si>
  <si>
    <t xml:space="preserve">Tableau 1.1 - Les principaux dispositifs de droits familiaux </t>
  </si>
  <si>
    <t>Majorations pour accouchement</t>
  </si>
  <si>
    <t>Majorations de périodes d'éducation</t>
  </si>
  <si>
    <t>Majorations de périodes d’éducation accordées aux femmes et aux hommes qui cessent ou réduisent leur activité pour élever un enfant</t>
  </si>
  <si>
    <t xml:space="preserve">4 trimestres </t>
  </si>
  <si>
    <t>Durée effective du congé parental</t>
  </si>
  <si>
    <t xml:space="preserve">Oui </t>
  </si>
  <si>
    <t>4 trimestres</t>
  </si>
  <si>
    <t>/</t>
  </si>
  <si>
    <t xml:space="preserve">2 trimestres </t>
  </si>
  <si>
    <t xml:space="preserve">Autres régimes spéciaux : </t>
  </si>
  <si>
    <t xml:space="preserve">Régime des indépendants </t>
  </si>
  <si>
    <r>
      <t xml:space="preserve">Condition 1 : </t>
    </r>
    <r>
      <rPr>
        <b/>
        <sz val="10"/>
        <color theme="1"/>
        <rFont val="Times New Roman"/>
        <family val="1"/>
      </rPr>
      <t>prestations ouvrant droit à l'affiliation</t>
    </r>
    <r>
      <rPr>
        <b/>
        <u/>
        <sz val="10"/>
        <color theme="1"/>
        <rFont val="Times New Roman"/>
        <family val="1"/>
      </rPr>
      <t xml:space="preserve"> </t>
    </r>
  </si>
  <si>
    <r>
      <t xml:space="preserve">Condition 2 </t>
    </r>
    <r>
      <rPr>
        <b/>
        <sz val="10"/>
        <color theme="1"/>
        <rFont val="Times New Roman"/>
        <family val="1"/>
      </rPr>
      <t>: plafond de ressources 2023 (N-2) du bénéficiaire et de son éventuel conjoint pour affiliation en vigueur du 1er au 31 décembre 2025</t>
    </r>
  </si>
  <si>
    <r>
      <t>Condition 3 :</t>
    </r>
    <r>
      <rPr>
        <b/>
        <sz val="10"/>
        <color theme="1"/>
        <rFont val="Times New Roman"/>
        <family val="1"/>
      </rPr>
      <t xml:space="preserve"> Condition d'activité professionnelle réduite (N-2) de la personne à affilier lorsqu'elle est en couple</t>
    </r>
  </si>
  <si>
    <t xml:space="preserve">Personne seule et qui perçoit l'AB ou le CF ou la Prepare </t>
  </si>
  <si>
    <t>Personne en couple qui perçoit l'allocation de base</t>
  </si>
  <si>
    <t xml:space="preserve">Personne en couple qui perçoit la Prepare ou le complément familial </t>
  </si>
  <si>
    <t>L'allocation de base (AB)</t>
  </si>
  <si>
    <t>1 enfant : 28 444 € 
2 enfants : 35 008 € 
3 enfants : 41 572 € 
Par enfant supplémentaire : 6 564 €</t>
  </si>
  <si>
    <t xml:space="preserve">Les revenus professionnels 2023 du parent à affilier ne doivent pas dépasser 5 351 € </t>
  </si>
  <si>
    <t>Le complément familial (CF)</t>
  </si>
  <si>
    <t>1 enfant : 30 518 € 
2 enfants : 36 622 €
3 enfants : 43 946 € 
Par enfant supplémentaire : 7 324 €</t>
  </si>
  <si>
    <t>La Prestation partagée d'éducation de l'enfant (PreParE)</t>
  </si>
  <si>
    <t>Les revenus professionnels doivent pas dépasser 29 673 €</t>
  </si>
  <si>
    <t xml:space="preserve">Tableau 1.3 - Les conditions d'affiliation à l'AVPF </t>
  </si>
  <si>
    <t>IRCANTEC</t>
  </si>
  <si>
    <t>Majoration pour 3 enfants</t>
  </si>
  <si>
    <t xml:space="preserve">Majoration maximale </t>
  </si>
  <si>
    <t xml:space="preserve">Majoration pour enfant ou conjoint à charge </t>
  </si>
  <si>
    <t xml:space="preserve">Régimes des salariés du privé et travailleurs indépendants </t>
  </si>
  <si>
    <t>10 %</t>
  </si>
  <si>
    <t>Oui</t>
  </si>
  <si>
    <t>5 %</t>
  </si>
  <si>
    <t>30 %</t>
  </si>
  <si>
    <t xml:space="preserve">Régime des fonctionnaires et régimes spéciaux </t>
  </si>
  <si>
    <t xml:space="preserve">  5 % </t>
  </si>
  <si>
    <t>8,5 %</t>
  </si>
  <si>
    <t>4,25 %</t>
  </si>
  <si>
    <t>SAM </t>
  </si>
  <si>
    <t xml:space="preserve">Régimes des indépendants </t>
  </si>
  <si>
    <t xml:space="preserve">Tableau 1.4 - Les majorations de pension </t>
  </si>
  <si>
    <t xml:space="preserve">Âge minimum </t>
  </si>
  <si>
    <t>Condition de ressources</t>
  </si>
  <si>
    <t>Condition de non-cumul</t>
  </si>
  <si>
    <t>Condition d’ancienneté du mariage</t>
  </si>
  <si>
    <t xml:space="preserve">Allocation veuvage </t>
  </si>
  <si>
    <t>Régime des salariés du privé et indépendants</t>
  </si>
  <si>
    <t>-Régime général et régime agricole</t>
  </si>
  <si>
    <t>55 ans </t>
  </si>
  <si>
    <t>-Travailleurs indépendants</t>
  </si>
  <si>
    <t xml:space="preserve">55 ans </t>
  </si>
  <si>
    <t>Régimes complémentaires</t>
  </si>
  <si>
    <t xml:space="preserve">2/4 ans </t>
  </si>
  <si>
    <t>-RCI</t>
  </si>
  <si>
    <t xml:space="preserve">Régimes des fonctionnaires et régimes spéciaux </t>
  </si>
  <si>
    <t>Autres régimes spéciaux :</t>
  </si>
  <si>
    <t>-IEG</t>
  </si>
  <si>
    <t>/ </t>
  </si>
  <si>
    <t>-RATP</t>
  </si>
  <si>
    <t>-SNCF</t>
  </si>
  <si>
    <t>-Banque de France</t>
  </si>
  <si>
    <t>-Mines</t>
  </si>
  <si>
    <t>-Marins</t>
  </si>
  <si>
    <t>-CRPCEN</t>
  </si>
  <si>
    <t>- régime additionnel RAFP</t>
  </si>
  <si>
    <t>Régime des non-salariés hors artisans et commerçants</t>
  </si>
  <si>
    <t>Professions libérales (hors avocats*) :</t>
  </si>
  <si>
    <t>-régime de base</t>
  </si>
  <si>
    <t>-régimes complémentaires</t>
  </si>
  <si>
    <t xml:space="preserve">Agriculteurs exploitants (MSA) : </t>
  </si>
  <si>
    <t>-régime complémentaire</t>
  </si>
  <si>
    <t xml:space="preserve">/ </t>
  </si>
  <si>
    <t>Taux de réversion</t>
  </si>
  <si>
    <t xml:space="preserve">Majoration de la pension de réversion </t>
  </si>
  <si>
    <t>Majoration pour orphelin</t>
  </si>
  <si>
    <t xml:space="preserve">Minimum pension de réversion </t>
  </si>
  <si>
    <t>Maximum pension de réversion</t>
  </si>
  <si>
    <t xml:space="preserve">Régimes des salariés du privé et des travailleurs indépendants </t>
  </si>
  <si>
    <t>54 %</t>
  </si>
  <si>
    <t>60 %</t>
  </si>
  <si>
    <t>Montant pension initiale</t>
  </si>
  <si>
    <t>50 %</t>
  </si>
  <si>
    <t xml:space="preserve">Régimes de fonctionnaires et régimes spéciaux </t>
  </si>
  <si>
    <t>-FPE</t>
  </si>
  <si>
    <t>-CNRACL</t>
  </si>
  <si>
    <t>50% de la pension de l’auteur du droit</t>
  </si>
  <si>
    <t xml:space="preserve">Autres régimes spéciaux </t>
  </si>
  <si>
    <t>-FSPOEIE</t>
  </si>
  <si>
    <t> /</t>
  </si>
  <si>
    <t>50 % </t>
  </si>
  <si>
    <t>50 % </t>
  </si>
  <si>
    <t xml:space="preserve"> 10 % </t>
  </si>
  <si>
    <t xml:space="preserve"> 54 % </t>
  </si>
  <si>
    <t>-régime additionnel RAFP</t>
  </si>
  <si>
    <t>  </t>
  </si>
  <si>
    <t>54 % </t>
  </si>
  <si>
    <t xml:space="preserve">Agriculteurs exploitants (MSA): </t>
  </si>
  <si>
    <t xml:space="preserve">Condition de non-remariage </t>
  </si>
  <si>
    <t>Incidence du remariage sur le droit à la réversion</t>
  </si>
  <si>
    <t>Proratisation de la  pension en cas de mariages multiples</t>
  </si>
  <si>
    <t>Remariage avant le décès</t>
  </si>
  <si>
    <t>Remariage après le décès</t>
  </si>
  <si>
    <t>Suppression définitive</t>
  </si>
  <si>
    <t>Suspension</t>
  </si>
  <si>
    <t>-Régimes de base de la fonction publique</t>
  </si>
  <si>
    <t>Suspension + versement égal à 3 annuités de prestation</t>
  </si>
  <si>
    <t xml:space="preserve">Tableau 1.7 - Conditions liées au mariage pour bénéficier de la pension de réversion </t>
  </si>
  <si>
    <t xml:space="preserve">Tableau 1.6 - Montants des pensions de réversion </t>
  </si>
  <si>
    <t>Assurance vieillesse des parents au foyer (AVPF) / Assurance vieillesse des aidants (AVA)</t>
  </si>
  <si>
    <t>-IRCANTEC</t>
  </si>
  <si>
    <t>-Régimes de la fonction publique</t>
  </si>
  <si>
    <t>Professions libérales (hors avocats) :</t>
  </si>
  <si>
    <t xml:space="preserve">Majoration par enfant supplémentaire au-delà du troisième </t>
  </si>
  <si>
    <t>Majoration de pension liée à la MDA</t>
  </si>
  <si>
    <t>Cf. réversion</t>
  </si>
  <si>
    <t>2 367,48 €</t>
  </si>
  <si>
    <t>Autres régimes spéciaux :</t>
  </si>
  <si>
    <t>Professions libérales (hors avocats*) :</t>
  </si>
  <si>
    <t xml:space="preserve">-régime de base </t>
  </si>
  <si>
    <t>Majoration pour enfant handicapé</t>
  </si>
  <si>
    <t>Autres</t>
  </si>
  <si>
    <t xml:space="preserve">-Régimes de la fonction publique </t>
  </si>
  <si>
    <t xml:space="preserve">-IEG </t>
  </si>
  <si>
    <t xml:space="preserve"> /</t>
  </si>
  <si>
    <t xml:space="preserve">-Marins </t>
  </si>
  <si>
    <t xml:space="preserve">4 trimestres (en points) </t>
  </si>
  <si>
    <t>-régimes complémentaires :</t>
  </si>
  <si>
    <t xml:space="preserve">*Le régime de retraite des avocats prévoit l’attribution d’une MDA de 4 trimestres pour accouchement et de 4 trimestres pour éducation. </t>
  </si>
  <si>
    <t>1. Dans ces régimes, une majoration de durée d’assurance de 4 trimestres est accordée pour chaque enfant adopté durant sa minorité à ses parents.</t>
  </si>
  <si>
    <t>2. Dans ces régimes, chaque période de 30 mois durant laquelle l’assuré a pris en charge un enfant handicapé ouvre droit à une majoration de durée d’assurance d’un trimestre, dans la limite de 8 trimestres maximum.</t>
  </si>
  <si>
    <t xml:space="preserve">3. Chaque période de 30 mois durant laquelle l’assuré a pris en charge un adulte handicapé ouvre droit à une majoration de durée d’assurance d’un trimestre, dans la limite de 8 trimestres maximum. </t>
  </si>
  <si>
    <t>5. Chaque période de 30 mois durant laquelle l’assuré a pris en charge un enfant handicapé ouvre droit à une majoration de durée d’assurance d’un trimestre, dans la limite de 4 trimestres maximum.</t>
  </si>
  <si>
    <t>6. Lorsque l’assuré a eu deux enfants, le deuxième enfant de la fratrie ouvre droit à 8 trimestres de bonification.</t>
  </si>
  <si>
    <t>7. Dans ces régimes, 2 trimestres sont accordés aux mères pour le premier enfant de la fratrie puis 4 trimestres sont accordés pour les suivants.</t>
  </si>
  <si>
    <r>
      <t>4 trimestres</t>
    </r>
    <r>
      <rPr>
        <vertAlign val="superscript"/>
        <sz val="9"/>
        <color rgb="FF000000"/>
        <rFont val="Times New Roman"/>
        <family val="1"/>
      </rPr>
      <t>1</t>
    </r>
  </si>
  <si>
    <r>
      <t>8 trimestres maximum</t>
    </r>
    <r>
      <rPr>
        <vertAlign val="superscript"/>
        <sz val="9"/>
        <color rgb="FF000000"/>
        <rFont val="Times New Roman"/>
        <family val="1"/>
      </rPr>
      <t>2</t>
    </r>
  </si>
  <si>
    <r>
      <t>Oui</t>
    </r>
    <r>
      <rPr>
        <vertAlign val="superscript"/>
        <sz val="9"/>
        <color rgb="FF000000"/>
        <rFont val="Times New Roman"/>
        <family val="1"/>
      </rPr>
      <t>3</t>
    </r>
  </si>
  <si>
    <r>
      <t>-enfants nés avant le 1</t>
    </r>
    <r>
      <rPr>
        <i/>
        <vertAlign val="superscript"/>
        <sz val="9"/>
        <color rgb="FFFFFFFF"/>
        <rFont val="Times New Roman"/>
        <family val="1"/>
      </rPr>
      <t>er</t>
    </r>
    <r>
      <rPr>
        <i/>
        <sz val="9"/>
        <color rgb="FFFFFFFF"/>
        <rFont val="Times New Roman"/>
        <family val="1"/>
      </rPr>
      <t xml:space="preserve"> janvier 2004</t>
    </r>
  </si>
  <si>
    <r>
      <t>4 trimestres maximum</t>
    </r>
    <r>
      <rPr>
        <vertAlign val="superscript"/>
        <sz val="9"/>
        <color rgb="FF000000"/>
        <rFont val="Times New Roman"/>
        <family val="1"/>
      </rPr>
      <t>4</t>
    </r>
  </si>
  <si>
    <r>
      <t>4 trimestres maximum</t>
    </r>
    <r>
      <rPr>
        <vertAlign val="superscript"/>
        <sz val="9"/>
        <color rgb="FF000000"/>
        <rFont val="Times New Roman"/>
        <family val="1"/>
      </rPr>
      <t>5</t>
    </r>
  </si>
  <si>
    <r>
      <t>-enfants nés à compter du 1</t>
    </r>
    <r>
      <rPr>
        <i/>
        <vertAlign val="superscript"/>
        <sz val="9"/>
        <color rgb="FFFFFFFF"/>
        <rFont val="Times New Roman"/>
        <family val="1"/>
      </rPr>
      <t>er</t>
    </r>
    <r>
      <rPr>
        <i/>
        <sz val="9"/>
        <color rgb="FFFFFFFF"/>
        <rFont val="Times New Roman"/>
        <family val="1"/>
      </rPr>
      <t xml:space="preserve"> janvier 2004</t>
    </r>
  </si>
  <si>
    <r>
      <t>-enfants nés avant le 1</t>
    </r>
    <r>
      <rPr>
        <i/>
        <vertAlign val="superscript"/>
        <sz val="9"/>
        <color rgb="FFFFFFFF"/>
        <rFont val="Times New Roman"/>
        <family val="1"/>
      </rPr>
      <t>er</t>
    </r>
    <r>
      <rPr>
        <i/>
        <sz val="9"/>
        <color rgb="FFFFFFFF"/>
        <rFont val="Times New Roman"/>
        <family val="1"/>
      </rPr>
      <t xml:space="preserve">  juillet 2008 </t>
    </r>
  </si>
  <si>
    <r>
      <t>4 / 8 trimestres maximum</t>
    </r>
    <r>
      <rPr>
        <vertAlign val="superscript"/>
        <sz val="9"/>
        <color rgb="FF000000"/>
        <rFont val="Times New Roman"/>
        <family val="1"/>
      </rPr>
      <t>6</t>
    </r>
  </si>
  <si>
    <r>
      <t>-enfants nés après le 1</t>
    </r>
    <r>
      <rPr>
        <i/>
        <vertAlign val="superscript"/>
        <sz val="9"/>
        <color rgb="FFFFFFFF"/>
        <rFont val="Times New Roman"/>
        <family val="1"/>
      </rPr>
      <t>er</t>
    </r>
    <r>
      <rPr>
        <i/>
        <sz val="9"/>
        <color rgb="FFFFFFFF"/>
        <rFont val="Times New Roman"/>
        <family val="1"/>
      </rPr>
      <t xml:space="preserve"> juillet 2008</t>
    </r>
  </si>
  <si>
    <r>
      <t>2 / 4 trimestres</t>
    </r>
    <r>
      <rPr>
        <vertAlign val="superscript"/>
        <sz val="9"/>
        <color rgb="FF000000"/>
        <rFont val="Times New Roman"/>
        <family val="1"/>
      </rPr>
      <t>7</t>
    </r>
  </si>
  <si>
    <r>
      <t>enfants nés avant le 1</t>
    </r>
    <r>
      <rPr>
        <i/>
        <vertAlign val="superscript"/>
        <sz val="9"/>
        <color rgb="FFFFFFFF"/>
        <rFont val="Times New Roman"/>
        <family val="1"/>
      </rPr>
      <t>er</t>
    </r>
    <r>
      <rPr>
        <i/>
        <sz val="9"/>
        <color rgb="FFFFFFFF"/>
        <rFont val="Times New Roman"/>
        <family val="1"/>
      </rPr>
      <t xml:space="preserve">  juillet 2008</t>
    </r>
  </si>
  <si>
    <r>
      <t>enfants nés après 1</t>
    </r>
    <r>
      <rPr>
        <i/>
        <vertAlign val="superscript"/>
        <sz val="9"/>
        <color rgb="FFFFFFFF"/>
        <rFont val="Times New Roman"/>
        <family val="1"/>
      </rPr>
      <t>er</t>
    </r>
    <r>
      <rPr>
        <i/>
        <sz val="9"/>
        <color rgb="FFFFFFFF"/>
        <rFont val="Times New Roman"/>
        <family val="1"/>
      </rPr>
      <t xml:space="preserve"> juillet 2008 </t>
    </r>
  </si>
  <si>
    <r>
      <t>enfants nés avant le 1</t>
    </r>
    <r>
      <rPr>
        <i/>
        <vertAlign val="superscript"/>
        <sz val="9"/>
        <color rgb="FFFFFFFF"/>
        <rFont val="Times New Roman"/>
        <family val="1"/>
      </rPr>
      <t>er</t>
    </r>
    <r>
      <rPr>
        <i/>
        <sz val="9"/>
        <color rgb="FFFFFFFF"/>
        <rFont val="Times New Roman"/>
        <family val="1"/>
      </rPr>
      <t xml:space="preserve"> avril 2007</t>
    </r>
  </si>
  <si>
    <r>
      <t>enfants nés après le 1</t>
    </r>
    <r>
      <rPr>
        <i/>
        <vertAlign val="superscript"/>
        <sz val="9"/>
        <color rgb="FFFFFFFF"/>
        <rFont val="Times New Roman"/>
        <family val="1"/>
      </rPr>
      <t>er</t>
    </r>
    <r>
      <rPr>
        <i/>
        <sz val="9"/>
        <color rgb="FFFFFFFF"/>
        <rFont val="Times New Roman"/>
        <family val="1"/>
      </rPr>
      <t xml:space="preserve"> avril 2007</t>
    </r>
  </si>
  <si>
    <r>
      <t>enfants nés avant le 1</t>
    </r>
    <r>
      <rPr>
        <i/>
        <vertAlign val="superscript"/>
        <sz val="9"/>
        <color rgb="FFFFFFFF"/>
        <rFont val="Times New Roman"/>
        <family val="1"/>
      </rPr>
      <t>er</t>
    </r>
    <r>
      <rPr>
        <i/>
        <sz val="9"/>
        <color rgb="FFFFFFFF"/>
        <rFont val="Times New Roman"/>
        <family val="1"/>
      </rPr>
      <t xml:space="preserve"> juillet 2006</t>
    </r>
  </si>
  <si>
    <r>
      <t>enfants nés après le 1</t>
    </r>
    <r>
      <rPr>
        <i/>
        <vertAlign val="superscript"/>
        <sz val="9"/>
        <color rgb="FFFFFFFF"/>
        <rFont val="Times New Roman"/>
        <family val="1"/>
      </rPr>
      <t>er</t>
    </r>
    <r>
      <rPr>
        <i/>
        <sz val="9"/>
        <color rgb="FFFFFFFF"/>
        <rFont val="Times New Roman"/>
        <family val="1"/>
      </rPr>
      <t xml:space="preserve"> juillet 2006</t>
    </r>
  </si>
  <si>
    <r>
      <t>12 trimestres maximum</t>
    </r>
    <r>
      <rPr>
        <vertAlign val="superscript"/>
        <sz val="9"/>
        <color rgb="FF000000"/>
        <rFont val="Times New Roman"/>
        <family val="1"/>
      </rPr>
      <t>8</t>
    </r>
    <r>
      <rPr>
        <sz val="9"/>
        <color rgb="FF000000"/>
        <rFont val="Times New Roman"/>
        <family val="1"/>
      </rPr>
      <t xml:space="preserve"> </t>
    </r>
  </si>
  <si>
    <r>
      <t>4 trimestres (en points)</t>
    </r>
    <r>
      <rPr>
        <vertAlign val="superscript"/>
        <sz val="9"/>
        <color rgb="FF000000"/>
        <rFont val="Times New Roman"/>
        <family val="1"/>
      </rPr>
      <t>1</t>
    </r>
  </si>
  <si>
    <r>
      <t>8 trimestres (en points)</t>
    </r>
    <r>
      <rPr>
        <vertAlign val="superscript"/>
        <sz val="9"/>
        <color rgb="FF000000"/>
        <rFont val="Times New Roman"/>
        <family val="1"/>
      </rPr>
      <t>2</t>
    </r>
  </si>
  <si>
    <r>
      <t>/</t>
    </r>
    <r>
      <rPr>
        <vertAlign val="superscript"/>
        <sz val="11"/>
        <color rgb="FF000000"/>
        <rFont val="Times New Roman"/>
        <family val="1"/>
      </rPr>
      <t>9</t>
    </r>
  </si>
  <si>
    <r>
      <t>5 %</t>
    </r>
    <r>
      <rPr>
        <vertAlign val="superscript"/>
        <sz val="11"/>
        <color rgb="FF000000"/>
        <rFont val="Times New Roman"/>
        <family val="1"/>
      </rPr>
      <t>10</t>
    </r>
  </si>
  <si>
    <r>
      <t>Traitement</t>
    </r>
    <r>
      <rPr>
        <vertAlign val="superscript"/>
        <sz val="11"/>
        <color rgb="FF000000"/>
        <rFont val="Times New Roman"/>
        <family val="1"/>
      </rPr>
      <t>11</t>
    </r>
  </si>
  <si>
    <r>
      <t>AVTS</t>
    </r>
    <r>
      <rPr>
        <vertAlign val="superscript"/>
        <sz val="11"/>
        <color rgb="FF000000"/>
        <rFont val="Times New Roman"/>
        <family val="1"/>
      </rPr>
      <t>12</t>
    </r>
  </si>
  <si>
    <r>
      <t>10 %</t>
    </r>
    <r>
      <rPr>
        <vertAlign val="superscript"/>
        <sz val="11"/>
        <color rgb="FF000000"/>
        <rFont val="Times New Roman"/>
        <family val="1"/>
      </rPr>
      <t>13</t>
    </r>
  </si>
  <si>
    <r>
      <t>Forfait</t>
    </r>
    <r>
      <rPr>
        <vertAlign val="superscript"/>
        <sz val="11"/>
        <color rgb="FF000000"/>
        <rFont val="Times New Roman"/>
        <family val="1"/>
      </rPr>
      <t>14</t>
    </r>
  </si>
  <si>
    <t>*Le régime de retraite de base des avocats prévoit une condition d’âge fixée à 55 ans et une condition de durée de mariage de 5 ans (sauf si enfant issu du mariage).</t>
  </si>
  <si>
    <r>
      <t>Oui</t>
    </r>
    <r>
      <rPr>
        <vertAlign val="superscript"/>
        <sz val="10"/>
        <color rgb="FF000000"/>
        <rFont val="Times New Roman"/>
        <family val="1"/>
      </rPr>
      <t>15</t>
    </r>
  </si>
  <si>
    <r>
      <t>Oui</t>
    </r>
    <r>
      <rPr>
        <vertAlign val="superscript"/>
        <sz val="10"/>
        <color rgb="FF000000"/>
        <rFont val="Times New Roman"/>
        <family val="1"/>
      </rPr>
      <t>16</t>
    </r>
    <r>
      <rPr>
        <sz val="10"/>
        <color rgb="FF000000"/>
        <rFont val="Times New Roman"/>
        <family val="1"/>
      </rPr>
      <t xml:space="preserve"> </t>
    </r>
  </si>
  <si>
    <r>
      <t>55 ans</t>
    </r>
    <r>
      <rPr>
        <vertAlign val="superscript"/>
        <sz val="10"/>
        <color rgb="FF000000"/>
        <rFont val="Times New Roman"/>
        <family val="1"/>
      </rPr>
      <t>17</t>
    </r>
  </si>
  <si>
    <r>
      <t>50 ans</t>
    </r>
    <r>
      <rPr>
        <vertAlign val="subscript"/>
        <sz val="10"/>
        <color rgb="FF000000"/>
        <rFont val="Times New Roman"/>
        <family val="1"/>
      </rPr>
      <t>17</t>
    </r>
  </si>
  <si>
    <r>
      <t>Oui</t>
    </r>
    <r>
      <rPr>
        <vertAlign val="superscript"/>
        <sz val="10"/>
        <color rgb="FF000000"/>
        <rFont val="Times New Roman"/>
        <family val="1"/>
      </rPr>
      <t>18</t>
    </r>
  </si>
  <si>
    <r>
      <t>2/4 ans</t>
    </r>
    <r>
      <rPr>
        <vertAlign val="superscript"/>
        <sz val="10"/>
        <color rgb="FF000000"/>
        <rFont val="Times New Roman"/>
        <family val="1"/>
      </rPr>
      <t>19</t>
    </r>
  </si>
  <si>
    <r>
      <t>2 ans</t>
    </r>
    <r>
      <rPr>
        <vertAlign val="superscript"/>
        <sz val="10"/>
        <color rgb="FF000000"/>
        <rFont val="Times New Roman"/>
        <family val="1"/>
      </rPr>
      <t>20</t>
    </r>
  </si>
  <si>
    <r>
      <t>55 ans</t>
    </r>
    <r>
      <rPr>
        <vertAlign val="superscript"/>
        <sz val="10"/>
        <color rgb="FF000000"/>
        <rFont val="Times New Roman"/>
        <family val="1"/>
      </rPr>
      <t>21</t>
    </r>
  </si>
  <si>
    <r>
      <t>Oui</t>
    </r>
    <r>
      <rPr>
        <vertAlign val="superscript"/>
        <sz val="10"/>
        <color rgb="FF000000"/>
        <rFont val="Times New Roman"/>
        <family val="1"/>
      </rPr>
      <t>22</t>
    </r>
  </si>
  <si>
    <r>
      <t>Oui</t>
    </r>
    <r>
      <rPr>
        <vertAlign val="superscript"/>
        <sz val="10"/>
        <color rgb="FF000000"/>
        <rFont val="Times New Roman"/>
        <family val="1"/>
      </rPr>
      <t>23</t>
    </r>
  </si>
  <si>
    <r>
      <t>Oui</t>
    </r>
    <r>
      <rPr>
        <vertAlign val="superscript"/>
        <sz val="10"/>
        <color rgb="FF000000"/>
        <rFont val="Times New Roman"/>
        <family val="1"/>
      </rPr>
      <t>24</t>
    </r>
  </si>
  <si>
    <r>
      <t>Oui</t>
    </r>
    <r>
      <rPr>
        <vertAlign val="superscript"/>
        <sz val="10"/>
        <color rgb="FF000000"/>
        <rFont val="Times New Roman"/>
        <family val="1"/>
      </rPr>
      <t>25</t>
    </r>
  </si>
  <si>
    <r>
      <t>40 ans / 55 ans</t>
    </r>
    <r>
      <rPr>
        <vertAlign val="superscript"/>
        <sz val="10"/>
        <color rgb="FF000000"/>
        <rFont val="Times New Roman"/>
        <family val="1"/>
      </rPr>
      <t>26</t>
    </r>
  </si>
  <si>
    <r>
      <t>60 ans</t>
    </r>
    <r>
      <rPr>
        <vertAlign val="superscript"/>
        <sz val="10"/>
        <color rgb="FF000000"/>
        <rFont val="Times New Roman"/>
        <family val="1"/>
      </rPr>
      <t>27</t>
    </r>
  </si>
  <si>
    <r>
      <t>Oui</t>
    </r>
    <r>
      <rPr>
        <vertAlign val="superscript"/>
        <sz val="10"/>
        <color rgb="FF000000"/>
        <rFont val="Times New Roman"/>
        <family val="1"/>
      </rPr>
      <t>28</t>
    </r>
  </si>
  <si>
    <r>
      <t>55 ans</t>
    </r>
    <r>
      <rPr>
        <vertAlign val="superscript"/>
        <sz val="10"/>
        <color rgb="FF000000"/>
        <rFont val="Times New Roman"/>
        <family val="1"/>
      </rPr>
      <t>17</t>
    </r>
  </si>
  <si>
    <t xml:space="preserve">* Le taux de réversion s’élève à 50 % dans le régime de retraite de base des avocats (auquel peut s’ajouter la majoration de pension pour 3 enfants et plus) et à 60 % pour la retraite complémentaire. </t>
  </si>
  <si>
    <r>
      <t>112,58 € par mois</t>
    </r>
    <r>
      <rPr>
        <vertAlign val="superscript"/>
        <sz val="10"/>
        <color theme="1"/>
        <rFont val="Times New Roman"/>
        <family val="1"/>
      </rPr>
      <t>29</t>
    </r>
  </si>
  <si>
    <r>
      <t>331,94 € par mois</t>
    </r>
    <r>
      <rPr>
        <vertAlign val="superscript"/>
        <sz val="10"/>
        <color theme="1"/>
        <rFont val="Times New Roman"/>
        <family val="1"/>
      </rPr>
      <t>30</t>
    </r>
  </si>
  <si>
    <r>
      <t>1 059,75 € par mois</t>
    </r>
    <r>
      <rPr>
        <vertAlign val="superscript"/>
        <sz val="10"/>
        <color theme="1"/>
        <rFont val="Times New Roman"/>
        <family val="1"/>
      </rPr>
      <t>31</t>
    </r>
  </si>
  <si>
    <r>
      <t>112,58 € par mois</t>
    </r>
    <r>
      <rPr>
        <vertAlign val="superscript"/>
        <sz val="10"/>
        <color rgb="FF000000"/>
        <rFont val="Times New Roman"/>
        <family val="1"/>
      </rPr>
      <t>29</t>
    </r>
  </si>
  <si>
    <r>
      <t>331,94 € par mois</t>
    </r>
    <r>
      <rPr>
        <vertAlign val="superscript"/>
        <sz val="10"/>
        <color rgb="FF000000"/>
        <rFont val="Times New Roman"/>
        <family val="1"/>
      </rPr>
      <t>30</t>
    </r>
  </si>
  <si>
    <r>
      <t>1 059,75 € par mois</t>
    </r>
    <r>
      <rPr>
        <vertAlign val="superscript"/>
        <sz val="10"/>
        <color rgb="FF000000"/>
        <rFont val="Times New Roman"/>
        <family val="1"/>
      </rPr>
      <t>31</t>
    </r>
  </si>
  <si>
    <r>
      <t>Plafond ASPA</t>
    </r>
    <r>
      <rPr>
        <vertAlign val="superscript"/>
        <sz val="10"/>
        <color theme="1"/>
        <rFont val="Times New Roman"/>
        <family val="1"/>
      </rPr>
      <t>32</t>
    </r>
  </si>
  <si>
    <r>
      <t>Plafond ASPA</t>
    </r>
    <r>
      <rPr>
        <vertAlign val="superscript"/>
        <sz val="10"/>
        <color rgb="FF000000"/>
        <rFont val="Times New Roman"/>
        <family val="1"/>
      </rPr>
      <t>32</t>
    </r>
  </si>
  <si>
    <r>
      <t>Prestation complémentaire de réversion (PCR)</t>
    </r>
    <r>
      <rPr>
        <vertAlign val="superscript"/>
        <sz val="10"/>
        <color theme="1"/>
        <rFont val="Times New Roman"/>
        <family val="1"/>
      </rPr>
      <t>33</t>
    </r>
  </si>
  <si>
    <r>
      <t>Oui</t>
    </r>
    <r>
      <rPr>
        <vertAlign val="superscript"/>
        <sz val="10"/>
        <color theme="1"/>
        <rFont val="Times New Roman"/>
        <family val="1"/>
      </rPr>
      <t>34</t>
    </r>
  </si>
  <si>
    <r>
      <t>Oui</t>
    </r>
    <r>
      <rPr>
        <vertAlign val="superscript"/>
        <sz val="10"/>
        <color theme="1"/>
        <rFont val="Times New Roman"/>
        <family val="1"/>
      </rPr>
      <t xml:space="preserve">35 </t>
    </r>
  </si>
  <si>
    <r>
      <t>Montant de la pension initiale</t>
    </r>
    <r>
      <rPr>
        <vertAlign val="superscript"/>
        <sz val="10"/>
        <color theme="1"/>
        <rFont val="Times New Roman"/>
        <family val="1"/>
      </rPr>
      <t>36</t>
    </r>
  </si>
  <si>
    <r>
      <t>Montant de la pension initiale</t>
    </r>
    <r>
      <rPr>
        <vertAlign val="superscript"/>
        <sz val="10"/>
        <color rgb="FF000000"/>
        <rFont val="Times New Roman"/>
        <family val="1"/>
      </rPr>
      <t>36</t>
    </r>
  </si>
  <si>
    <r>
      <t>331,44 € par mois</t>
    </r>
    <r>
      <rPr>
        <vertAlign val="superscript"/>
        <sz val="10"/>
        <color rgb="FF000000"/>
        <rFont val="Times New Roman"/>
        <family val="1"/>
      </rPr>
      <t>30</t>
    </r>
  </si>
  <si>
    <r>
      <t>60 %</t>
    </r>
    <r>
      <rPr>
        <vertAlign val="superscript"/>
        <sz val="10"/>
        <color theme="1"/>
        <rFont val="Times New Roman"/>
        <family val="1"/>
      </rPr>
      <t>37</t>
    </r>
  </si>
  <si>
    <r>
      <t>54 %</t>
    </r>
    <r>
      <rPr>
        <vertAlign val="superscript"/>
        <sz val="10"/>
        <color rgb="FF000000"/>
        <rFont val="Times New Roman"/>
        <family val="1"/>
      </rPr>
      <t>38</t>
    </r>
  </si>
  <si>
    <r>
      <t>Forfait</t>
    </r>
    <r>
      <rPr>
        <vertAlign val="superscript"/>
        <sz val="10"/>
        <color rgb="FF000000"/>
        <rFont val="Times New Roman"/>
        <family val="1"/>
      </rPr>
      <t>39</t>
    </r>
  </si>
  <si>
    <r>
      <t>Plafond</t>
    </r>
    <r>
      <rPr>
        <vertAlign val="superscript"/>
        <sz val="10"/>
        <color theme="1"/>
        <rFont val="Times New Roman"/>
        <family val="1"/>
      </rPr>
      <t>40</t>
    </r>
  </si>
  <si>
    <t>Oui*</t>
  </si>
  <si>
    <t>Oui**</t>
  </si>
  <si>
    <t>Suppression définitive**</t>
  </si>
  <si>
    <t>Interruption revalorisation de la pension**</t>
  </si>
  <si>
    <t>Suspension**</t>
  </si>
  <si>
    <t xml:space="preserve">*Au régime de retraite des avocats, le remariage après le décès entraîne la suspension du versement de la pension. En cas de pluralité de conjoint et d’ex-conjoints, la pension est proratisée au jour près de la durée de chaque union. </t>
  </si>
  <si>
    <r>
      <t>Suspension**</t>
    </r>
    <r>
      <rPr>
        <vertAlign val="superscript"/>
        <sz val="12"/>
        <color theme="1"/>
        <rFont val="Times New Roman"/>
        <family val="1"/>
      </rPr>
      <t>41</t>
    </r>
  </si>
  <si>
    <r>
      <t>Suspension</t>
    </r>
    <r>
      <rPr>
        <vertAlign val="superscript"/>
        <sz val="12"/>
        <color theme="1"/>
        <rFont val="Times New Roman"/>
        <family val="1"/>
      </rPr>
      <t>42</t>
    </r>
  </si>
  <si>
    <r>
      <t>Oui</t>
    </r>
    <r>
      <rPr>
        <b/>
        <sz val="12"/>
        <color rgb="FF000000"/>
        <rFont val="Times New Roman"/>
        <family val="1"/>
      </rPr>
      <t>**</t>
    </r>
    <r>
      <rPr>
        <sz val="12"/>
        <color rgb="FF000000"/>
        <rFont val="Times New Roman"/>
        <family val="1"/>
      </rPr>
      <t xml:space="preserve"> </t>
    </r>
  </si>
  <si>
    <r>
      <t>Oui</t>
    </r>
    <r>
      <rPr>
        <b/>
        <sz val="12"/>
        <color rgb="FF000000"/>
        <rFont val="Times New Roman"/>
        <family val="1"/>
      </rPr>
      <t>**</t>
    </r>
  </si>
  <si>
    <r>
      <t>Suspension**</t>
    </r>
    <r>
      <rPr>
        <vertAlign val="superscript"/>
        <sz val="12"/>
        <color theme="1"/>
        <rFont val="Times New Roman"/>
        <family val="1"/>
      </rPr>
      <t>42</t>
    </r>
  </si>
  <si>
    <t xml:space="preserve">Lecture : les droits familiaux représentent en moyenne 12,4 % des pensions de droit direct des femmes en 2020. </t>
  </si>
  <si>
    <t>Source : Drees, EIR 2020.</t>
  </si>
  <si>
    <t xml:space="preserve">Lecture : en 2020, la pension mensuelle moyenne de droit direct hors majorations pour trois enfants ou plus, MDA et AVPF s’élevait à 1 018 euros pour les femmes et 1 772 euros pour les hommes, soit un ratio femmes/hommes de 57,4 %. En ajoutant successivement les différents dispositifs familiaux, la pension des femmes s’élevait à 1 149 euros et 1 830 euros pour les hommes, soit un ratio de 62,8 %. </t>
  </si>
  <si>
    <t>Note : les départs anticipés n’apparaissent pas ici parmi les dispositifs de solidarité car ils ont pour effet d’augmenter les effectifs de retraités et non d’accroître le montant de la pension des bénéficiaires.</t>
  </si>
  <si>
    <r>
      <t xml:space="preserve">Champ : ensemble des retraités de droit direct en 2020. </t>
    </r>
    <r>
      <rPr>
        <i/>
        <sz val="10"/>
        <color theme="1"/>
        <rFont val="Times New Roman"/>
        <family val="1"/>
      </rPr>
      <t>Pensions hors minimum vieillesse et pensions de retraite anticipée pour invalidité versées aux moins de 62 ans dans les régimes spéciaux.</t>
    </r>
  </si>
  <si>
    <t>Source : calculs SG-COR d’après évaluation DREES à partir de l’EIR 2020.</t>
  </si>
  <si>
    <t xml:space="preserve">Lecture : en 2020, les droits familiaux versés aux femmes retraitées appartenant au premier quartile de la distribution des pensions représentaient 23,7 % de leur pension de droit direct moyenne. </t>
  </si>
  <si>
    <t>Champ : ensemble des retraités de droit direct ou de droit dérivé au 31/12/2020. Pensions hors minimum vieillesse et pensions de retraite anticipée pour invalidité versées aux moins de 62 ans dans les régimes spéciaux.</t>
  </si>
  <si>
    <t>Lecture : en 2020, les droits familiaux ont représenté 25,1 % des pensions de droit direct versées aux femmes retraitées ayant eu trois enfants et 42,7 % de la pension de celles ayant eu cinq enfants ou plus.</t>
  </si>
  <si>
    <t xml:space="preserve">Source : Drees, EIR 2020. </t>
  </si>
  <si>
    <t>Lecture : en 2020, la pension moyenne de droit direct avant majoration pour les parents de trois enfants ou plus</t>
  </si>
  <si>
    <t>s’élevait à 911 euros par mois pour une retraitée mère de trois enfants ou plus ; en ajoutant les majorations pour</t>
  </si>
  <si>
    <t>parents de trois enfants ou plus, le montant moyen de sa pension s’élevait à 992 euros.</t>
  </si>
  <si>
    <t>Champ : ensemble des retraités de droits directs en 2020.</t>
  </si>
  <si>
    <t>Source : calculs SG-COR d’après Drees, EIR 2020.</t>
  </si>
  <si>
    <r>
      <t>Lecture : en 2023, les femmes retraitées de droits directs touchaient en moyenne une pension mensuelle de réversion de 270 € contre 313 €</t>
    </r>
    <r>
      <rPr>
        <i/>
        <vertAlign val="subscript"/>
        <sz val="10"/>
        <color theme="1"/>
        <rFont val="Times New Roman"/>
        <family val="1"/>
      </rPr>
      <t>2023</t>
    </r>
    <r>
      <rPr>
        <i/>
        <sz val="10"/>
        <color theme="1"/>
        <rFont val="Times New Roman"/>
        <family val="1"/>
      </rPr>
      <t xml:space="preserve"> en 2004. Cette baisse en montant se traduit aussi par une baisse en pourcentage de leur pension totale : de 23 % en 2004 à 17 % en 2023.</t>
    </r>
  </si>
  <si>
    <t xml:space="preserve">Note : montants de pensions brutes, hors versement forfaitaire unique, en euros constants 2023. En sombre les pensions de droits directs et en clair les pensions de droits dérivés. </t>
  </si>
  <si>
    <t>Champ : retraités percevant un droit direct résidant en France et à l’étranger.</t>
  </si>
  <si>
    <t>Source : Drees, modèle Ancètre.</t>
  </si>
  <si>
    <t>Tableau 1.15 - Montant moyen mensuel net des pensions de réversion selon le régime</t>
  </si>
  <si>
    <t>Lecture : en 2023, les femmes bénéficiant de droits dérivés en plus d’une pension de droit direct, représentent 30 % de l’ensemble des femmes retraitées. Elles reçoivent en moyenne 807 € par mois de pension de réversion alors que les femmes qui ne bénéficient que de droits dérivés seuls (8 % des femmes retraitées) ont une pension de 499 € par mois.</t>
  </si>
  <si>
    <t>Champ : bénéficiaires d’un avantage principal de droit dérivé seul ou en plus d'une pension de droit direct, résidant en France ou à l’étranger.</t>
  </si>
  <si>
    <t>Tableau 1.13 - Montants mensuels moyens des pensions de droit direct, avec ou sans droits familiaux, en 2020</t>
  </si>
  <si>
    <t>Figure 1.13 - Part des retraités de droit propre bénéficiaires de l'AVPF par génération - En pourcentage</t>
  </si>
  <si>
    <t>Figure 1.10 - Pensions moyennes à 68 ans relatives au SMPT par génération, selon le genre et le nombre d'enfants - En pourcentage</t>
  </si>
  <si>
    <t>Figure 1.A - Répartition des femmes retraitées bénéficiaires de l'AVPF selon le décile de pension</t>
  </si>
  <si>
    <t>Figure 1.14 - Part des retraités de droit propre bénéficiaires de la majoration de pension pour trois enfants et plus, par génération et genre - En pourcentage</t>
  </si>
  <si>
    <t>Figure 1.15 - Montant moyen relatif au SMPT perçu à 68 ans au titre de la majoration de pension pour trois enfants et plus, par génération et genre - En pourcentages</t>
  </si>
  <si>
    <t>Figure 1.16 - Part des femmes bénéficiaires de la majoration de pension liée à la MDA par génération et régime - En pourcentages</t>
  </si>
  <si>
    <t>Figure 1.17 - Nombre de bénéficiaires de pensions (retraités de droit direct et retraités de droits dérivés) – tous scénarios</t>
  </si>
  <si>
    <t>Figure 1.18 - Âge moyen de perception d'une pension de réversion par génération - En années</t>
  </si>
  <si>
    <t>Figure 1.19 - Part de bénéficiaires d'une pension de réversion par génération - En pourcentages</t>
  </si>
  <si>
    <t>Figure 1.20 - Part des droits familiaux dans le montant de pension de droit direct en 2020</t>
  </si>
  <si>
    <t>Figure 1.21 - Parts des droits familiaux dans la pension totale de droit direct, selon le montant de pension en 2020</t>
  </si>
  <si>
    <t>Figure 1.22 - Parts des droits familiaux dans la pension totale de droit direct, selon le nombre d’enfants, en 2020</t>
  </si>
  <si>
    <t>Figure 1.23 - Parts des pensions moyennes de droit direct et de réversion pour les femmes et les hommes entre 2004 et 2023</t>
  </si>
  <si>
    <t>Figure 1.24 - Répartition des retraités bénéficiant de droits de pension dérivés et montants moyens de leur pension de réversion en 2023</t>
  </si>
  <si>
    <r>
      <t>4. Il s’agit de la bonification attribuée aux assurés ayant interrompu ou réduit leur activité pour élever un enfant né ou adopté avant le 1</t>
    </r>
    <r>
      <rPr>
        <i/>
        <vertAlign val="superscript"/>
        <sz val="10"/>
        <color rgb="FF000000"/>
        <rFont val="Times New Roman"/>
        <family val="1"/>
      </rPr>
      <t>er</t>
    </r>
    <r>
      <rPr>
        <i/>
        <sz val="10"/>
        <color rgb="FF000000"/>
        <rFont val="Times New Roman"/>
        <family val="1"/>
      </rPr>
      <t xml:space="preserve"> janvier 2004 dans les régimes de la fonction publique et avant le 1</t>
    </r>
    <r>
      <rPr>
        <i/>
        <vertAlign val="superscript"/>
        <sz val="10"/>
        <color rgb="FF000000"/>
        <rFont val="Times New Roman"/>
        <family val="1"/>
      </rPr>
      <t>er</t>
    </r>
    <r>
      <rPr>
        <i/>
        <sz val="10"/>
        <color rgb="FF000000"/>
        <rFont val="Times New Roman"/>
        <family val="1"/>
      </rPr>
      <t xml:space="preserve"> juillet 2006 à la CRPCEN.</t>
    </r>
  </si>
  <si>
    <r>
      <t>8. L’assuré bénéficie, dans la limite de trois enfants par enfant né ou adopté après le 1</t>
    </r>
    <r>
      <rPr>
        <i/>
        <vertAlign val="superscript"/>
        <sz val="10"/>
        <color rgb="FF000000"/>
        <rFont val="Times New Roman"/>
        <family val="1"/>
      </rPr>
      <t>er</t>
    </r>
    <r>
      <rPr>
        <i/>
        <sz val="10"/>
        <color rgb="FF000000"/>
        <rFont val="Times New Roman"/>
        <family val="1"/>
      </rPr>
      <t xml:space="preserve"> juillet 2006, d’une majoration de sa durée d’assurance sous réserve qu’il ait bénéficié d’un temps partiel de droit pour élever un enfant, d’un congé parental ou d’un congé de présence parentale.</t>
    </r>
  </si>
  <si>
    <r>
      <t>*La majoration de pension pour 3 enfants et plus existait uniquement pour dans le régime complémentaire des anciens conseils juridiques CIPAV. Ce dispositif est appliqué par le régime complémentaire des avocats depuis le 1</t>
    </r>
    <r>
      <rPr>
        <i/>
        <vertAlign val="superscript"/>
        <sz val="10"/>
        <color rgb="FF000000"/>
        <rFont val="Times New Roman"/>
        <family val="1"/>
      </rPr>
      <t>er</t>
    </r>
    <r>
      <rPr>
        <i/>
        <sz val="10"/>
        <color rgb="FF000000"/>
        <rFont val="Times New Roman"/>
        <family val="1"/>
      </rPr>
      <t xml:space="preserve"> septembre 2023. </t>
    </r>
  </si>
  <si>
    <r>
      <t xml:space="preserve">9 </t>
    </r>
    <r>
      <rPr>
        <i/>
        <sz val="10"/>
        <color rgb="FF000000"/>
        <rFont val="Times New Roman"/>
        <family val="1"/>
      </rPr>
      <t>Pour les périodes antérieures à 1999, l’ancien régime Arrco prévoyait une majoration pour 3 enfants au taux de 10 %, augmenté de 5 % par enfant supplémentaire dans la limite de 30 % puis augmenté de 5 % pour les périodes comprises entre 1999 et 2011. Pour les périodes antérieures à 2012, l’ancien régime Agirc prévoyait une majoration pour 3 enfants au taux de 8 % augmenté de 4 % par enfant supplémentaire dans la limite de 24 %.</t>
    </r>
  </si>
  <si>
    <r>
      <t xml:space="preserve">10 </t>
    </r>
    <r>
      <rPr>
        <i/>
        <sz val="10"/>
        <color rgb="FF000000"/>
        <rFont val="Times New Roman"/>
        <family val="1"/>
      </rPr>
      <t>L’Agirc-Arrco prévoit d’attribution d’une majoration pour enfant à charge qui n’est pas cumulable avec la majoration de pension pour trois enfants et plus.</t>
    </r>
  </si>
  <si>
    <r>
      <t xml:space="preserve">11 </t>
    </r>
    <r>
      <rPr>
        <i/>
        <sz val="10"/>
        <color rgb="FF000000"/>
        <rFont val="Times New Roman"/>
        <family val="1"/>
      </rPr>
      <t>Le montant de la pension après majorations de montant ne saurait excéder le traitement ayant servi de base pour le calcul de la pension.</t>
    </r>
  </si>
  <si>
    <r>
      <t xml:space="preserve">12 </t>
    </r>
    <r>
      <rPr>
        <i/>
        <sz val="10"/>
        <color rgb="FF000000"/>
        <rFont val="Times New Roman"/>
        <family val="1"/>
      </rPr>
      <t>Le régime des Mines prévoit de majorer les pensions des assurés ayant un conjoint à charge. Le montant de la majoration, égal à l’allocation vieillesse des vieux travailleurs salariés (AVTS), est servi entier lorsque l’assuré justifie d’une durée d’assurance minimum de 60 trimestres. Dans le cas inverse, le montant est réduit au 60</t>
    </r>
    <r>
      <rPr>
        <i/>
        <vertAlign val="superscript"/>
        <sz val="10"/>
        <color rgb="FF000000"/>
        <rFont val="Times New Roman"/>
        <family val="1"/>
      </rPr>
      <t>ème</t>
    </r>
    <r>
      <rPr>
        <i/>
        <sz val="10"/>
        <color rgb="FF000000"/>
        <rFont val="Times New Roman"/>
        <family val="1"/>
      </rPr>
      <t xml:space="preserve"> proportionnellement.</t>
    </r>
  </si>
  <si>
    <r>
      <t xml:space="preserve">13 </t>
    </r>
    <r>
      <rPr>
        <i/>
        <sz val="10"/>
        <color rgb="FF000000"/>
        <rFont val="Times New Roman"/>
        <family val="1"/>
      </rPr>
      <t xml:space="preserve">La pension est majorée au taux de 5 % dès que l’assuré a assumé la charge d’au moins </t>
    </r>
    <r>
      <rPr>
        <b/>
        <i/>
        <sz val="10"/>
        <color rgb="FF000000"/>
        <rFont val="Times New Roman"/>
        <family val="1"/>
      </rPr>
      <t>2 enfants</t>
    </r>
    <r>
      <rPr>
        <i/>
        <sz val="10"/>
        <color rgb="FF000000"/>
        <rFont val="Times New Roman"/>
        <family val="1"/>
      </rPr>
      <t xml:space="preserve"> pendant 9 ans avant leurs 16 ans.</t>
    </r>
  </si>
  <si>
    <r>
      <t xml:space="preserve">14 </t>
    </r>
    <r>
      <rPr>
        <i/>
        <sz val="10"/>
        <color rgb="FF000000"/>
        <rFont val="Times New Roman"/>
        <family val="1"/>
      </rPr>
      <t>Ce dispositif a été supprimé à compter du 1</t>
    </r>
    <r>
      <rPr>
        <i/>
        <vertAlign val="superscript"/>
        <sz val="10"/>
        <color rgb="FF000000"/>
        <rFont val="Times New Roman"/>
        <family val="1"/>
      </rPr>
      <t>er</t>
    </r>
    <r>
      <rPr>
        <i/>
        <sz val="10"/>
        <color rgb="FF000000"/>
        <rFont val="Times New Roman"/>
        <family val="1"/>
      </rPr>
      <t xml:space="preserve"> janvier 2011 mais reste maintenu pour les retraités qui en bénéficient au 31 décembre 2010. Sous conditions de ressources, une majoration de pension pour conjoint d’un montant de 50,81 € par mois est versée à l’assuré qui a son conjoint à sa charge et qui a atteint l’âge de 65 ans.</t>
    </r>
  </si>
  <si>
    <r>
      <t xml:space="preserve">15 </t>
    </r>
    <r>
      <rPr>
        <i/>
        <sz val="10"/>
        <color theme="1"/>
        <rFont val="Times New Roman"/>
        <family val="1"/>
      </rPr>
      <t>Les ressources annuelles ou du ménage doivent être inférieures ou égales à 2 080 fois le SMIC horaire pour une personne seule et 1,6 fois ce montant pour les personnes vivant à nouveau en couple après le décès de l’assuré.</t>
    </r>
  </si>
  <si>
    <r>
      <t xml:space="preserve">16 </t>
    </r>
    <r>
      <rPr>
        <i/>
        <sz val="10"/>
        <color theme="1"/>
        <rFont val="Times New Roman"/>
        <family val="1"/>
      </rPr>
      <t>La pension de réversion ne se cumule pas avec la pension d’invalidité de veuve ou de veuf.</t>
    </r>
  </si>
  <si>
    <r>
      <t xml:space="preserve">17 </t>
    </r>
    <r>
      <rPr>
        <i/>
        <sz val="10"/>
        <color theme="1"/>
        <rFont val="Times New Roman"/>
        <family val="1"/>
      </rPr>
      <t>La réversion est attribuée sans condition d’âge au conjoint qui a deux enfants à charge à la date du décès de l’ouvrant droit ou si le conjoint survivant est invalide.</t>
    </r>
  </si>
  <si>
    <r>
      <t xml:space="preserve">18 </t>
    </r>
    <r>
      <rPr>
        <i/>
        <sz val="10"/>
        <color theme="1"/>
        <rFont val="Times New Roman"/>
        <family val="1"/>
      </rPr>
      <t>La pension de réversion obtenue du chef d’un fonctionnaire décédé ne se cumule pas avec une autre pension obtenue au titre des pensions de l’État et des régimes de retraite des collectivités publiques.</t>
    </r>
  </si>
  <si>
    <r>
      <t xml:space="preserve">19 </t>
    </r>
    <r>
      <rPr>
        <i/>
        <sz val="10"/>
        <color theme="1"/>
        <rFont val="Times New Roman"/>
        <family val="1"/>
      </rPr>
      <t>Le mariage doit avoir duré 2 ans avant la cessation de fonctions ou 4 ans à la date du décès. La condition est supprimée si un enfant est issu du mariage.</t>
    </r>
  </si>
  <si>
    <r>
      <t xml:space="preserve">20 </t>
    </r>
    <r>
      <rPr>
        <i/>
        <sz val="10"/>
        <color theme="1"/>
        <rFont val="Times New Roman"/>
        <family val="1"/>
      </rPr>
      <t xml:space="preserve">La condition est supprimée si un enfant est issu du mariage. </t>
    </r>
  </si>
  <si>
    <r>
      <t xml:space="preserve">21 </t>
    </r>
    <r>
      <rPr>
        <i/>
        <sz val="10"/>
        <color theme="1"/>
        <rFont val="Times New Roman"/>
        <family val="1"/>
      </rPr>
      <t>La condition d’âge n’est pas requise lorsque le mariage est antérieur à la cessation d’activité ou si le mariage a duré plus de 2 ans après la cessation d’activité ou le décès du conjoint et qu’un enfant est issu du mariage.</t>
    </r>
  </si>
  <si>
    <r>
      <t xml:space="preserve">22 </t>
    </r>
    <r>
      <rPr>
        <i/>
        <sz val="10"/>
        <color theme="1"/>
        <rFont val="Times New Roman"/>
        <family val="1"/>
      </rPr>
      <t>Les pensions de réversion acquises au titre de conjoints différents ne peuvent pas être cumulées.</t>
    </r>
  </si>
  <si>
    <r>
      <t xml:space="preserve">23 </t>
    </r>
    <r>
      <rPr>
        <i/>
        <sz val="10"/>
        <color theme="1"/>
        <rFont val="Times New Roman"/>
        <family val="1"/>
      </rPr>
      <t>Non-cumul pour les pensions issues du régime de la Banque de France.</t>
    </r>
  </si>
  <si>
    <r>
      <t xml:space="preserve">24 </t>
    </r>
    <r>
      <rPr>
        <i/>
        <sz val="10"/>
        <color theme="1"/>
        <rFont val="Times New Roman"/>
        <family val="1"/>
      </rPr>
      <t>Une allocation décès égale à trois mois de la pension brute de l’initiateur du droit est versée au conjoint survivant.</t>
    </r>
  </si>
  <si>
    <r>
      <t xml:space="preserve">25 </t>
    </r>
    <r>
      <rPr>
        <i/>
        <sz val="10"/>
        <color theme="1"/>
        <rFont val="Times New Roman"/>
        <family val="1"/>
      </rPr>
      <t>Le conjoint survivant peut cumuler la pension de réversion avec une pension de vieillesse dans la limite du montant de la pension de vieillesse correspondant à 120 trimestres validés.</t>
    </r>
  </si>
  <si>
    <r>
      <t xml:space="preserve">26 </t>
    </r>
    <r>
      <rPr>
        <i/>
        <sz val="10"/>
        <color theme="1"/>
        <rFont val="Times New Roman"/>
        <family val="1"/>
      </rPr>
      <t>Le conjoint survivant qui a au moins un enfant issu du mariage a droit immédiatement à la pension, si le mariage a été contracté avant le décès ou la cessation d’activité.</t>
    </r>
  </si>
  <si>
    <r>
      <t xml:space="preserve">27 </t>
    </r>
    <r>
      <rPr>
        <i/>
        <sz val="10"/>
        <color theme="1"/>
        <rFont val="Times New Roman"/>
        <family val="1"/>
      </rPr>
      <t>L’âge auquel le conjoint survivant peut faire une demande de réversion complémentaire dépend de la profession du conjoint décédé et de son affiliation à l’une des sections professionnelles de la CNAVPL. Il est fixé à 52 ans pour les conjoints des notaires, à 60 ans pour les conjoints des officiers ministériels, médecins, vétérinaires, pharmaciens, experts-comptables et architectes et à 65 ans pour ceux des dentistes, sages-femmes, infirmiers et kinésithérapeutes.</t>
    </r>
  </si>
  <si>
    <r>
      <t xml:space="preserve">28 </t>
    </r>
    <r>
      <rPr>
        <i/>
        <sz val="10"/>
        <color theme="1"/>
        <rFont val="Times New Roman"/>
        <family val="1"/>
      </rPr>
      <t>Le conjoint de l’assuré décédé qui a cotisé au régime agricole peut avoir droit à l’allocation veuvage, attribuée pour une durée de deux ans. Son montant est unique et soumis à condition de ressources.</t>
    </r>
  </si>
  <si>
    <r>
      <t xml:space="preserve">29 </t>
    </r>
    <r>
      <rPr>
        <i/>
        <sz val="10"/>
        <color theme="1"/>
        <rFont val="Times New Roman"/>
        <family val="1"/>
      </rPr>
      <t>La majoration forfaitaire pour enfant, qui s’élève à 112,58 € par mois en 2025, est servie à l’assuré qui n’a pas atteint 67 ans, qui n’est pas titulaire d’une retraite personnelle et qui a sa charge au moins un enfant.</t>
    </r>
  </si>
  <si>
    <r>
      <t xml:space="preserve">30 </t>
    </r>
    <r>
      <rPr>
        <i/>
        <sz val="10"/>
        <color theme="1"/>
        <rFont val="Times New Roman"/>
        <family val="1"/>
      </rPr>
      <t>Dans ces régimes, la retraite de réversion ne peut être inférieure à ce 331,94 € par mois (3 983,28 € par an) au 1</t>
    </r>
    <r>
      <rPr>
        <i/>
        <vertAlign val="superscript"/>
        <sz val="10"/>
        <color theme="1"/>
        <rFont val="Times New Roman"/>
        <family val="1"/>
      </rPr>
      <t>er</t>
    </r>
    <r>
      <rPr>
        <i/>
        <sz val="10"/>
        <color theme="1"/>
        <rFont val="Times New Roman"/>
        <family val="1"/>
      </rPr>
      <t xml:space="preserve"> janvier 2025. Ce montant est servi entier si l’assuré décédé réunit 60 trimestres. </t>
    </r>
  </si>
  <si>
    <r>
      <t xml:space="preserve">31 </t>
    </r>
    <r>
      <rPr>
        <i/>
        <sz val="10"/>
        <color theme="1"/>
        <rFont val="Times New Roman"/>
        <family val="1"/>
      </rPr>
      <t>Le montant de retraite de réversion ne peut pas dépasser un montant maximum qui s’élève à 1 059,75 € par mois et à 12 717 € par an en 2025.</t>
    </r>
  </si>
  <si>
    <r>
      <t xml:space="preserve">32 </t>
    </r>
    <r>
      <rPr>
        <i/>
        <sz val="10"/>
        <color theme="1"/>
        <rFont val="Times New Roman"/>
        <family val="1"/>
      </rPr>
      <t>Le montant de la réversion et des autres ressources du bénéficiaire de la pension de réversion ne peut pas être inférieur au montant de l’allocation de solidarité aux personnes âgées (ASPA).</t>
    </r>
  </si>
  <si>
    <r>
      <t xml:space="preserve">33 </t>
    </r>
    <r>
      <rPr>
        <i/>
        <sz val="10"/>
        <color theme="1"/>
        <rFont val="Times New Roman"/>
        <family val="1"/>
      </rPr>
      <t xml:space="preserve">Le conjoint ou l’ex-conjoint peut percevoir la PCR si ses ressources annuelles sont inférieures à 2 080 fois le montant horaire du SMIC. Elle s’élève à 4 % du montant de la pension de retraite que percevait ou aurait perçu l’agent décédé. </t>
    </r>
  </si>
  <si>
    <r>
      <t xml:space="preserve">34 </t>
    </r>
    <r>
      <rPr>
        <i/>
        <sz val="10"/>
        <color theme="1"/>
        <rFont val="Times New Roman"/>
        <family val="1"/>
      </rPr>
      <t>Le montant du minimum de pension est fonction de la durée minimale de services de l'assuré : 1 001,73 € pour 15 ans de services ;1 126,94 € pour 30 ans de services ; 1 252,17 € pour 35 ans de services au 1</t>
    </r>
    <r>
      <rPr>
        <i/>
        <vertAlign val="superscript"/>
        <sz val="10"/>
        <color theme="1"/>
        <rFont val="Times New Roman"/>
        <family val="1"/>
      </rPr>
      <t>er</t>
    </r>
    <r>
      <rPr>
        <i/>
        <sz val="10"/>
        <color theme="1"/>
        <rFont val="Times New Roman"/>
        <family val="1"/>
      </rPr>
      <t xml:space="preserve"> janvier 2025. Ce minimum est soumis à une condition de ressources égale à 2 080 le montant horaire du SMIC. </t>
    </r>
  </si>
  <si>
    <r>
      <t xml:space="preserve">35 </t>
    </r>
    <r>
      <rPr>
        <i/>
        <sz val="10"/>
        <color theme="1"/>
        <rFont val="Times New Roman"/>
        <family val="1"/>
      </rPr>
      <t>Le montant du minimum de la pension de réversion est égal à 54 % du montant minimum de pension du conjoint décédé. Les pensions de réversion des personnes âgées de 55 ans et à 65 ans sont portées, sous condition de ressources, au montant de l’ASPA.</t>
    </r>
  </si>
  <si>
    <r>
      <t xml:space="preserve">36 </t>
    </r>
    <r>
      <rPr>
        <i/>
        <sz val="10"/>
        <color theme="1"/>
        <rFont val="Times New Roman"/>
        <family val="1"/>
      </rPr>
      <t>Le total des pensions de réversion attribuées aux conjoints, ex-conjoints et aux orphelins ne peut excéder le montant de la pension attribuée à l’ayant droit. Au régime de retraite de la SNCF, s’il y a excédent, le montant des pensions des orphelins est réduit temporairement.</t>
    </r>
  </si>
  <si>
    <r>
      <t xml:space="preserve">37 </t>
    </r>
    <r>
      <rPr>
        <i/>
        <sz val="10"/>
        <color theme="1"/>
        <rFont val="Times New Roman"/>
        <family val="1"/>
      </rPr>
      <t>En principe le taux s’élève à 60 % de la pension de retraite complémentaire que percevait le professionnel. Dans certaines caisses, le libéral en activité peut verser une cotisation facultative de conjoint afin que le taux de réversion atteigne les 100 % pour chacune des années pour laquelle elle a été acquittée (CAVEC, CARPV, CAVOM).</t>
    </r>
  </si>
  <si>
    <r>
      <t xml:space="preserve">38 </t>
    </r>
    <r>
      <rPr>
        <i/>
        <sz val="10"/>
        <color theme="1"/>
        <rFont val="Times New Roman"/>
        <family val="1"/>
      </rPr>
      <t>Au sein du régime agricole, il n’y a pas de réversion sur les points gratuits. Les points accordés au titre de certaines activités agricoles comme le collaborateur d’exploitant ou aidant familial ne sont pas retenus dans le calcul de la pension de réversion.</t>
    </r>
  </si>
  <si>
    <r>
      <t xml:space="preserve">39 </t>
    </r>
    <r>
      <rPr>
        <i/>
        <sz val="10"/>
        <color theme="1"/>
        <rFont val="Times New Roman"/>
        <family val="1"/>
      </rPr>
      <t>La retraite de réversion peut être augmentée d’une majoration forfaitaire au titre des enfants dont le conjoint survivant supporte la charge effective et permanente.</t>
    </r>
  </si>
  <si>
    <r>
      <t xml:space="preserve">40 </t>
    </r>
    <r>
      <rPr>
        <i/>
        <sz val="10"/>
        <color theme="1"/>
        <rFont val="Times New Roman"/>
        <family val="1"/>
      </rPr>
      <t>Au régime de base des exploitants agricoles, le montant des pensions de droits propres et de réversion est plafonné.</t>
    </r>
  </si>
  <si>
    <r>
      <t>**</t>
    </r>
    <r>
      <rPr>
        <i/>
        <sz val="10"/>
        <color theme="1"/>
        <rFont val="Times New Roman"/>
        <family val="1"/>
      </rPr>
      <t xml:space="preserve">En cas de remariage, PACS ou de concubinage (également appelés concubinage notoire). </t>
    </r>
  </si>
  <si>
    <r>
      <t xml:space="preserve">41 </t>
    </r>
    <r>
      <rPr>
        <i/>
        <sz val="10"/>
        <color theme="1"/>
        <rFont val="Times New Roman"/>
        <family val="1"/>
      </rPr>
      <t>Lorsque le dernier mariage est dissous après le décès du fonctionnaire, le demandeur ne doit pas bénéficier d’une autre pension de réversion acquise du chef d’un autre conjoint et le droit ne doit pas être ouvert au profit d’un autre ayant-droit (conjoint ou orphelin) pour bénéficier de la réversion.</t>
    </r>
  </si>
  <si>
    <r>
      <t xml:space="preserve">42 </t>
    </r>
    <r>
      <rPr>
        <i/>
        <sz val="10"/>
        <color theme="1"/>
        <rFont val="Times New Roman"/>
        <family val="1"/>
      </rPr>
      <t>L’ex-conjoint remarié avant le décès de l’assuré peut, en cas de nouveau veuvage, ouvrir droit à la pension de réversion s’il ne bénéficie d’aucun droit à pension de réversion du chef de son dernier conjoint et que le droit du premier n’est pas ouvert au profit d’un autre ayant-droit.</t>
    </r>
  </si>
  <si>
    <t>sexe</t>
  </si>
  <si>
    <t>age</t>
  </si>
  <si>
    <t>Veuf ou veuve</t>
  </si>
  <si>
    <t>Pacsé·e</t>
  </si>
  <si>
    <t>Marié·e</t>
  </si>
  <si>
    <t>Divorcé·e</t>
  </si>
  <si>
    <t>Autre ou inconnu</t>
  </si>
  <si>
    <t>85 ans et plus</t>
  </si>
  <si>
    <t>Moins de 67 ans</t>
  </si>
  <si>
    <t>Note : Les personnes de l’EIR dont l’ex-conjoint est lui-même dans le champ de l’EIR ne représentent qu’une petite partie des observations. Le repérage des ex-conjoints est en outre incomplet dans l’EDP, en particulier pour les ex-conjoints divorcés dont le divorce est ancien. Pour cette raison, les proportions de bénéficiaires d’une réversion calculées pour les personnes dont l’ex-conjoint est dans le champ de l’EIR (partie droite du tableau) sont plus fragiles et doivent être considérées avec prudence.
Champ : Personnes retraitées de droit direct (ou ayant 67 ans ou plus), résidant en France fin 2020, et qui soit se déclarent veuves au fisc en 2020 (2e colonne du tableau) , soit ont un ex-conjoint décédé repéré dans le champ de l’EIR (partie droite du tableau).
Sources : Appariement de l’EIR et de l’EDP, DREES et Insee. Traitements : IPP et Ined. Aubert P., Bonnet C., Règles de réversion : effectivité et implications, Synthèse des principaux enseignements</t>
  </si>
  <si>
    <t xml:space="preserve">75 à 85 ans </t>
  </si>
  <si>
    <t xml:space="preserve">Ensemble </t>
  </si>
  <si>
    <t xml:space="preserve">75 ans à 85 ans </t>
  </si>
  <si>
    <t xml:space="preserve">67 à 75 ans </t>
  </si>
  <si>
    <t>Lecture : 1,2 % des hommes bénéficiaires d’une pension de réversion en 2016 (tous régimes confondus) "sortent" de la réversion entre 2016 et 2020, c’est-à-dire qu’ils ne perçoivent plus aucune réversion en 2020. Parmi eux, 0,7 % sortent de la réversion en se déclarant comme mariés en 2020, et 0,3 % sortent de la réversion en se déclarant toujours comme veufs en 2020.
Champ :  Personnes résidant en France et se déclarant veuves en 2016 (pour la probabilité de sortie du veuvage) ou percevant une pension de réversion fin 2016 (pour la sortie de la réversion).
Sources : Appariement de l’EIR et de l’EDP, DREES et Insee. Traitements : IPP et Ined. Aubert P., Bonnet C., Règles de réversion : effectivité et implications, Synthèse des principaux enseignements</t>
  </si>
  <si>
    <t>Note : SRE : service des retraites de l’État. SSI : sécurité sociale des indépendants (fusionnée avec le régime général à partir de 2020). Le champ de l’analyse est ici restreint aux pensions de réversion liquidées en 2004 ou après, car l’information sur la proratisation n’est pas disponible au régime général pour les pensions liquidées de façon plus ancienne.
Champ : Pensions de réversion versées fin 2020, liquidées en 2004 ou après, et dont le bénéficiaire réside en France
Sources : Appariement de l’EIR et de l’EDP, DREES et Insee. Traitements : IPP et Ined. Aubert P., Bonnet C., Règles de réversion : effectivité et implications, Synthèse des principaux enseignements</t>
  </si>
  <si>
    <t>Tableau 1.B - Proportion de pensions de réversion proratisées, selon le régime de retraite et le statut conjugal déclaré au fisc (en %)</t>
  </si>
  <si>
    <t>Ensemble des femmes</t>
  </si>
  <si>
    <t>Femmes bénéficiaires de l'AVPF</t>
  </si>
  <si>
    <t>Divorcé e</t>
  </si>
  <si>
    <t>Marié e</t>
  </si>
  <si>
    <t>Personne dont le conjoint ou ex conjoint est dans le champ de l'EIR et est décédé</t>
  </si>
  <si>
    <t>67 ans et plus</t>
  </si>
  <si>
    <t>moins de 67 ans</t>
  </si>
  <si>
    <t>Tableau 1.2 - Les majorations et les bonifications de durée d'assurance</t>
  </si>
  <si>
    <t xml:space="preserve">Tableau 1.5 - Conditions d'âge, de ressources et d'ancienneté du mariage pour bénéficier d'une pension de réversion </t>
  </si>
  <si>
    <t xml:space="preserve">Figure 1.3 - Répartition des masses versées au titre des droits familiaux en 2020, selon le genre </t>
  </si>
  <si>
    <t>Tableau 1.8 - Pensions de droit direct et de réversion versées en 2024</t>
  </si>
  <si>
    <t>Figure 1.B - Répartition par statut conjugal des bénéficiaires d’une réversion, par genre et tranche d’âge (en %)</t>
  </si>
  <si>
    <t>Tableau 1.A - Proportion de personnes percevant effectivement une réversion parmi les personnes dont le conjoint ou l’ex-conjoint est décédé (en %)</t>
  </si>
  <si>
    <t>Figure 1.C - Probabilités de sortir du veuvage ou de la réversion entre 2016 et 2020, par genre et tranche d’âge ventilés selon le statut conjugal déclaré en 2020 (en %)</t>
  </si>
  <si>
    <t>Régimes de base salariés du privé et agricoles et des artisans et commerçants             (15,8 Md€)</t>
  </si>
  <si>
    <t>Régimes complémentaires salariés du privé et agricoles et des artisans et commerçants                (2,6 Md€)</t>
  </si>
  <si>
    <t>Régimes de la fonction publique                              (5 Md€)</t>
  </si>
  <si>
    <t>Régimes spéciaux                  (0,7 Md€)</t>
  </si>
  <si>
    <t>Régimes des non-salariés (hors artisans et commerçants)                        (0,8 Md€)</t>
  </si>
  <si>
    <t>Ensemble                                 (24,9 Md€)</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</si>
  <si>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</si>
  <si>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</si>
  <si>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</si>
  <si>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</si>
  <si>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</si>
  <si>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</si>
  <si>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</si>
  <si>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</si>
  <si>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</si>
  <si>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</si>
  <si>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</si>
  <si>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</si>
  <si>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</si>
  <si>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</si>
  <si>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</si>
  <si>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</si>
  <si>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</si>
  <si>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</si>
  <si>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</si>
  <si>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</si>
  <si>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</si>
  <si>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</si>
  <si>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</si>
  <si>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</si>
  <si>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</si>
  <si>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</si>
  <si>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</si>
  <si>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</si>
  <si>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</si>
  <si>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</si>
  <si>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</si>
  <si>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</si>
  <si>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</si>
  <si>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</si>
  <si>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</si>
  <si>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</si>
  <si>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</si>
  <si>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</si>
  <si>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</si>
  <si>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</si>
  <si>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</si>
  <si>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</si>
  <si>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</si>
  <si>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</si>
  <si>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</si>
  <si>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</si>
  <si>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</si>
  <si>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Majorations liées à la MDA</t>
  </si>
  <si>
    <t>Masses des pensions versées en 2024</t>
  </si>
  <si>
    <t xml:space="preserve">En milliards d'euros </t>
  </si>
  <si>
    <t>Pensions de droit direct</t>
  </si>
  <si>
    <t>Pensions de réversion</t>
  </si>
  <si>
    <t>Ensemble des pensions de retraite</t>
  </si>
  <si>
    <t>Sc. Ref</t>
  </si>
  <si>
    <t>Obs</t>
  </si>
  <si>
    <t>Dispositif</t>
  </si>
  <si>
    <t>Régimes</t>
  </si>
  <si>
    <t>Financeur</t>
  </si>
  <si>
    <t>Prestations versées</t>
  </si>
  <si>
    <t>Apports financiers externes</t>
  </si>
  <si>
    <t>Majorations de pensions pour enfant</t>
  </si>
  <si>
    <t>Cnav et MSA</t>
  </si>
  <si>
    <t>Cnaf</t>
  </si>
  <si>
    <t>Autres régimes de base</t>
  </si>
  <si>
    <t>Ensemble des régimes</t>
  </si>
  <si>
    <t>Cnaf et régimes</t>
  </si>
  <si>
    <t>Ensemble des dispositifs liés aux droits familiaux de retraite</t>
  </si>
  <si>
    <t>Cotisations (régimes)</t>
  </si>
  <si>
    <t>Cotisations (Cnaf)</t>
  </si>
  <si>
    <t>CSG (régimes)</t>
  </si>
  <si>
    <t>CSG (Cnaf)</t>
  </si>
  <si>
    <t>ITAF (régimes)</t>
  </si>
  <si>
    <t>ITAF (Cnaf)</t>
  </si>
  <si>
    <t>Part de l'ensemble des droits familiaux</t>
  </si>
  <si>
    <t>Au 31/12/2023</t>
  </si>
  <si>
    <t>En %</t>
  </si>
  <si>
    <t>Droits dérivés seuls</t>
  </si>
  <si>
    <t>Droits dérivés cumulant avec un droit direct</t>
  </si>
  <si>
    <t>Ensemble des droits dérivés</t>
  </si>
  <si>
    <t>Retraite de l'État</t>
  </si>
  <si>
    <t>En euros</t>
  </si>
  <si>
    <t xml:space="preserve">Toute personne veuve en 2020 
 </t>
  </si>
  <si>
    <t>90 %</t>
  </si>
  <si>
    <t>77 %</t>
  </si>
  <si>
    <t>92 %</t>
  </si>
  <si>
    <t>59 %</t>
  </si>
  <si>
    <t>4 %</t>
  </si>
  <si>
    <t>95 %</t>
  </si>
  <si>
    <t>86 %</t>
  </si>
  <si>
    <t>97 %</t>
  </si>
  <si>
    <t>70 %</t>
  </si>
  <si>
    <t>5 %</t>
  </si>
  <si>
    <t>69 %</t>
  </si>
  <si>
    <t>49 %</t>
  </si>
  <si>
    <t>71 %</t>
  </si>
  <si>
    <t>35 %</t>
  </si>
  <si>
    <t>2 %</t>
  </si>
  <si>
    <t>champ</t>
  </si>
  <si>
    <t>Sortie de la réversion</t>
  </si>
  <si>
    <t>Sortie du veuvage</t>
  </si>
  <si>
    <t>Regime</t>
  </si>
  <si>
    <t>Régime général (hors ex-SSI)</t>
  </si>
  <si>
    <t>SRE civil</t>
  </si>
  <si>
    <t>SRE militaire</t>
  </si>
  <si>
    <t>CDC - CNRACL</t>
  </si>
  <si>
    <t>SSI</t>
  </si>
  <si>
    <t>Ensemble, dont :</t>
  </si>
  <si>
    <t>Année</t>
  </si>
  <si>
    <t>Régime</t>
  </si>
  <si>
    <t>CNAV</t>
  </si>
  <si>
    <t>FPE (civils et militaires)</t>
  </si>
  <si>
    <t>-</t>
  </si>
  <si>
    <t>en euros par mois 2020</t>
  </si>
  <si>
    <t>n.s.</t>
  </si>
  <si>
    <t>Pension de droit direct ensemble des retraités</t>
  </si>
  <si>
    <t>Pension de droit direct des parents de moins de trois enfants et des retraités sans enfants</t>
  </si>
  <si>
    <t>Pension de droit direct des parents de trois enfants ou plus</t>
  </si>
  <si>
    <t>Pension de droit direct hors majorations des parents de trois enfants et plus</t>
  </si>
  <si>
    <t>Totale</t>
  </si>
  <si>
    <t>Tableau 1.14 - Montants mensuels moyens des pensions de droit direct, avec ou sans majorations de pension pour trois enfants ou plus, des femmes et des hommes en 2020</t>
  </si>
  <si>
    <t>Montant brut total de pension</t>
  </si>
  <si>
    <t>Part des droits directs et dérivés</t>
  </si>
  <si>
    <t>En million de personnes</t>
  </si>
  <si>
    <t>En millon de personnes</t>
  </si>
  <si>
    <t>Champ : bénéficiaires d'une pension de réversion fin 2020, résidant en France.</t>
  </si>
  <si>
    <t>Sources : appariement de l’EIR et de l’EDP, DREES et Insee. Traitements : IPP et Ined. Aubert P., Bonnet C., Règles de réversion : effectivité et implications, Synthèse des principaux enseignements</t>
  </si>
  <si>
    <t>Chapitre 2. Les masses financières en jeu et financement</t>
  </si>
  <si>
    <t>Lecture : 73 % des masses versées au titre des droits familiaux en 2020 ont été versées aux mères.</t>
  </si>
  <si>
    <t>Lecture : en 2020, 23 % des masses des droits familiaux des mères a été versé aux femmes du premier quartile de la distribution des pensions, contre 39 % versé à celles appartenant au deuxième quartile. Les hommes du premier quartile ont reçu 3 % des masses des droits familiaux versées aux hommes, contre 59 % pour les hommes du dernier quartile.</t>
  </si>
  <si>
    <t>Lecture : en 2020, la part versée aux mères retraitées ayant eu trois enfants ou plus se sont élevées à 73 % de la masse des droits familiaux versée aux femmes.</t>
  </si>
  <si>
    <t>Note : "droits dérivés seuls" signifie que l’assuré ne perçoit pas de pension de droit propre dans le même régime. Il peut en percevoir une dans un autre régime.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</si>
</sst>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0\ &quot;€&quot;;\-#,##0\ &quot;€&quot;"/>
    <numFmt numFmtId="8" formatCode="#,##0.00\ &quot;€&quot;;[Red]\-#,##0.00\ &quot;€&quot;"/>
    <numFmt numFmtId="44" formatCode="_-* #,##0.00\ &quot;€&quot;_-;\-* #,##0.00\ &quot;€&quot;_-;_-* &quot;-&quot;??\ &quot;€&quot;_-;_-@_-"/>
    <numFmt numFmtId="43" formatCode="_-* #,##0.00_-;\-* #,##0.00_-;_-* &quot;-&quot;??_-;_-@_-"/>
    <numFmt numFmtId="164" formatCode="_-* #,##0_-;\-* #,##0_-;_-* &quot;-&quot;??_-;_-@_-"/>
    <numFmt numFmtId="165" formatCode="0.0%"/>
    <numFmt numFmtId="166" formatCode="0.0&quot; ans&quot;"/>
    <numFmt numFmtId="167" formatCode="0.0"/>
    <numFmt numFmtId="168" formatCode="_-* #,##0.0_-;\-* #,##0.0_-;_-* &quot;-&quot;??_-;_-@_-"/>
    <numFmt numFmtId="169" formatCode="_-* #,##0.00\ _€_-;\-* #,##0.00\ _€_-;_-* &quot;-&quot;??\ _€_-;_-@_-"/>
    <numFmt numFmtId="170" formatCode="_-* #,##0\ _€_-;\-* #,##0\ _€_-;_-* &quot;-&quot;??\ _€_-;_-@_-"/>
    <numFmt numFmtId="171" formatCode="#,##0.0_ ;\-#,##0.0\ "/>
    <numFmt numFmtId="172" formatCode="#,##0.00_ ;\-#,##0.00\ "/>
    <numFmt numFmtId="173" formatCode="#,##0.000000_ ;\-#,##0.000000\ "/>
    <numFmt numFmtId="174" formatCode="_-* #,##0.0\ _€_-;\-* #,##0.0\ _€_-;_-* &quot;-&quot;??\ _€_-;_-@_-"/>
    <numFmt numFmtId="175" formatCode="0.0000000%"/>
    <numFmt numFmtId="176" formatCode="0.000%"/>
    <numFmt numFmtId="177" formatCode="0.0000%"/>
    <numFmt numFmtId="178" formatCode="0.000000"/>
  </numFmts>
  <fonts count="113">
    <font>
      <sz val="11"/>
      <color theme="1"/>
      <name val="Aptos Narrow"/>
      <family val="2"/>
      <scheme val="minor"/>
    </font>
    <font>
      <sz val="11"/>
      <color theme="1"/>
      <name val="Aptos Narrow"/>
      <family val="2"/>
      <scheme val="minor"/>
    </font>
    <font>
      <b/>
      <sz val="11"/>
      <color theme="0"/>
      <name val="Aptos Narrow"/>
      <family val="2"/>
      <scheme val="minor"/>
    </font>
    <font>
      <sz val="11"/>
      <color theme="1"/>
      <name val="Times New Roman"/>
      <family val="1"/>
    </font>
    <font>
      <b/>
      <sz val="14"/>
      <color theme="1"/>
      <name val="Times New Roman"/>
      <family val="1"/>
    </font>
    <font>
      <b/>
      <sz val="12"/>
      <color theme="1"/>
      <name val="Times New Roman"/>
      <family val="1"/>
    </font>
    <font>
      <b/>
      <sz val="12"/>
      <color rgb="FF002060"/>
      <name val="Times New Roman"/>
      <family val="1"/>
    </font>
    <font>
      <b/>
      <sz val="14"/>
      <color rgb="FF002060"/>
      <name val="Times New Roman"/>
      <family val="1"/>
    </font>
    <font>
      <b/>
      <sz val="11"/>
      <color theme="1"/>
      <name val="Calibri"/>
      <family val="2"/>
    </font>
    <font>
      <u/>
      <sz val="11"/>
      <color theme="10"/>
      <name val="Aptos Narrow"/>
      <family val="2"/>
      <scheme val="minor"/>
    </font>
    <font>
      <sz val="10"/>
      <name val="MS Sans Serif"/>
      <family val="2"/>
    </font>
    <font>
      <sz val="10"/>
      <name val="Times New Roman"/>
      <family val="1"/>
    </font>
    <font>
      <sz val="10"/>
      <color theme="1"/>
      <name val="Times New Roman"/>
      <family val="1"/>
    </font>
    <font>
      <b/>
      <sz val="10"/>
      <name val="Times New Roman"/>
      <family val="1"/>
    </font>
    <font>
      <i/>
      <sz val="10"/>
      <color theme="1"/>
      <name val="Times New Roman"/>
      <family val="1"/>
    </font>
    <font>
      <b/>
      <sz val="11"/>
      <color theme="1"/>
      <name val="Times New Roman"/>
      <family val="1"/>
    </font>
    <font>
      <b/>
      <sz val="10"/>
      <name val="MS Sans Serif"/>
    </font>
    <font>
      <sz val="10"/>
      <color theme="0" tint="-0.499984740745262"/>
      <name val="MS Sans Serif"/>
    </font>
    <font>
      <b/>
      <sz val="11"/>
      <name val="Times New Roman"/>
      <family val="1"/>
    </font>
    <font>
      <b/>
      <sz val="10"/>
      <color theme="1"/>
      <name val="Times New Roman"/>
      <family val="1"/>
    </font>
    <font>
      <b/>
      <sz val="11"/>
      <color theme="0"/>
      <name val="Times New Roman"/>
      <family val="1"/>
    </font>
    <font>
      <b/>
      <sz val="11"/>
      <color theme="1"/>
      <name val="Aptos Narrow"/>
      <family val="2"/>
      <scheme val="minor"/>
    </font>
    <font>
      <b/>
      <sz val="11"/>
      <color rgb="FF7030A0"/>
      <name val="Times New Roman"/>
      <family val="1"/>
    </font>
    <font>
      <sz val="11"/>
      <name val="Times New Roman"/>
      <family val="1"/>
    </font>
    <font>
      <u/>
      <sz val="10"/>
      <color theme="10"/>
      <name val="Arial"/>
      <family val="2"/>
    </font>
    <font>
      <sz val="10"/>
      <color theme="2" tint="-0.499984740745262"/>
      <name val="Times New Roman"/>
      <family val="1"/>
    </font>
    <font>
      <sz val="11"/>
      <color rgb="FFFF0000"/>
      <name val="Times New Roman"/>
      <family val="1"/>
    </font>
    <font>
      <b/>
      <sz val="12"/>
      <color rgb="FFFF0000"/>
      <name val="Aptos Narrow"/>
      <family val="2"/>
      <scheme val="minor"/>
    </font>
    <font>
      <b/>
      <sz val="14"/>
      <color rgb="FF7030A0"/>
      <name val="MS Sans Serif"/>
      <family val="2"/>
    </font>
    <font>
      <b/>
      <sz val="12"/>
      <color theme="0"/>
      <name val="Times New Roman"/>
      <family val="1"/>
    </font>
    <font>
      <b/>
      <sz val="12"/>
      <name val="Times New Roman"/>
      <family val="1"/>
    </font>
    <font>
      <i/>
      <sz val="12"/>
      <name val="Times New Roman"/>
      <family val="1"/>
    </font>
    <font>
      <sz val="12"/>
      <name val="Times New Roman"/>
      <family val="1"/>
    </font>
    <font>
      <sz val="9"/>
      <name val="Times New Roman"/>
      <family val="1"/>
    </font>
    <font>
      <sz val="9"/>
      <color rgb="FF7030A0"/>
      <name val="Times New Roman"/>
      <family val="1"/>
    </font>
    <font>
      <sz val="11"/>
      <color rgb="FF7030A0"/>
      <name val="Arial"/>
      <family val="2"/>
    </font>
    <font>
      <i/>
      <sz val="10"/>
      <color rgb="FF000000"/>
      <name val="Times New Roman"/>
      <family val="1"/>
    </font>
    <font>
      <sz val="10"/>
      <name val="Arial"/>
      <family val="2"/>
    </font>
    <font>
      <sz val="10"/>
      <color theme="1"/>
      <name val="Aptos Narrow"/>
      <family val="2"/>
      <scheme val="minor"/>
    </font>
    <font>
      <b/>
      <sz val="8"/>
      <name val="Times New Roman"/>
      <family val="1"/>
    </font>
    <font>
      <sz val="8"/>
      <name val="Times New Roman"/>
      <family val="1"/>
    </font>
    <font>
      <sz val="11"/>
      <color theme="0" tint="-0.499984740745262"/>
      <name val="Aptos Narrow"/>
      <family val="2"/>
      <scheme val="minor"/>
    </font>
    <font>
      <b/>
      <sz val="11"/>
      <color rgb="FF604A7B"/>
      <name val="Aptos Narrow"/>
      <family val="2"/>
      <scheme val="minor"/>
    </font>
    <font>
      <b/>
      <sz val="11"/>
      <color rgb="FFED7D31"/>
      <name val="Aptos Narrow"/>
      <family val="2"/>
      <scheme val="minor"/>
    </font>
    <font>
      <b/>
      <sz val="12"/>
      <color rgb="FF604A7B"/>
      <name val="Aptos Narrow"/>
      <family val="2"/>
      <scheme val="minor"/>
    </font>
    <font>
      <b/>
      <sz val="12"/>
      <color rgb="FFED7D31"/>
      <name val="Aptos Narrow"/>
      <family val="2"/>
      <scheme val="minor"/>
    </font>
    <font>
      <sz val="9"/>
      <color theme="1"/>
      <name val="Aptos Narrow"/>
      <family val="2"/>
      <scheme val="minor"/>
    </font>
    <font>
      <u/>
      <sz val="11"/>
      <color theme="10"/>
      <name val="Times New Roman"/>
      <family val="1"/>
    </font>
    <font>
      <i/>
      <sz val="11"/>
      <color theme="3" tint="0.39997558519241921"/>
      <name val="Times New Roman"/>
      <family val="1"/>
    </font>
    <font>
      <i/>
      <sz val="9"/>
      <color theme="3"/>
      <name val="Times New Roman"/>
      <family val="1"/>
    </font>
    <font>
      <b/>
      <sz val="9"/>
      <color theme="3"/>
      <name val="Times New Roman"/>
      <family val="1"/>
    </font>
    <font>
      <sz val="12"/>
      <color theme="1"/>
      <name val="Times New Roman"/>
      <family val="1"/>
    </font>
    <font>
      <sz val="12"/>
      <color rgb="FFFF0000"/>
      <name val="Times New Roman"/>
      <family val="1"/>
    </font>
    <font>
      <i/>
      <sz val="11"/>
      <name val="Times New Roman"/>
      <family val="1"/>
    </font>
    <font>
      <sz val="10"/>
      <color rgb="FFFF0000"/>
      <name val="Times New Roman"/>
      <family val="1"/>
    </font>
    <font>
      <i/>
      <vertAlign val="superscript"/>
      <sz val="10"/>
      <color theme="1"/>
      <name val="Times New Roman"/>
      <family val="1"/>
    </font>
    <font>
      <b/>
      <sz val="10"/>
      <color theme="0"/>
      <name val="Times New Roman"/>
      <family val="1"/>
    </font>
    <font>
      <b/>
      <i/>
      <sz val="10"/>
      <color theme="0"/>
      <name val="Times New Roman"/>
      <family val="1"/>
    </font>
    <font>
      <sz val="10"/>
      <color rgb="FF000000"/>
      <name val="Times New Roman"/>
      <family val="1"/>
    </font>
    <font>
      <u/>
      <sz val="11"/>
      <color theme="10"/>
      <name val="Calibri"/>
      <family val="2"/>
    </font>
    <font>
      <b/>
      <sz val="11"/>
      <color rgb="FFFF0000"/>
      <name val="Aptos Narrow"/>
      <scheme val="minor"/>
    </font>
    <font>
      <sz val="8"/>
      <color theme="1"/>
      <name val="Times New Roman"/>
      <family val="1"/>
    </font>
    <font>
      <sz val="8"/>
      <color rgb="FF000000"/>
      <name val="Times New Roman"/>
      <family val="1"/>
    </font>
    <font>
      <b/>
      <u/>
      <sz val="10"/>
      <color theme="1"/>
      <name val="Times New Roman"/>
      <family val="1"/>
    </font>
    <font>
      <b/>
      <sz val="10"/>
      <color rgb="FF000000"/>
      <name val="Times New Roman"/>
      <family val="1"/>
    </font>
    <font>
      <sz val="11"/>
      <color theme="1"/>
      <name val="Calibri"/>
      <family val="2"/>
    </font>
    <font>
      <b/>
      <sz val="8"/>
      <color rgb="FFFFFFFF"/>
      <name val="Times New Roman"/>
      <family val="1"/>
    </font>
    <font>
      <sz val="8"/>
      <color rgb="FFFFFFFF"/>
      <name val="Times New Roman"/>
      <family val="1"/>
    </font>
    <font>
      <i/>
      <sz val="8"/>
      <color rgb="FFFFFFFF"/>
      <name val="Times New Roman"/>
      <family val="1"/>
    </font>
    <font>
      <b/>
      <sz val="9"/>
      <color rgb="FFFFFFFF"/>
      <name val="Times New Roman"/>
      <family val="1"/>
    </font>
    <font>
      <sz val="9"/>
      <color rgb="FFFFFFFF"/>
      <name val="Times New Roman"/>
      <family val="1"/>
    </font>
    <font>
      <sz val="9"/>
      <color rgb="FF000000"/>
      <name val="Times New Roman"/>
      <family val="1"/>
    </font>
    <font>
      <i/>
      <sz val="9"/>
      <color rgb="FFFFFFFF"/>
      <name val="Times New Roman"/>
      <family val="1"/>
    </font>
    <font>
      <b/>
      <sz val="8"/>
      <color rgb="FF000000"/>
      <name val="Times New Roman"/>
      <family val="1"/>
    </font>
    <font>
      <i/>
      <sz val="8"/>
      <color rgb="FF000000"/>
      <name val="Times New Roman"/>
      <family val="1"/>
    </font>
    <font>
      <sz val="8"/>
      <color rgb="FF000000"/>
      <name val="Calibri"/>
      <family val="2"/>
    </font>
    <font>
      <sz val="7.5"/>
      <color rgb="FF000000"/>
      <name val="Times New Roman"/>
      <family val="1"/>
    </font>
    <font>
      <sz val="7.5"/>
      <color theme="1"/>
      <name val="Times New Roman"/>
      <family val="1"/>
    </font>
    <font>
      <vertAlign val="superscript"/>
      <sz val="12"/>
      <color theme="1"/>
      <name val="Times New Roman"/>
      <family val="1"/>
    </font>
    <font>
      <vertAlign val="superscript"/>
      <sz val="9"/>
      <color rgb="FF000000"/>
      <name val="Times New Roman"/>
      <family val="1"/>
    </font>
    <font>
      <i/>
      <sz val="9"/>
      <color rgb="FF000000"/>
      <name val="Times New Roman"/>
      <family val="1"/>
    </font>
    <font>
      <i/>
      <vertAlign val="superscript"/>
      <sz val="9"/>
      <color rgb="FFFFFFFF"/>
      <name val="Times New Roman"/>
      <family val="1"/>
    </font>
    <font>
      <b/>
      <sz val="10"/>
      <color rgb="FFFFFFFF"/>
      <name val="Times New Roman"/>
      <family val="1"/>
    </font>
    <font>
      <sz val="10"/>
      <color theme="1"/>
      <name val="Calibri"/>
      <family val="2"/>
    </font>
    <font>
      <sz val="10"/>
      <color rgb="FFFFFFFF"/>
      <name val="Times New Roman"/>
      <family val="1"/>
    </font>
    <font>
      <i/>
      <sz val="10"/>
      <color rgb="FFFFFFFF"/>
      <name val="Times New Roman"/>
      <family val="1"/>
    </font>
    <font>
      <vertAlign val="superscript"/>
      <sz val="10"/>
      <color rgb="FF000000"/>
      <name val="Times New Roman"/>
      <family val="1"/>
    </font>
    <font>
      <b/>
      <sz val="11"/>
      <color rgb="FFFFFFFF"/>
      <name val="Times New Roman"/>
      <family val="1"/>
    </font>
    <font>
      <b/>
      <sz val="11"/>
      <color rgb="FF000000"/>
      <name val="Times New Roman"/>
      <family val="1"/>
    </font>
    <font>
      <sz val="11"/>
      <color rgb="FFFFFFFF"/>
      <name val="Times New Roman"/>
      <family val="1"/>
    </font>
    <font>
      <sz val="11"/>
      <color rgb="FF000000"/>
      <name val="Times New Roman"/>
      <family val="1"/>
    </font>
    <font>
      <i/>
      <sz val="11"/>
      <color rgb="FFFFFFFF"/>
      <name val="Times New Roman"/>
      <family val="1"/>
    </font>
    <font>
      <vertAlign val="superscript"/>
      <sz val="11"/>
      <color rgb="FF000000"/>
      <name val="Times New Roman"/>
      <family val="1"/>
    </font>
    <font>
      <vertAlign val="subscript"/>
      <sz val="10"/>
      <color rgb="FF000000"/>
      <name val="Times New Roman"/>
      <family val="1"/>
    </font>
    <font>
      <vertAlign val="superscript"/>
      <sz val="10"/>
      <color theme="1"/>
      <name val="Times New Roman"/>
      <family val="1"/>
    </font>
    <font>
      <b/>
      <i/>
      <sz val="10"/>
      <color rgb="FFFFFFFF"/>
      <name val="Times New Roman"/>
      <family val="1"/>
    </font>
    <font>
      <sz val="12"/>
      <color theme="1"/>
      <name val="Calibri"/>
      <family val="2"/>
    </font>
    <font>
      <b/>
      <sz val="12"/>
      <color rgb="FFFFFFFF"/>
      <name val="Times New Roman"/>
      <family val="1"/>
    </font>
    <font>
      <sz val="12"/>
      <color rgb="FF000000"/>
      <name val="Times New Roman"/>
      <family val="1"/>
    </font>
    <font>
      <sz val="12"/>
      <color rgb="FFFFFFFF"/>
      <name val="Times New Roman"/>
      <family val="1"/>
    </font>
    <font>
      <i/>
      <sz val="12"/>
      <color rgb="FFFFFFFF"/>
      <name val="Times New Roman"/>
      <family val="1"/>
    </font>
    <font>
      <b/>
      <sz val="12"/>
      <color rgb="FF000000"/>
      <name val="Times New Roman"/>
      <family val="1"/>
    </font>
    <font>
      <i/>
      <sz val="10"/>
      <name val="Times New Roman"/>
      <family val="1"/>
    </font>
    <font>
      <i/>
      <vertAlign val="subscript"/>
      <sz val="10"/>
      <color theme="1"/>
      <name val="Times New Roman"/>
      <family val="1"/>
    </font>
    <font>
      <u/>
      <sz val="10"/>
      <color theme="1"/>
      <name val="Arial"/>
      <family val="2"/>
    </font>
    <font>
      <i/>
      <vertAlign val="superscript"/>
      <sz val="10"/>
      <color rgb="FF000000"/>
      <name val="Times New Roman"/>
      <family val="1"/>
    </font>
    <font>
      <b/>
      <i/>
      <sz val="10"/>
      <color rgb="FF000000"/>
      <name val="Times New Roman"/>
      <family val="1"/>
    </font>
    <font>
      <b/>
      <i/>
      <sz val="10"/>
      <color theme="1"/>
      <name val="Times New Roman"/>
      <family val="1"/>
    </font>
    <font>
      <sz val="8"/>
      <color rgb="FF000000"/>
      <name val="Times New Roman"/>
      <family val="1"/>
    </font>
    <font>
      <sz val="11"/>
      <color rgb="FF000000"/>
      <name val="Aptos Narrow"/>
      <scheme val="minor"/>
    </font>
    <font>
      <u/>
      <sz val="11"/>
      <name val="Aptos Narrow"/>
      <family val="2"/>
      <scheme val="minor"/>
    </font>
    <font>
      <sz val="11"/>
      <name val="MS Sans Serif"/>
      <family val="2"/>
    </font>
    <font>
      <b/>
      <i/>
      <sz val="12"/>
      <color rgb="FF000000"/>
      <name val="Times New Roman"/>
      <family val="1"/>
    </font>
  </fonts>
  <fills count="9">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
      <patternFill patternType="solid">
        <fgColor rgb="FF1F497D"/>
        <bgColor indexed="64"/>
      </patternFill>
    </fill>
    <fill>
      <patternFill patternType="solid">
        <fgColor rgb="FF002060"/>
        <bgColor indexed="64"/>
      </patternFill>
    </fill>
    <fill>
      <patternFill patternType="solid">
        <fgColor rgb="FFFFFFFF"/>
        <bgColor indexed="64"/>
      </patternFill>
    </fill>
    <fill>
      <patternFill patternType="solid">
        <fgColor rgb="FF203764"/>
        <bgColor indexed="64"/>
      </patternFill>
    </fill>
  </fills>
  <borders count="20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theme="3"/>
      </left>
      <right style="medium">
        <color theme="3"/>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bottom style="medium">
        <color theme="3"/>
      </bottom>
      <diagonal/>
    </border>
    <border>
      <left style="medium">
        <color theme="3"/>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right style="thin">
        <color theme="3"/>
      </right>
      <top style="medium">
        <color theme="3"/>
      </top>
      <bottom style="medium">
        <color theme="3"/>
      </bottom>
      <diagonal/>
    </border>
    <border>
      <left style="medium">
        <color theme="3"/>
      </left>
      <right style="medium">
        <color theme="3"/>
      </right>
      <top style="medium">
        <color theme="3"/>
      </top>
      <bottom style="dotted">
        <color theme="3"/>
      </bottom>
      <diagonal/>
    </border>
    <border>
      <left style="medium">
        <color theme="3"/>
      </left>
      <right style="thin">
        <color theme="3"/>
      </right>
      <top/>
      <bottom style="dotted">
        <color theme="3"/>
      </bottom>
      <diagonal/>
    </border>
    <border>
      <left style="thin">
        <color theme="3"/>
      </left>
      <right style="thin">
        <color theme="3"/>
      </right>
      <top/>
      <bottom style="dotted">
        <color theme="3"/>
      </bottom>
      <diagonal/>
    </border>
    <border>
      <left style="thin">
        <color theme="3"/>
      </left>
      <right style="medium">
        <color theme="3"/>
      </right>
      <top/>
      <bottom style="dotted">
        <color theme="3"/>
      </bottom>
      <diagonal/>
    </border>
    <border>
      <left/>
      <right style="thin">
        <color theme="3"/>
      </right>
      <top/>
      <bottom style="dotted">
        <color theme="3"/>
      </bottom>
      <diagonal/>
    </border>
    <border>
      <left style="medium">
        <color theme="3"/>
      </left>
      <right style="medium">
        <color theme="3"/>
      </right>
      <top style="dotted">
        <color theme="3"/>
      </top>
      <bottom style="dotted">
        <color theme="3"/>
      </bottom>
      <diagonal/>
    </border>
    <border>
      <left style="medium">
        <color theme="3"/>
      </left>
      <right style="thin">
        <color theme="3"/>
      </right>
      <top style="dotted">
        <color theme="3"/>
      </top>
      <bottom style="dotted">
        <color theme="3"/>
      </bottom>
      <diagonal/>
    </border>
    <border>
      <left style="thin">
        <color theme="3"/>
      </left>
      <right style="thin">
        <color theme="3"/>
      </right>
      <top style="dotted">
        <color theme="3"/>
      </top>
      <bottom style="dotted">
        <color theme="3"/>
      </bottom>
      <diagonal/>
    </border>
    <border>
      <left style="thin">
        <color theme="3"/>
      </left>
      <right style="medium">
        <color theme="3"/>
      </right>
      <top style="dotted">
        <color theme="3"/>
      </top>
      <bottom style="dotted">
        <color theme="3"/>
      </bottom>
      <diagonal/>
    </border>
    <border>
      <left/>
      <right style="thin">
        <color theme="3"/>
      </right>
      <top style="dotted">
        <color theme="3"/>
      </top>
      <bottom style="dotted">
        <color theme="3"/>
      </bottom>
      <diagonal/>
    </border>
    <border>
      <left style="medium">
        <color theme="3"/>
      </left>
      <right style="medium">
        <color theme="3"/>
      </right>
      <top style="dotted">
        <color theme="3"/>
      </top>
      <bottom style="medium">
        <color theme="3"/>
      </bottom>
      <diagonal/>
    </border>
    <border>
      <left style="medium">
        <color theme="3"/>
      </left>
      <right style="thin">
        <color theme="3"/>
      </right>
      <top style="dotted">
        <color theme="3"/>
      </top>
      <bottom style="medium">
        <color theme="3"/>
      </bottom>
      <diagonal/>
    </border>
    <border>
      <left style="thin">
        <color theme="3"/>
      </left>
      <right style="thin">
        <color theme="3"/>
      </right>
      <top style="dotted">
        <color theme="3"/>
      </top>
      <bottom style="medium">
        <color theme="3"/>
      </bottom>
      <diagonal/>
    </border>
    <border>
      <left style="thin">
        <color theme="3"/>
      </left>
      <right style="medium">
        <color theme="3"/>
      </right>
      <top style="dotted">
        <color theme="3"/>
      </top>
      <bottom style="medium">
        <color theme="3"/>
      </bottom>
      <diagonal/>
    </border>
    <border>
      <left/>
      <right style="thin">
        <color theme="3"/>
      </right>
      <top style="dotted">
        <color theme="3"/>
      </top>
      <bottom style="medium">
        <color theme="3"/>
      </bottom>
      <diagonal/>
    </border>
    <border>
      <left style="medium">
        <color theme="3"/>
      </left>
      <right style="thin">
        <color theme="0"/>
      </right>
      <top style="medium">
        <color theme="3"/>
      </top>
      <bottom style="medium">
        <color theme="3"/>
      </bottom>
      <diagonal/>
    </border>
    <border>
      <left style="thin">
        <color theme="0"/>
      </left>
      <right style="thin">
        <color theme="0"/>
      </right>
      <top style="medium">
        <color theme="3"/>
      </top>
      <bottom style="medium">
        <color theme="3"/>
      </bottom>
      <diagonal/>
    </border>
    <border>
      <left style="thin">
        <color theme="0"/>
      </left>
      <right style="medium">
        <color theme="3"/>
      </right>
      <top style="medium">
        <color theme="3"/>
      </top>
      <bottom style="medium">
        <color theme="3"/>
      </bottom>
      <diagonal/>
    </border>
    <border>
      <left style="medium">
        <color theme="3"/>
      </left>
      <right style="thin">
        <color theme="3"/>
      </right>
      <top style="medium">
        <color theme="3"/>
      </top>
      <bottom style="dotted">
        <color theme="3"/>
      </bottom>
      <diagonal/>
    </border>
    <border>
      <left style="thin">
        <color theme="3"/>
      </left>
      <right style="thin">
        <color theme="3"/>
      </right>
      <top style="medium">
        <color theme="3"/>
      </top>
      <bottom style="dotted">
        <color theme="3"/>
      </bottom>
      <diagonal/>
    </border>
    <border>
      <left style="thin">
        <color theme="3"/>
      </left>
      <right style="medium">
        <color theme="3"/>
      </right>
      <top style="medium">
        <color theme="3"/>
      </top>
      <bottom style="dotted">
        <color theme="3"/>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dotted">
        <color theme="3"/>
      </bottom>
      <diagonal/>
    </border>
    <border>
      <left/>
      <right style="thin">
        <color auto="1"/>
      </right>
      <top style="medium">
        <color auto="1"/>
      </top>
      <bottom style="dotted">
        <color theme="3"/>
      </bottom>
      <diagonal/>
    </border>
    <border>
      <left style="thin">
        <color auto="1"/>
      </left>
      <right style="thin">
        <color auto="1"/>
      </right>
      <top style="medium">
        <color auto="1"/>
      </top>
      <bottom style="dotted">
        <color theme="3"/>
      </bottom>
      <diagonal/>
    </border>
    <border>
      <left style="thin">
        <color auto="1"/>
      </left>
      <right/>
      <top style="medium">
        <color auto="1"/>
      </top>
      <bottom style="dotted">
        <color theme="3"/>
      </bottom>
      <diagonal/>
    </border>
    <border>
      <left style="medium">
        <color auto="1"/>
      </left>
      <right style="medium">
        <color auto="1"/>
      </right>
      <top style="dotted">
        <color theme="3"/>
      </top>
      <bottom style="dotted">
        <color theme="3"/>
      </bottom>
      <diagonal/>
    </border>
    <border>
      <left/>
      <right style="thin">
        <color auto="1"/>
      </right>
      <top style="dotted">
        <color theme="3"/>
      </top>
      <bottom style="dotted">
        <color theme="3"/>
      </bottom>
      <diagonal/>
    </border>
    <border>
      <left style="medium">
        <color auto="1"/>
      </left>
      <right style="medium">
        <color auto="1"/>
      </right>
      <top style="dotted">
        <color theme="3"/>
      </top>
      <bottom style="medium">
        <color auto="1"/>
      </bottom>
      <diagonal/>
    </border>
    <border>
      <left/>
      <right style="thin">
        <color auto="1"/>
      </right>
      <top style="dotted">
        <color theme="3"/>
      </top>
      <bottom style="medium">
        <color auto="1"/>
      </bottom>
      <diagonal/>
    </border>
    <border>
      <left style="medium">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medium">
        <color auto="1"/>
      </left>
      <right style="medium">
        <color indexed="64"/>
      </right>
      <top style="medium">
        <color indexed="64"/>
      </top>
      <bottom style="dashed">
        <color indexed="64"/>
      </bottom>
      <diagonal/>
    </border>
    <border>
      <left style="medium">
        <color auto="1"/>
      </left>
      <right/>
      <top style="dotted">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medium">
        <color indexed="64"/>
      </right>
      <top/>
      <bottom style="dashed">
        <color indexed="64"/>
      </bottom>
      <diagonal/>
    </border>
    <border>
      <left style="medium">
        <color auto="1"/>
      </left>
      <right/>
      <top style="dotted">
        <color auto="1"/>
      </top>
      <bottom style="medium">
        <color indexed="64"/>
      </bottom>
      <diagonal/>
    </border>
    <border>
      <left/>
      <right style="medium">
        <color auto="1"/>
      </right>
      <top style="medium">
        <color indexed="64"/>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indexed="64"/>
      </left>
      <right style="medium">
        <color indexed="64"/>
      </right>
      <top style="medium">
        <color auto="1"/>
      </top>
      <bottom style="hair">
        <color indexed="64"/>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indexed="64"/>
      </right>
      <top style="hair">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medium">
        <color auto="1"/>
      </right>
      <top/>
      <bottom style="dotted">
        <color auto="1"/>
      </bottom>
      <diagonal/>
    </border>
    <border>
      <left style="medium">
        <color auto="1"/>
      </left>
      <right/>
      <top/>
      <bottom style="dotted">
        <color auto="1"/>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medium">
        <color indexed="64"/>
      </top>
      <bottom style="medium">
        <color indexed="64"/>
      </bottom>
      <diagonal/>
    </border>
    <border>
      <left style="medium">
        <color auto="1"/>
      </left>
      <right/>
      <top style="medium">
        <color auto="1"/>
      </top>
      <bottom/>
      <diagonal/>
    </border>
    <border>
      <left style="medium">
        <color indexed="64"/>
      </left>
      <right/>
      <top style="medium">
        <color auto="1"/>
      </top>
      <bottom style="dashed">
        <color indexed="64"/>
      </bottom>
      <diagonal/>
    </border>
    <border>
      <left style="dotted">
        <color auto="1"/>
      </left>
      <right style="dotted">
        <color auto="1"/>
      </right>
      <top/>
      <bottom style="dashed">
        <color auto="1"/>
      </bottom>
      <diagonal/>
    </border>
    <border>
      <left style="dotted">
        <color auto="1"/>
      </left>
      <right style="medium">
        <color indexed="64"/>
      </right>
      <top/>
      <bottom style="dashed">
        <color indexed="64"/>
      </bottom>
      <diagonal/>
    </border>
    <border>
      <left style="medium">
        <color indexed="64"/>
      </left>
      <right/>
      <top style="dashed">
        <color indexed="64"/>
      </top>
      <bottom style="dashed">
        <color indexed="64"/>
      </bottom>
      <diagonal/>
    </border>
    <border>
      <left style="dotted">
        <color auto="1"/>
      </left>
      <right style="dotted">
        <color auto="1"/>
      </right>
      <top style="dashed">
        <color indexed="64"/>
      </top>
      <bottom style="dashed">
        <color indexed="64"/>
      </bottom>
      <diagonal/>
    </border>
    <border>
      <left style="dotted">
        <color auto="1"/>
      </left>
      <right style="medium">
        <color indexed="64"/>
      </right>
      <top style="dashed">
        <color indexed="64"/>
      </top>
      <bottom style="dashed">
        <color indexed="64"/>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right style="dotted">
        <color auto="1"/>
      </right>
      <top/>
      <bottom style="medium">
        <color auto="1"/>
      </bottom>
      <diagonal/>
    </border>
    <border>
      <left/>
      <right style="dotted">
        <color auto="1"/>
      </right>
      <top/>
      <bottom style="dashed">
        <color indexed="64"/>
      </bottom>
      <diagonal/>
    </border>
    <border>
      <left/>
      <right style="dotted">
        <color auto="1"/>
      </right>
      <top style="dashed">
        <color indexed="64"/>
      </top>
      <bottom style="dashed">
        <color indexed="64"/>
      </bottom>
      <diagonal/>
    </border>
    <border>
      <left/>
      <right style="dotted">
        <color indexed="64"/>
      </right>
      <top style="medium">
        <color indexed="64"/>
      </top>
      <bottom style="medium">
        <color indexed="64"/>
      </bottom>
      <diagonal/>
    </border>
    <border>
      <left style="medium">
        <color auto="1"/>
      </left>
      <right/>
      <top style="dotted">
        <color auto="1"/>
      </top>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style="dotted">
        <color indexed="64"/>
      </right>
      <top style="medium">
        <color auto="1"/>
      </top>
      <bottom/>
      <diagonal/>
    </border>
    <border>
      <left style="dotted">
        <color indexed="64"/>
      </left>
      <right style="dotted">
        <color indexed="64"/>
      </right>
      <top style="medium">
        <color indexed="64"/>
      </top>
      <bottom/>
      <diagonal/>
    </border>
    <border>
      <left style="dotted">
        <color indexed="64"/>
      </left>
      <right style="medium">
        <color auto="1"/>
      </right>
      <top style="medium">
        <color indexed="64"/>
      </top>
      <bottom/>
      <diagonal/>
    </border>
    <border>
      <left style="medium">
        <color indexed="64"/>
      </left>
      <right style="dotted">
        <color indexed="64"/>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thick">
        <color indexed="64"/>
      </right>
      <top/>
      <bottom style="medium">
        <color indexed="64"/>
      </bottom>
      <diagonal/>
    </border>
    <border>
      <left/>
      <right style="thin">
        <color auto="1"/>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dotted">
        <color rgb="FF000000"/>
      </left>
      <right style="dotted">
        <color rgb="FF000000"/>
      </right>
      <top style="medium">
        <color indexed="64"/>
      </top>
      <bottom style="medium">
        <color indexed="64"/>
      </bottom>
      <diagonal/>
    </border>
    <border>
      <left/>
      <right style="dotted">
        <color rgb="FF000000"/>
      </right>
      <top style="medium">
        <color indexed="64"/>
      </top>
      <bottom style="medium">
        <color indexed="64"/>
      </bottom>
      <diagonal/>
    </border>
    <border>
      <left/>
      <right style="dotted">
        <color rgb="FF000000"/>
      </right>
      <top style="medium">
        <color indexed="64"/>
      </top>
      <bottom style="dotted">
        <color indexed="64"/>
      </bottom>
      <diagonal/>
    </border>
    <border>
      <left style="dotted">
        <color rgb="FF000000"/>
      </left>
      <right style="dotted">
        <color rgb="FF000000"/>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rgb="FF000000"/>
      </right>
      <top style="dotted">
        <color indexed="64"/>
      </top>
      <bottom style="dotted">
        <color indexed="64"/>
      </bottom>
      <diagonal/>
    </border>
    <border>
      <left style="dotted">
        <color rgb="FF000000"/>
      </left>
      <right style="dotted">
        <color rgb="FF000000"/>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rgb="FF000000"/>
      </right>
      <top style="dotted">
        <color indexed="64"/>
      </top>
      <bottom style="medium">
        <color indexed="64"/>
      </bottom>
      <diagonal/>
    </border>
    <border>
      <left style="dotted">
        <color rgb="FF000000"/>
      </left>
      <right style="dotted">
        <color rgb="FF000000"/>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medium">
        <color indexed="64"/>
      </top>
      <bottom style="medium">
        <color indexed="64"/>
      </bottom>
      <diagonal/>
    </border>
    <border>
      <left style="dotted">
        <color indexed="64"/>
      </left>
      <right style="medium">
        <color indexed="64"/>
      </right>
      <top style="thin">
        <color indexed="64"/>
      </top>
      <bottom style="dotted">
        <color indexed="64"/>
      </bottom>
      <diagonal/>
    </border>
    <border>
      <left style="thin">
        <color rgb="FF000000"/>
      </left>
      <right style="thin">
        <color indexed="64"/>
      </right>
      <top style="medium">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medium">
        <color indexed="64"/>
      </bottom>
      <diagonal/>
    </border>
    <border>
      <left style="thin">
        <color theme="0"/>
      </left>
      <right style="thin">
        <color theme="0"/>
      </right>
      <top/>
      <bottom style="thin">
        <color rgb="FF000000"/>
      </bottom>
      <diagonal/>
    </border>
    <border>
      <left/>
      <right style="medium">
        <color indexed="64"/>
      </right>
      <top/>
      <bottom style="thin">
        <color rgb="FF000000"/>
      </bottom>
      <diagonal/>
    </border>
    <border>
      <left style="thin">
        <color theme="0"/>
      </left>
      <right/>
      <top style="medium">
        <color indexed="64"/>
      </top>
      <bottom/>
      <diagonal/>
    </border>
    <border>
      <left style="thin">
        <color theme="0"/>
      </left>
      <right style="thin">
        <color theme="0"/>
      </right>
      <top style="medium">
        <color indexed="64"/>
      </top>
      <bottom/>
      <diagonal/>
    </border>
    <border>
      <left style="thin">
        <color auto="1"/>
      </left>
      <right style="dotted">
        <color indexed="64"/>
      </right>
      <top style="dotted">
        <color auto="1"/>
      </top>
      <bottom style="dotted">
        <color auto="1"/>
      </bottom>
      <diagonal/>
    </border>
    <border>
      <left style="thin">
        <color auto="1"/>
      </left>
      <right style="dotted">
        <color indexed="64"/>
      </right>
      <top style="thin">
        <color rgb="FF000000"/>
      </top>
      <bottom style="dotted">
        <color auto="1"/>
      </bottom>
      <diagonal/>
    </border>
    <border>
      <left style="dotted">
        <color indexed="64"/>
      </left>
      <right style="dotted">
        <color indexed="64"/>
      </right>
      <top style="thin">
        <color rgb="FF000000"/>
      </top>
      <bottom style="dotted">
        <color auto="1"/>
      </bottom>
      <diagonal/>
    </border>
    <border>
      <left style="dotted">
        <color indexed="64"/>
      </left>
      <right style="medium">
        <color indexed="64"/>
      </right>
      <top style="thin">
        <color rgb="FF000000"/>
      </top>
      <bottom style="dotted">
        <color auto="1"/>
      </bottom>
      <diagonal/>
    </border>
    <border>
      <left style="thin">
        <color rgb="FF000000"/>
      </left>
      <right style="thin">
        <color indexed="64"/>
      </right>
      <top/>
      <bottom/>
      <diagonal/>
    </border>
    <border>
      <left style="thin">
        <color rgb="FF000000"/>
      </left>
      <right style="thin">
        <color indexed="64"/>
      </right>
      <top style="medium">
        <color indexed="64"/>
      </top>
      <bottom style="medium">
        <color indexed="64"/>
      </bottom>
      <diagonal/>
    </border>
    <border>
      <left/>
      <right style="dotted">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top style="medium">
        <color auto="1"/>
      </top>
      <bottom style="dotted">
        <color auto="1"/>
      </bottom>
      <diagonal/>
    </border>
    <border>
      <left/>
      <right/>
      <top style="thin">
        <color indexed="64"/>
      </top>
      <bottom style="dotted">
        <color indexed="64"/>
      </bottom>
      <diagonal/>
    </border>
    <border>
      <left/>
      <right/>
      <top style="dotted">
        <color auto="1"/>
      </top>
      <bottom style="medium">
        <color indexed="64"/>
      </bottom>
      <diagonal/>
    </border>
    <border>
      <left style="thin">
        <color indexed="64"/>
      </left>
      <right style="thin">
        <color indexed="64"/>
      </right>
      <top style="thin">
        <color indexed="64"/>
      </top>
      <bottom style="dotted">
        <color rgb="FF000000"/>
      </bottom>
      <diagonal/>
    </border>
    <border>
      <left style="thin">
        <color indexed="64"/>
      </left>
      <right style="thin">
        <color indexed="64"/>
      </right>
      <top/>
      <bottom style="dotted">
        <color rgb="FF000000"/>
      </bottom>
      <diagonal/>
    </border>
    <border>
      <left style="thin">
        <color rgb="FF000000"/>
      </left>
      <right style="thin">
        <color indexed="64"/>
      </right>
      <top style="medium">
        <color indexed="64"/>
      </top>
      <bottom style="dotted">
        <color rgb="FF000000"/>
      </bottom>
      <diagonal/>
    </border>
    <border>
      <left style="thin">
        <color rgb="FF000000"/>
      </left>
      <right style="thin">
        <color indexed="64"/>
      </right>
      <top style="thin">
        <color indexed="64"/>
      </top>
      <bottom style="dotted">
        <color rgb="FF000000"/>
      </bottom>
      <diagonal/>
    </border>
    <border>
      <left style="thin">
        <color rgb="FF000000"/>
      </left>
      <right style="thin">
        <color indexed="64"/>
      </right>
      <top style="dotted">
        <color rgb="FF000000"/>
      </top>
      <bottom style="medium">
        <color indexed="64"/>
      </bottom>
      <diagonal/>
    </border>
    <border>
      <left style="thin">
        <color indexed="64"/>
      </left>
      <right style="thin">
        <color indexed="64"/>
      </right>
      <top style="dotted">
        <color rgb="FF000000"/>
      </top>
      <bottom/>
      <diagonal/>
    </border>
    <border>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auto="1"/>
      </left>
      <right style="medium">
        <color auto="1"/>
      </right>
      <top style="dotted">
        <color auto="1"/>
      </top>
      <bottom/>
      <diagonal/>
    </border>
    <border>
      <left style="thin">
        <color rgb="FF000000"/>
      </left>
      <right style="thin">
        <color indexed="64"/>
      </right>
      <top style="dotted">
        <color rgb="FF000000"/>
      </top>
      <bottom/>
      <diagonal/>
    </border>
    <border>
      <left style="medium">
        <color indexed="64"/>
      </left>
      <right style="thin">
        <color rgb="FF000000"/>
      </right>
      <top style="thin">
        <color rgb="FF000000"/>
      </top>
      <bottom/>
      <diagonal/>
    </border>
    <border>
      <left style="thin">
        <color theme="0"/>
      </left>
      <right style="thin">
        <color rgb="FF000000"/>
      </right>
      <top style="medium">
        <color indexed="64"/>
      </top>
      <bottom style="medium">
        <color indexed="64"/>
      </bottom>
      <diagonal/>
    </border>
    <border>
      <left style="thin">
        <color theme="0"/>
      </left>
      <right/>
      <top style="medium">
        <color indexed="64"/>
      </top>
      <bottom style="medium">
        <color indexed="64"/>
      </bottom>
      <diagonal/>
    </border>
    <border>
      <left style="medium">
        <color indexed="64"/>
      </left>
      <right style="thin">
        <color rgb="FF000000"/>
      </right>
      <top style="medium">
        <color indexed="64"/>
      </top>
      <bottom style="dotted">
        <color indexed="64"/>
      </bottom>
      <diagonal/>
    </border>
    <border>
      <left style="thin">
        <color rgb="FF000000"/>
      </left>
      <right style="thin">
        <color rgb="FF000000"/>
      </right>
      <top style="medium">
        <color indexed="64"/>
      </top>
      <bottom style="dotted">
        <color indexed="64"/>
      </bottom>
      <diagonal/>
    </border>
    <border>
      <left style="thin">
        <color rgb="FF000000"/>
      </left>
      <right style="medium">
        <color indexed="64"/>
      </right>
      <top style="medium">
        <color indexed="64"/>
      </top>
      <bottom style="dotted">
        <color indexed="64"/>
      </bottom>
      <diagonal/>
    </border>
    <border>
      <left style="medium">
        <color indexed="64"/>
      </left>
      <right style="thin">
        <color rgb="FF000000"/>
      </right>
      <top style="dotted">
        <color indexed="64"/>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medium">
        <color indexed="64"/>
      </right>
      <top style="dotted">
        <color indexed="64"/>
      </top>
      <bottom style="dotted">
        <color indexed="64"/>
      </bottom>
      <diagonal/>
    </border>
    <border>
      <left style="medium">
        <color indexed="64"/>
      </left>
      <right style="thin">
        <color rgb="FF000000"/>
      </right>
      <top style="dotted">
        <color indexed="64"/>
      </top>
      <bottom style="thin">
        <color rgb="FF000000"/>
      </bottom>
      <diagonal/>
    </border>
    <border>
      <left style="thin">
        <color rgb="FF000000"/>
      </left>
      <right style="thin">
        <color rgb="FF000000"/>
      </right>
      <top style="dotted">
        <color indexed="64"/>
      </top>
      <bottom style="thin">
        <color rgb="FF000000"/>
      </bottom>
      <diagonal/>
    </border>
    <border>
      <left style="thin">
        <color rgb="FF000000"/>
      </left>
      <right style="medium">
        <color indexed="64"/>
      </right>
      <top style="dotted">
        <color indexed="64"/>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0" fillId="0" borderId="0"/>
    <xf numFmtId="9" fontId="10" fillId="0" borderId="0" applyFont="0" applyFill="0" applyBorder="0" applyAlignment="0" applyProtection="0"/>
    <xf numFmtId="169" fontId="1" fillId="0" borderId="0" applyFont="0" applyFill="0" applyBorder="0" applyAlignment="0" applyProtection="0"/>
    <xf numFmtId="0" fontId="1" fillId="0" borderId="0"/>
    <xf numFmtId="0" fontId="24" fillId="0" borderId="0" applyNumberFormat="0" applyFill="0" applyBorder="0" applyAlignment="0" applyProtection="0"/>
    <xf numFmtId="169" fontId="1" fillId="0" borderId="0" applyFont="0" applyFill="0" applyBorder="0" applyAlignment="0" applyProtection="0"/>
    <xf numFmtId="0" fontId="10" fillId="0" borderId="0"/>
    <xf numFmtId="169" fontId="10" fillId="0" borderId="0" applyFont="0" applyFill="0" applyBorder="0" applyAlignment="0" applyProtection="0"/>
    <xf numFmtId="9" fontId="10" fillId="0" borderId="0" applyFont="0" applyFill="0" applyBorder="0" applyAlignment="0" applyProtection="0"/>
    <xf numFmtId="44" fontId="37" fillId="0" borderId="0" applyFont="0" applyFill="0" applyBorder="0" applyAlignment="0" applyProtection="0"/>
    <xf numFmtId="9" fontId="38" fillId="0" borderId="0" applyFont="0" applyFill="0" applyBorder="0" applyAlignment="0" applyProtection="0"/>
    <xf numFmtId="0" fontId="24" fillId="0" borderId="0" applyNumberFormat="0" applyFill="0" applyBorder="0" applyAlignment="0" applyProtection="0"/>
    <xf numFmtId="169" fontId="1" fillId="0" borderId="0" applyFont="0" applyFill="0" applyBorder="0" applyAlignment="0" applyProtection="0"/>
    <xf numFmtId="0" fontId="62" fillId="0" borderId="0"/>
    <xf numFmtId="0" fontId="108" fillId="0" borderId="0"/>
  </cellStyleXfs>
  <cellXfs count="1001">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3"/>
    <xf numFmtId="0" fontId="10" fillId="0" borderId="0" xfId="4"/>
    <xf numFmtId="166" fontId="0" fillId="0" borderId="0" xfId="2" applyNumberFormat="1" applyFont="1"/>
    <xf numFmtId="0" fontId="11" fillId="0" borderId="0" xfId="4" applyFont="1"/>
    <xf numFmtId="0" fontId="12" fillId="0" borderId="2" xfId="0" applyFont="1" applyBorder="1" applyAlignment="1">
      <alignment horizontal="center"/>
    </xf>
    <xf numFmtId="0" fontId="12" fillId="0" borderId="3" xfId="0" applyFont="1" applyBorder="1" applyAlignment="1">
      <alignment horizontal="center"/>
    </xf>
    <xf numFmtId="166" fontId="12" fillId="0" borderId="0" xfId="2" applyNumberFormat="1" applyFont="1" applyBorder="1" applyAlignment="1">
      <alignment horizontal="center"/>
    </xf>
    <xf numFmtId="166" fontId="12" fillId="0" borderId="9" xfId="2" applyNumberFormat="1" applyFont="1" applyBorder="1" applyAlignment="1">
      <alignment horizontal="center"/>
    </xf>
    <xf numFmtId="166" fontId="12" fillId="0" borderId="10" xfId="2" applyNumberFormat="1" applyFont="1" applyBorder="1" applyAlignment="1">
      <alignment horizontal="center"/>
    </xf>
    <xf numFmtId="166" fontId="12" fillId="0" borderId="12" xfId="2" applyNumberFormat="1" applyFont="1" applyBorder="1" applyAlignment="1">
      <alignment horizontal="center"/>
    </xf>
    <xf numFmtId="166" fontId="12" fillId="0" borderId="13" xfId="2" applyNumberFormat="1" applyFont="1" applyBorder="1" applyAlignment="1">
      <alignment horizontal="center"/>
    </xf>
    <xf numFmtId="166" fontId="12" fillId="0" borderId="15" xfId="2" applyNumberFormat="1" applyFont="1" applyBorder="1" applyAlignment="1">
      <alignment horizontal="center"/>
    </xf>
    <xf numFmtId="166" fontId="12" fillId="0" borderId="16" xfId="2" applyNumberFormat="1" applyFont="1" applyBorder="1" applyAlignment="1">
      <alignment horizontal="center"/>
    </xf>
    <xf numFmtId="0" fontId="12" fillId="0" borderId="19"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0" fontId="13" fillId="0" borderId="22" xfId="4" applyFont="1" applyBorder="1" applyAlignment="1">
      <alignment horizontal="center"/>
    </xf>
    <xf numFmtId="0" fontId="13" fillId="0" borderId="23" xfId="4" applyFont="1" applyBorder="1" applyAlignment="1">
      <alignment horizontal="center"/>
    </xf>
    <xf numFmtId="0" fontId="13" fillId="0" borderId="24" xfId="4" applyFont="1" applyBorder="1" applyAlignment="1">
      <alignment horizontal="center"/>
    </xf>
    <xf numFmtId="0" fontId="14" fillId="0" borderId="0" xfId="0" applyFont="1" applyAlignment="1">
      <alignment horizontal="left" vertical="center"/>
    </xf>
    <xf numFmtId="0" fontId="13" fillId="0" borderId="0" xfId="4" applyFont="1" applyBorder="1" applyAlignment="1">
      <alignment horizontal="center"/>
    </xf>
    <xf numFmtId="0" fontId="0" fillId="0" borderId="0" xfId="0" applyBorder="1"/>
    <xf numFmtId="166" fontId="12" fillId="0" borderId="8" xfId="2" applyNumberFormat="1" applyFont="1" applyBorder="1" applyAlignment="1">
      <alignment horizontal="center"/>
    </xf>
    <xf numFmtId="166" fontId="12" fillId="0" borderId="11" xfId="2" applyNumberFormat="1" applyFont="1" applyBorder="1" applyAlignment="1">
      <alignment horizontal="center"/>
    </xf>
    <xf numFmtId="166" fontId="12" fillId="0" borderId="14" xfId="2" applyNumberFormat="1" applyFont="1" applyBorder="1" applyAlignment="1">
      <alignment horizontal="center"/>
    </xf>
    <xf numFmtId="10" fontId="0" fillId="0" borderId="0" xfId="2" applyNumberFormat="1" applyFont="1"/>
    <xf numFmtId="165" fontId="12" fillId="0" borderId="8" xfId="2" applyNumberFormat="1" applyFont="1" applyBorder="1" applyAlignment="1">
      <alignment horizontal="center"/>
    </xf>
    <xf numFmtId="165" fontId="12" fillId="0" borderId="9" xfId="2" applyNumberFormat="1" applyFont="1" applyBorder="1" applyAlignment="1">
      <alignment horizontal="center"/>
    </xf>
    <xf numFmtId="165" fontId="12" fillId="0" borderId="10" xfId="2" applyNumberFormat="1" applyFont="1" applyBorder="1" applyAlignment="1">
      <alignment horizontal="center"/>
    </xf>
    <xf numFmtId="165" fontId="12" fillId="0" borderId="11" xfId="2" applyNumberFormat="1" applyFont="1" applyBorder="1" applyAlignment="1">
      <alignment horizontal="center"/>
    </xf>
    <xf numFmtId="165" fontId="12" fillId="0" borderId="12" xfId="2" applyNumberFormat="1" applyFont="1" applyBorder="1" applyAlignment="1">
      <alignment horizontal="center"/>
    </xf>
    <xf numFmtId="165" fontId="12" fillId="0" borderId="13" xfId="2" applyNumberFormat="1" applyFont="1" applyBorder="1" applyAlignment="1">
      <alignment horizontal="center"/>
    </xf>
    <xf numFmtId="165" fontId="12" fillId="0" borderId="14" xfId="2" applyNumberFormat="1" applyFont="1" applyBorder="1" applyAlignment="1">
      <alignment horizontal="center"/>
    </xf>
    <xf numFmtId="165" fontId="12" fillId="0" borderId="15" xfId="2" applyNumberFormat="1" applyFont="1" applyBorder="1" applyAlignment="1">
      <alignment horizontal="center"/>
    </xf>
    <xf numFmtId="165" fontId="12" fillId="0" borderId="16" xfId="2" applyNumberFormat="1" applyFont="1" applyBorder="1" applyAlignment="1">
      <alignment horizontal="center"/>
    </xf>
    <xf numFmtId="0" fontId="16" fillId="0" borderId="0" xfId="4" applyFont="1"/>
    <xf numFmtId="167" fontId="10" fillId="0" borderId="0" xfId="4" applyNumberFormat="1"/>
    <xf numFmtId="0" fontId="17" fillId="0" borderId="0" xfId="4" applyFont="1"/>
    <xf numFmtId="167" fontId="17" fillId="0" borderId="0" xfId="4" applyNumberFormat="1" applyFont="1"/>
    <xf numFmtId="0" fontId="16" fillId="0" borderId="0" xfId="4" applyFont="1" applyAlignment="1"/>
    <xf numFmtId="0" fontId="13" fillId="0" borderId="22" xfId="4" applyFont="1" applyBorder="1" applyAlignment="1">
      <alignment horizontal="center" vertical="center"/>
    </xf>
    <xf numFmtId="0" fontId="13" fillId="0" borderId="23" xfId="4" applyFont="1" applyBorder="1" applyAlignment="1">
      <alignment horizontal="center" vertical="center"/>
    </xf>
    <xf numFmtId="0" fontId="13" fillId="0" borderId="24" xfId="4" applyFont="1" applyBorder="1" applyAlignment="1">
      <alignment horizontal="center" vertical="center"/>
    </xf>
    <xf numFmtId="0" fontId="12" fillId="0" borderId="19" xfId="5" applyNumberFormat="1" applyFont="1" applyBorder="1" applyAlignment="1">
      <alignment horizontal="center" vertical="center"/>
    </xf>
    <xf numFmtId="2" fontId="11" fillId="0" borderId="8" xfId="4" applyNumberFormat="1" applyFont="1" applyBorder="1" applyAlignment="1">
      <alignment horizontal="center" vertical="center"/>
    </xf>
    <xf numFmtId="2" fontId="11" fillId="0" borderId="9" xfId="4" applyNumberFormat="1" applyFont="1" applyBorder="1" applyAlignment="1">
      <alignment horizontal="center" vertical="center"/>
    </xf>
    <xf numFmtId="2" fontId="11" fillId="0" borderId="10" xfId="4" applyNumberFormat="1" applyFont="1" applyBorder="1" applyAlignment="1">
      <alignment horizontal="center" vertical="center"/>
    </xf>
    <xf numFmtId="0" fontId="12" fillId="0" borderId="20" xfId="5" applyNumberFormat="1" applyFont="1" applyBorder="1" applyAlignment="1">
      <alignment horizontal="center" vertical="center"/>
    </xf>
    <xf numFmtId="2" fontId="11" fillId="0" borderId="11" xfId="4" applyNumberFormat="1" applyFont="1" applyBorder="1" applyAlignment="1">
      <alignment horizontal="center" vertical="center"/>
    </xf>
    <xf numFmtId="2" fontId="11" fillId="0" borderId="12" xfId="4" applyNumberFormat="1" applyFont="1" applyBorder="1" applyAlignment="1">
      <alignment horizontal="center" vertical="center"/>
    </xf>
    <xf numFmtId="2" fontId="11" fillId="0" borderId="13" xfId="4" applyNumberFormat="1" applyFont="1" applyBorder="1" applyAlignment="1">
      <alignment horizontal="center" vertical="center"/>
    </xf>
    <xf numFmtId="0" fontId="12" fillId="0" borderId="21" xfId="5" applyNumberFormat="1" applyFont="1" applyBorder="1" applyAlignment="1">
      <alignment horizontal="center" vertical="center"/>
    </xf>
    <xf numFmtId="2" fontId="11" fillId="0" borderId="14" xfId="4" applyNumberFormat="1" applyFont="1" applyBorder="1" applyAlignment="1">
      <alignment horizontal="center" vertical="center"/>
    </xf>
    <xf numFmtId="2" fontId="11" fillId="0" borderId="15" xfId="4" applyNumberFormat="1" applyFont="1" applyBorder="1" applyAlignment="1">
      <alignment horizontal="center" vertical="center"/>
    </xf>
    <xf numFmtId="2" fontId="11" fillId="0" borderId="16" xfId="4" applyNumberFormat="1" applyFont="1" applyBorder="1" applyAlignment="1">
      <alignment horizontal="center" vertical="center"/>
    </xf>
    <xf numFmtId="0" fontId="0" fillId="0" borderId="0" xfId="0" applyBorder="1" applyAlignment="1">
      <alignment horizontal="center" vertical="center"/>
    </xf>
    <xf numFmtId="0" fontId="12" fillId="0" borderId="0" xfId="5" applyNumberFormat="1" applyFont="1" applyBorder="1" applyAlignment="1">
      <alignment horizontal="center" vertical="center"/>
    </xf>
    <xf numFmtId="2" fontId="11" fillId="0" borderId="0" xfId="4" applyNumberFormat="1" applyFont="1" applyBorder="1" applyAlignment="1">
      <alignment horizontal="center" vertical="center"/>
    </xf>
    <xf numFmtId="1" fontId="11" fillId="0" borderId="8" xfId="4" applyNumberFormat="1" applyFont="1" applyBorder="1" applyAlignment="1">
      <alignment horizontal="center" vertical="center"/>
    </xf>
    <xf numFmtId="1" fontId="11" fillId="0" borderId="11" xfId="4" applyNumberFormat="1" applyFont="1" applyBorder="1" applyAlignment="1">
      <alignment horizontal="center" vertical="center"/>
    </xf>
    <xf numFmtId="1" fontId="11" fillId="0" borderId="14" xfId="4" applyNumberFormat="1" applyFont="1" applyBorder="1" applyAlignment="1">
      <alignment horizontal="center" vertical="center"/>
    </xf>
    <xf numFmtId="1" fontId="11" fillId="0" borderId="9" xfId="4" applyNumberFormat="1" applyFont="1" applyBorder="1" applyAlignment="1">
      <alignment horizontal="center" vertical="center"/>
    </xf>
    <xf numFmtId="1" fontId="11" fillId="0" borderId="10" xfId="4" applyNumberFormat="1" applyFont="1" applyBorder="1" applyAlignment="1">
      <alignment horizontal="center" vertical="center"/>
    </xf>
    <xf numFmtId="1" fontId="11" fillId="0" borderId="12" xfId="4" applyNumberFormat="1" applyFont="1" applyBorder="1" applyAlignment="1">
      <alignment horizontal="center" vertical="center"/>
    </xf>
    <xf numFmtId="1" fontId="11" fillId="0" borderId="13" xfId="4" applyNumberFormat="1" applyFont="1" applyBorder="1" applyAlignment="1">
      <alignment horizontal="center" vertical="center"/>
    </xf>
    <xf numFmtId="1" fontId="11" fillId="0" borderId="15" xfId="4" applyNumberFormat="1" applyFont="1" applyBorder="1" applyAlignment="1">
      <alignment horizontal="center" vertical="center"/>
    </xf>
    <xf numFmtId="1" fontId="11" fillId="0" borderId="16" xfId="4" applyNumberFormat="1" applyFont="1" applyBorder="1" applyAlignment="1">
      <alignment horizontal="center" vertical="center"/>
    </xf>
    <xf numFmtId="9" fontId="11" fillId="0" borderId="8" xfId="4" applyNumberFormat="1" applyFont="1" applyBorder="1" applyAlignment="1">
      <alignment horizontal="center" vertical="center"/>
    </xf>
    <xf numFmtId="9" fontId="11" fillId="0" borderId="9" xfId="4" applyNumberFormat="1" applyFont="1" applyBorder="1" applyAlignment="1">
      <alignment horizontal="center" vertical="center"/>
    </xf>
    <xf numFmtId="9" fontId="11" fillId="0" borderId="10" xfId="4" applyNumberFormat="1" applyFont="1" applyBorder="1" applyAlignment="1">
      <alignment horizontal="center" vertical="center"/>
    </xf>
    <xf numFmtId="9" fontId="11" fillId="0" borderId="11" xfId="4" applyNumberFormat="1" applyFont="1" applyBorder="1" applyAlignment="1">
      <alignment horizontal="center" vertical="center"/>
    </xf>
    <xf numFmtId="9" fontId="11" fillId="0" borderId="12" xfId="4" applyNumberFormat="1" applyFont="1" applyBorder="1" applyAlignment="1">
      <alignment horizontal="center" vertical="center"/>
    </xf>
    <xf numFmtId="9" fontId="11" fillId="0" borderId="13" xfId="4" applyNumberFormat="1" applyFont="1" applyBorder="1" applyAlignment="1">
      <alignment horizontal="center" vertical="center"/>
    </xf>
    <xf numFmtId="9" fontId="11" fillId="0" borderId="14" xfId="4" applyNumberFormat="1" applyFont="1" applyBorder="1" applyAlignment="1">
      <alignment horizontal="center" vertical="center"/>
    </xf>
    <xf numFmtId="9" fontId="11" fillId="0" borderId="15" xfId="4" applyNumberFormat="1" applyFont="1" applyBorder="1" applyAlignment="1">
      <alignment horizontal="center" vertical="center"/>
    </xf>
    <xf numFmtId="9" fontId="11" fillId="0" borderId="16" xfId="4" applyNumberFormat="1" applyFont="1" applyBorder="1" applyAlignment="1">
      <alignment horizontal="center" vertical="center"/>
    </xf>
    <xf numFmtId="1" fontId="10" fillId="0" borderId="0" xfId="4" applyNumberFormat="1"/>
    <xf numFmtId="165" fontId="0" fillId="0" borderId="0" xfId="5" applyNumberFormat="1" applyFont="1"/>
    <xf numFmtId="9" fontId="0" fillId="0" borderId="0" xfId="5" applyFont="1"/>
    <xf numFmtId="0" fontId="11" fillId="0" borderId="1" xfId="4" applyFont="1" applyBorder="1" applyAlignment="1">
      <alignment horizontal="center" vertical="center"/>
    </xf>
    <xf numFmtId="0" fontId="11" fillId="0" borderId="19" xfId="4" applyFont="1" applyBorder="1" applyAlignment="1">
      <alignment horizontal="center" vertical="center"/>
    </xf>
    <xf numFmtId="1" fontId="11" fillId="0" borderId="17" xfId="4" applyNumberFormat="1" applyFont="1" applyBorder="1" applyAlignment="1">
      <alignment horizontal="center" vertical="center"/>
    </xf>
    <xf numFmtId="0" fontId="11" fillId="0" borderId="21" xfId="4" applyFont="1" applyBorder="1" applyAlignment="1">
      <alignment horizontal="center" vertical="center"/>
    </xf>
    <xf numFmtId="1" fontId="11" fillId="0" borderId="18" xfId="4" applyNumberFormat="1" applyFont="1" applyBorder="1" applyAlignment="1">
      <alignment horizontal="center" vertical="center"/>
    </xf>
    <xf numFmtId="0" fontId="13" fillId="0" borderId="1" xfId="4" applyFont="1" applyBorder="1" applyAlignment="1">
      <alignment horizontal="center" vertical="center"/>
    </xf>
    <xf numFmtId="0" fontId="11" fillId="0" borderId="20" xfId="4" applyFont="1" applyBorder="1" applyAlignment="1">
      <alignment horizontal="center" vertical="center"/>
    </xf>
    <xf numFmtId="0" fontId="13" fillId="0" borderId="0" xfId="4" applyFont="1" applyAlignment="1">
      <alignment horizontal="center" vertical="center"/>
    </xf>
    <xf numFmtId="9" fontId="12" fillId="0" borderId="26" xfId="5" applyFont="1" applyBorder="1" applyAlignment="1">
      <alignment horizontal="center" vertical="center"/>
    </xf>
    <xf numFmtId="9" fontId="12" fillId="0" borderId="27" xfId="5" applyFont="1" applyBorder="1" applyAlignment="1">
      <alignment horizontal="center" vertical="center"/>
    </xf>
    <xf numFmtId="9" fontId="12" fillId="0" borderId="28" xfId="5" applyFont="1" applyBorder="1" applyAlignment="1">
      <alignment horizontal="center" vertical="center"/>
    </xf>
    <xf numFmtId="9" fontId="12" fillId="0" borderId="11" xfId="5" applyFont="1" applyBorder="1" applyAlignment="1">
      <alignment horizontal="center" vertical="center"/>
    </xf>
    <xf numFmtId="9" fontId="12" fillId="0" borderId="12" xfId="5" applyFont="1" applyBorder="1" applyAlignment="1">
      <alignment horizontal="center" vertical="center"/>
    </xf>
    <xf numFmtId="9" fontId="12" fillId="0" borderId="13" xfId="5" applyFont="1" applyBorder="1" applyAlignment="1">
      <alignment horizontal="center" vertical="center"/>
    </xf>
    <xf numFmtId="9" fontId="12" fillId="0" borderId="14" xfId="5" applyFont="1" applyBorder="1" applyAlignment="1">
      <alignment horizontal="center" vertical="center"/>
    </xf>
    <xf numFmtId="9" fontId="12" fillId="0" borderId="15" xfId="5" applyFont="1" applyBorder="1" applyAlignment="1">
      <alignment horizontal="center" vertical="center"/>
    </xf>
    <xf numFmtId="9" fontId="12" fillId="0" borderId="16" xfId="5" applyFont="1" applyBorder="1" applyAlignment="1">
      <alignment horizontal="center" vertical="center"/>
    </xf>
    <xf numFmtId="9" fontId="12" fillId="0" borderId="8" xfId="5" applyFont="1" applyBorder="1" applyAlignment="1">
      <alignment horizontal="center" vertical="center"/>
    </xf>
    <xf numFmtId="9" fontId="12" fillId="0" borderId="9" xfId="5" applyFont="1" applyBorder="1" applyAlignment="1">
      <alignment horizontal="center" vertical="center"/>
    </xf>
    <xf numFmtId="9" fontId="12" fillId="0" borderId="10" xfId="5" applyFont="1" applyBorder="1" applyAlignment="1">
      <alignment horizontal="center" vertical="center"/>
    </xf>
    <xf numFmtId="9" fontId="10" fillId="0" borderId="0" xfId="4" applyNumberFormat="1" applyFill="1"/>
    <xf numFmtId="0" fontId="18" fillId="0" borderId="0" xfId="4" applyFont="1"/>
    <xf numFmtId="9" fontId="11" fillId="0" borderId="0" xfId="4" applyNumberFormat="1" applyFont="1" applyFill="1"/>
    <xf numFmtId="0" fontId="14" fillId="0" borderId="0" xfId="0" applyFont="1" applyAlignment="1">
      <alignment horizontal="left"/>
    </xf>
    <xf numFmtId="0" fontId="13" fillId="0" borderId="0" xfId="4"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10" fontId="0" fillId="0" borderId="0" xfId="2" applyNumberFormat="1" applyFont="1" applyAlignment="1">
      <alignment horizontal="center" vertical="center"/>
    </xf>
    <xf numFmtId="165" fontId="0" fillId="0" borderId="0" xfId="2" applyNumberFormat="1" applyFont="1" applyAlignment="1">
      <alignment horizontal="center" vertical="center"/>
    </xf>
    <xf numFmtId="169" fontId="0" fillId="0" borderId="0" xfId="6" applyFont="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9" xfId="0" applyFont="1" applyBorder="1" applyAlignment="1">
      <alignment vertical="center"/>
    </xf>
    <xf numFmtId="0" fontId="12" fillId="0" borderId="20" xfId="0" applyFont="1" applyBorder="1" applyAlignment="1">
      <alignment vertical="center"/>
    </xf>
    <xf numFmtId="0" fontId="12" fillId="0" borderId="21" xfId="0" applyFont="1" applyBorder="1" applyAlignment="1">
      <alignment vertical="center"/>
    </xf>
    <xf numFmtId="0" fontId="12" fillId="0" borderId="8" xfId="0" applyFont="1" applyBorder="1" applyAlignment="1">
      <alignment horizontal="center" vertical="center"/>
    </xf>
    <xf numFmtId="10" fontId="12" fillId="0" borderId="9" xfId="2" applyNumberFormat="1" applyFont="1" applyBorder="1" applyAlignment="1">
      <alignment horizontal="center" vertical="center"/>
    </xf>
    <xf numFmtId="170" fontId="12" fillId="0" borderId="9" xfId="6" applyNumberFormat="1" applyFont="1" applyBorder="1" applyAlignment="1">
      <alignment horizontal="center" vertical="center"/>
    </xf>
    <xf numFmtId="170" fontId="12" fillId="0" borderId="10" xfId="6" applyNumberFormat="1" applyFont="1" applyBorder="1" applyAlignment="1">
      <alignment horizontal="center" vertical="center"/>
    </xf>
    <xf numFmtId="170" fontId="12" fillId="0" borderId="11" xfId="6" applyNumberFormat="1" applyFont="1" applyBorder="1" applyAlignment="1">
      <alignment horizontal="center" vertical="center"/>
    </xf>
    <xf numFmtId="170" fontId="12" fillId="0" borderId="12" xfId="6" applyNumberFormat="1" applyFont="1" applyBorder="1" applyAlignment="1">
      <alignment horizontal="center" vertical="center"/>
    </xf>
    <xf numFmtId="170" fontId="12" fillId="0" borderId="13" xfId="6" applyNumberFormat="1" applyFont="1" applyBorder="1" applyAlignment="1">
      <alignment horizontal="center" vertical="center"/>
    </xf>
    <xf numFmtId="10" fontId="12" fillId="0" borderId="11" xfId="2" applyNumberFormat="1" applyFont="1" applyBorder="1" applyAlignment="1">
      <alignment horizontal="center" vertical="center"/>
    </xf>
    <xf numFmtId="10" fontId="12" fillId="0" borderId="12" xfId="2" applyNumberFormat="1" applyFont="1" applyBorder="1" applyAlignment="1">
      <alignment horizontal="center" vertical="center"/>
    </xf>
    <xf numFmtId="10" fontId="12" fillId="0" borderId="14" xfId="2" applyNumberFormat="1" applyFont="1" applyBorder="1" applyAlignment="1">
      <alignment horizontal="center" vertical="center"/>
    </xf>
    <xf numFmtId="10" fontId="12" fillId="0" borderId="15" xfId="2" applyNumberFormat="1" applyFont="1" applyBorder="1" applyAlignment="1">
      <alignment horizontal="center" vertical="center"/>
    </xf>
    <xf numFmtId="9" fontId="12" fillId="0" borderId="15" xfId="2" applyFont="1" applyBorder="1" applyAlignment="1">
      <alignment horizontal="center" vertical="center"/>
    </xf>
    <xf numFmtId="9" fontId="12" fillId="0" borderId="16" xfId="2"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20" fillId="2" borderId="5" xfId="0" applyFont="1" applyFill="1" applyBorder="1" applyAlignment="1">
      <alignment horizontal="right" vertical="center"/>
    </xf>
    <xf numFmtId="0" fontId="20" fillId="2" borderId="7" xfId="0" applyFont="1" applyFill="1" applyBorder="1" applyAlignment="1">
      <alignment vertical="center"/>
    </xf>
    <xf numFmtId="0" fontId="3" fillId="0" borderId="64" xfId="0" applyFont="1" applyBorder="1" applyAlignment="1">
      <alignment vertical="center"/>
    </xf>
    <xf numFmtId="170" fontId="3" fillId="0" borderId="65" xfId="6" applyNumberFormat="1" applyFont="1" applyBorder="1" applyAlignment="1">
      <alignment horizontal="center" vertical="center"/>
    </xf>
    <xf numFmtId="170" fontId="3" fillId="0" borderId="66" xfId="6" applyNumberFormat="1" applyFont="1" applyBorder="1" applyAlignment="1">
      <alignment horizontal="center" vertical="center"/>
    </xf>
    <xf numFmtId="170" fontId="3" fillId="0" borderId="67" xfId="6" applyNumberFormat="1" applyFont="1" applyBorder="1" applyAlignment="1">
      <alignment horizontal="center" vertical="center"/>
    </xf>
    <xf numFmtId="165" fontId="3" fillId="0" borderId="64" xfId="2" applyNumberFormat="1" applyFont="1" applyBorder="1" applyAlignment="1">
      <alignment horizontal="center" vertical="center"/>
    </xf>
    <xf numFmtId="0" fontId="3" fillId="0" borderId="68" xfId="0" applyFont="1" applyBorder="1" applyAlignment="1">
      <alignment vertical="center"/>
    </xf>
    <xf numFmtId="170" fontId="3" fillId="0" borderId="69" xfId="6" applyNumberFormat="1" applyFont="1" applyBorder="1" applyAlignment="1">
      <alignment horizontal="center" vertical="center"/>
    </xf>
    <xf numFmtId="165" fontId="3" fillId="0" borderId="68" xfId="2" applyNumberFormat="1" applyFont="1" applyBorder="1" applyAlignment="1">
      <alignment horizontal="center" vertical="center"/>
    </xf>
    <xf numFmtId="0" fontId="3" fillId="0" borderId="70" xfId="0" applyFont="1" applyBorder="1" applyAlignment="1">
      <alignment vertical="center"/>
    </xf>
    <xf numFmtId="170" fontId="3" fillId="0" borderId="71" xfId="6" applyNumberFormat="1" applyFont="1" applyBorder="1" applyAlignment="1">
      <alignment horizontal="center" vertical="center"/>
    </xf>
    <xf numFmtId="165" fontId="3" fillId="0" borderId="70" xfId="2" applyNumberFormat="1" applyFont="1" applyBorder="1" applyAlignment="1">
      <alignment horizontal="center" vertical="center"/>
    </xf>
    <xf numFmtId="0" fontId="22" fillId="0" borderId="0" xfId="7" applyFont="1"/>
    <xf numFmtId="0" fontId="23" fillId="0" borderId="0" xfId="7" applyFont="1"/>
    <xf numFmtId="0" fontId="9" fillId="0" borderId="0" xfId="3" applyFill="1"/>
    <xf numFmtId="0" fontId="25" fillId="0" borderId="0" xfId="7" applyFont="1" applyAlignment="1">
      <alignment horizontal="right"/>
    </xf>
    <xf numFmtId="0" fontId="18" fillId="0" borderId="2" xfId="7" applyFont="1" applyBorder="1" applyAlignment="1">
      <alignment horizontal="center" vertical="center" wrapText="1"/>
    </xf>
    <xf numFmtId="171" fontId="18" fillId="0" borderId="75" xfId="9" applyNumberFormat="1" applyFont="1" applyFill="1" applyBorder="1" applyAlignment="1">
      <alignment horizontal="center" vertical="center"/>
    </xf>
    <xf numFmtId="165" fontId="18" fillId="0" borderId="4" xfId="2" applyNumberFormat="1" applyFont="1" applyFill="1" applyBorder="1" applyAlignment="1">
      <alignment horizontal="center" vertical="center"/>
    </xf>
    <xf numFmtId="165" fontId="18" fillId="0" borderId="0" xfId="2" applyNumberFormat="1" applyFont="1" applyFill="1" applyBorder="1" applyAlignment="1">
      <alignment horizontal="center" vertical="center"/>
    </xf>
    <xf numFmtId="0" fontId="23" fillId="0" borderId="76" xfId="7" applyFont="1" applyBorder="1" applyAlignment="1">
      <alignment horizontal="center" vertical="center" wrapText="1"/>
    </xf>
    <xf numFmtId="171" fontId="23" fillId="0" borderId="77" xfId="9" applyNumberFormat="1" applyFont="1" applyFill="1" applyBorder="1" applyAlignment="1">
      <alignment horizontal="center" vertical="center"/>
    </xf>
    <xf numFmtId="165" fontId="23" fillId="0" borderId="78" xfId="2" applyNumberFormat="1" applyFont="1" applyFill="1" applyBorder="1" applyAlignment="1">
      <alignment horizontal="center" vertical="center"/>
    </xf>
    <xf numFmtId="0" fontId="23" fillId="0" borderId="79" xfId="7" applyFont="1" applyBorder="1" applyAlignment="1">
      <alignment horizontal="center" vertical="center" wrapText="1"/>
    </xf>
    <xf numFmtId="171" fontId="23" fillId="0" borderId="80" xfId="9" applyNumberFormat="1" applyFont="1" applyFill="1" applyBorder="1" applyAlignment="1">
      <alignment horizontal="center" vertical="center"/>
    </xf>
    <xf numFmtId="165" fontId="23" fillId="0" borderId="81" xfId="2" applyNumberFormat="1" applyFont="1" applyFill="1" applyBorder="1" applyAlignment="1">
      <alignment horizontal="center" vertical="center"/>
    </xf>
    <xf numFmtId="172" fontId="23" fillId="0" borderId="80" xfId="9" applyNumberFormat="1" applyFont="1" applyFill="1" applyBorder="1" applyAlignment="1">
      <alignment horizontal="center" vertical="center"/>
    </xf>
    <xf numFmtId="9" fontId="18" fillId="0" borderId="75" xfId="2" applyFont="1" applyFill="1" applyBorder="1" applyAlignment="1">
      <alignment horizontal="center" vertical="center"/>
    </xf>
    <xf numFmtId="9" fontId="18" fillId="0" borderId="1" xfId="2" applyFont="1" applyFill="1" applyBorder="1" applyAlignment="1">
      <alignment horizontal="center" vertical="center"/>
    </xf>
    <xf numFmtId="0" fontId="18" fillId="0" borderId="1" xfId="7" applyFont="1" applyBorder="1" applyAlignment="1">
      <alignment horizontal="center" vertical="center" wrapText="1"/>
    </xf>
    <xf numFmtId="167" fontId="18" fillId="0" borderId="1" xfId="6" applyNumberFormat="1" applyFont="1" applyFill="1" applyBorder="1" applyAlignment="1">
      <alignment horizontal="center" vertical="center"/>
    </xf>
    <xf numFmtId="9" fontId="23" fillId="0" borderId="0" xfId="2" applyFont="1" applyFill="1"/>
    <xf numFmtId="171" fontId="23" fillId="0" borderId="0" xfId="9" applyNumberFormat="1" applyFont="1" applyFill="1" applyBorder="1" applyAlignment="1">
      <alignment horizontal="center" vertical="center"/>
    </xf>
    <xf numFmtId="165" fontId="23" fillId="0" borderId="0" xfId="2" applyNumberFormat="1" applyFont="1" applyFill="1" applyBorder="1" applyAlignment="1">
      <alignment horizontal="center" vertical="center"/>
    </xf>
    <xf numFmtId="167" fontId="18" fillId="0" borderId="0" xfId="6" applyNumberFormat="1" applyFont="1" applyFill="1" applyBorder="1" applyAlignment="1">
      <alignment horizontal="center" vertical="center"/>
    </xf>
    <xf numFmtId="0" fontId="26" fillId="0" borderId="0" xfId="7" applyFont="1"/>
    <xf numFmtId="0" fontId="28" fillId="0" borderId="0" xfId="10" applyFont="1"/>
    <xf numFmtId="0" fontId="10" fillId="0" borderId="0" xfId="10"/>
    <xf numFmtId="0" fontId="29" fillId="2" borderId="1" xfId="10" applyFont="1" applyFill="1" applyBorder="1" applyAlignment="1">
      <alignment horizontal="center" vertical="center" wrapText="1"/>
    </xf>
    <xf numFmtId="0" fontId="29" fillId="2" borderId="75" xfId="10" applyFont="1" applyFill="1" applyBorder="1" applyAlignment="1">
      <alignment horizontal="center" vertical="center" wrapText="1"/>
    </xf>
    <xf numFmtId="0" fontId="29" fillId="2" borderId="84" xfId="10" applyFont="1" applyFill="1" applyBorder="1" applyAlignment="1">
      <alignment horizontal="center" vertical="center" wrapText="1"/>
    </xf>
    <xf numFmtId="0" fontId="30" fillId="0" borderId="85" xfId="10" applyFont="1" applyBorder="1" applyAlignment="1">
      <alignment horizontal="left" vertical="center" wrapText="1"/>
    </xf>
    <xf numFmtId="170" fontId="30" fillId="0" borderId="86" xfId="11" applyNumberFormat="1" applyFont="1" applyBorder="1" applyAlignment="1">
      <alignment vertical="center"/>
    </xf>
    <xf numFmtId="165" fontId="30" fillId="0" borderId="87" xfId="12" applyNumberFormat="1" applyFont="1" applyFill="1" applyBorder="1" applyAlignment="1">
      <alignment horizontal="center" vertical="center"/>
    </xf>
    <xf numFmtId="0" fontId="31" fillId="0" borderId="88" xfId="10" applyFont="1" applyBorder="1" applyAlignment="1">
      <alignment horizontal="left" vertical="center" wrapText="1"/>
    </xf>
    <xf numFmtId="170" fontId="31" fillId="0" borderId="89" xfId="11" applyNumberFormat="1" applyFont="1" applyBorder="1" applyAlignment="1">
      <alignment vertical="center"/>
    </xf>
    <xf numFmtId="10" fontId="32" fillId="0" borderId="90" xfId="12" applyNumberFormat="1" applyFont="1" applyBorder="1" applyAlignment="1">
      <alignment horizontal="center" vertical="center"/>
    </xf>
    <xf numFmtId="0" fontId="30" fillId="0" borderId="88" xfId="10" applyFont="1" applyBorder="1" applyAlignment="1">
      <alignment horizontal="left" vertical="center" wrapText="1"/>
    </xf>
    <xf numFmtId="170" fontId="30" fillId="0" borderId="89" xfId="11" applyNumberFormat="1" applyFont="1" applyBorder="1" applyAlignment="1">
      <alignment vertical="center"/>
    </xf>
    <xf numFmtId="165" fontId="30" fillId="0" borderId="90" xfId="12" applyNumberFormat="1" applyFont="1" applyBorder="1" applyAlignment="1">
      <alignment horizontal="center" vertical="center"/>
    </xf>
    <xf numFmtId="170" fontId="31" fillId="0" borderId="89" xfId="11" applyNumberFormat="1" applyFont="1" applyBorder="1" applyAlignment="1">
      <alignment horizontal="right" vertical="center"/>
    </xf>
    <xf numFmtId="165" fontId="32" fillId="0" borderId="90" xfId="12" quotePrefix="1" applyNumberFormat="1" applyFont="1" applyBorder="1" applyAlignment="1">
      <alignment horizontal="center" vertical="center"/>
    </xf>
    <xf numFmtId="0" fontId="30" fillId="0" borderId="91" xfId="10" applyFont="1" applyBorder="1" applyAlignment="1">
      <alignment horizontal="left" vertical="center" wrapText="1"/>
    </xf>
    <xf numFmtId="170" fontId="30" fillId="0" borderId="92" xfId="11" applyNumberFormat="1" applyFont="1" applyBorder="1" applyAlignment="1">
      <alignment vertical="center"/>
    </xf>
    <xf numFmtId="165" fontId="30" fillId="0" borderId="93" xfId="12" applyNumberFormat="1" applyFont="1" applyBorder="1" applyAlignment="1">
      <alignment horizontal="center" vertical="center"/>
    </xf>
    <xf numFmtId="0" fontId="23" fillId="0" borderId="0" xfId="0" applyFont="1"/>
    <xf numFmtId="0" fontId="26" fillId="0" borderId="0" xfId="0" applyFont="1"/>
    <xf numFmtId="3" fontId="26" fillId="0" borderId="0" xfId="0" applyNumberFormat="1" applyFont="1"/>
    <xf numFmtId="0" fontId="30" fillId="0" borderId="0" xfId="0" applyFont="1"/>
    <xf numFmtId="9" fontId="26" fillId="0" borderId="0" xfId="2" applyFont="1" applyFill="1"/>
    <xf numFmtId="175" fontId="26" fillId="0" borderId="0" xfId="0" applyNumberFormat="1" applyFont="1"/>
    <xf numFmtId="0" fontId="27" fillId="0" borderId="0" xfId="0" applyFont="1"/>
    <xf numFmtId="9" fontId="10" fillId="0" borderId="0" xfId="2" applyFont="1"/>
    <xf numFmtId="3" fontId="10" fillId="0" borderId="0" xfId="10" applyNumberFormat="1"/>
    <xf numFmtId="0" fontId="18" fillId="0" borderId="0" xfId="0" applyFont="1" applyAlignment="1">
      <alignment horizontal="center" vertical="center" wrapText="1"/>
    </xf>
    <xf numFmtId="0" fontId="34" fillId="0" borderId="0" xfId="2" applyNumberFormat="1" applyFont="1" applyFill="1" applyBorder="1" applyAlignment="1">
      <alignment horizontal="center" vertical="center"/>
    </xf>
    <xf numFmtId="2" fontId="34" fillId="0" borderId="0" xfId="2" applyNumberFormat="1" applyFont="1" applyFill="1" applyBorder="1" applyAlignment="1">
      <alignment horizontal="center" vertical="center"/>
    </xf>
    <xf numFmtId="2" fontId="35" fillId="0" borderId="0" xfId="2" applyNumberFormat="1" applyFont="1" applyFill="1" applyBorder="1" applyAlignment="1">
      <alignment horizontal="center" vertical="center"/>
    </xf>
    <xf numFmtId="10" fontId="33" fillId="0" borderId="0" xfId="0" applyNumberFormat="1" applyFont="1" applyAlignment="1">
      <alignment horizontal="center"/>
    </xf>
    <xf numFmtId="10" fontId="32" fillId="0" borderId="0" xfId="0" applyNumberFormat="1" applyFont="1" applyAlignment="1">
      <alignment horizontal="center"/>
    </xf>
    <xf numFmtId="0" fontId="3" fillId="0" borderId="0" xfId="0" applyFont="1"/>
    <xf numFmtId="0" fontId="36" fillId="0" borderId="0" xfId="0" applyFont="1"/>
    <xf numFmtId="0" fontId="36" fillId="0" borderId="0" xfId="0" applyFont="1" applyAlignment="1">
      <alignment vertical="top"/>
    </xf>
    <xf numFmtId="3" fontId="3" fillId="0" borderId="0" xfId="14" applyNumberFormat="1" applyFont="1" applyAlignment="1">
      <alignment horizontal="right"/>
    </xf>
    <xf numFmtId="3" fontId="23" fillId="0" borderId="0" xfId="14" applyNumberFormat="1" applyFont="1" applyBorder="1" applyAlignment="1">
      <alignment horizontal="right" vertical="center" wrapText="1"/>
    </xf>
    <xf numFmtId="0" fontId="23" fillId="0" borderId="0" xfId="13" applyNumberFormat="1" applyFont="1" applyBorder="1" applyAlignment="1">
      <alignment horizontal="center" vertical="center" wrapText="1"/>
    </xf>
    <xf numFmtId="0" fontId="3" fillId="0" borderId="0" xfId="0" applyFont="1" applyAlignment="1">
      <alignment vertical="center"/>
    </xf>
    <xf numFmtId="0" fontId="39" fillId="0" borderId="0" xfId="0" applyFont="1" applyAlignment="1">
      <alignment horizontal="center" vertical="center" wrapText="1"/>
    </xf>
    <xf numFmtId="0" fontId="40" fillId="0" borderId="0" xfId="0" applyFont="1" applyAlignment="1">
      <alignment horizontal="center" vertical="center"/>
    </xf>
    <xf numFmtId="0" fontId="24" fillId="0" borderId="0" xfId="15"/>
    <xf numFmtId="0" fontId="15" fillId="0" borderId="0" xfId="0" applyFont="1"/>
    <xf numFmtId="0" fontId="39" fillId="0" borderId="0" xfId="0" applyFont="1" applyAlignment="1">
      <alignment horizontal="center" vertical="center"/>
    </xf>
    <xf numFmtId="168" fontId="0" fillId="0" borderId="0" xfId="1" applyNumberFormat="1" applyFont="1" applyFill="1" applyBorder="1"/>
    <xf numFmtId="170" fontId="0" fillId="0" borderId="0" xfId="0" applyNumberFormat="1"/>
    <xf numFmtId="5" fontId="0" fillId="0" borderId="0" xfId="0" applyNumberFormat="1"/>
    <xf numFmtId="164" fontId="10" fillId="0" borderId="0" xfId="10" applyNumberFormat="1"/>
    <xf numFmtId="165" fontId="0" fillId="0" borderId="0" xfId="2" applyNumberFormat="1" applyFont="1" applyAlignment="1">
      <alignment horizontal="center"/>
    </xf>
    <xf numFmtId="176" fontId="0" fillId="0" borderId="0" xfId="2" applyNumberFormat="1" applyFont="1" applyAlignment="1">
      <alignment horizontal="center"/>
    </xf>
    <xf numFmtId="165" fontId="46" fillId="0" borderId="0" xfId="2" applyNumberFormat="1" applyFont="1"/>
    <xf numFmtId="177" fontId="46" fillId="0" borderId="0" xfId="2" applyNumberFormat="1" applyFont="1"/>
    <xf numFmtId="165" fontId="46" fillId="0" borderId="0" xfId="0" applyNumberFormat="1" applyFont="1"/>
    <xf numFmtId="0" fontId="0" fillId="0" borderId="0" xfId="0" applyAlignment="1">
      <alignment horizontal="center"/>
    </xf>
    <xf numFmtId="165" fontId="21" fillId="0" borderId="0" xfId="0" applyNumberFormat="1" applyFont="1"/>
    <xf numFmtId="0" fontId="21" fillId="0" borderId="0" xfId="0" applyFont="1"/>
    <xf numFmtId="165" fontId="0" fillId="0" borderId="0" xfId="0" applyNumberFormat="1"/>
    <xf numFmtId="177" fontId="0" fillId="0" borderId="0" xfId="2" applyNumberFormat="1" applyFont="1"/>
    <xf numFmtId="173" fontId="26" fillId="0" borderId="0" xfId="7" applyNumberFormat="1" applyFont="1"/>
    <xf numFmtId="178" fontId="26" fillId="0" borderId="0" xfId="7" applyNumberFormat="1" applyFont="1"/>
    <xf numFmtId="165" fontId="26" fillId="0" borderId="0" xfId="2" applyNumberFormat="1" applyFont="1"/>
    <xf numFmtId="0" fontId="5" fillId="0" borderId="0" xfId="0" applyFont="1" applyFill="1"/>
    <xf numFmtId="0" fontId="26" fillId="0" borderId="0" xfId="0" applyFont="1" applyFill="1"/>
    <xf numFmtId="9" fontId="47" fillId="0" borderId="0" xfId="3" applyNumberFormat="1" applyFont="1"/>
    <xf numFmtId="170" fontId="23" fillId="0" borderId="0" xfId="6" applyNumberFormat="1" applyFont="1"/>
    <xf numFmtId="174" fontId="23" fillId="0" borderId="0" xfId="16" applyNumberFormat="1" applyFont="1"/>
    <xf numFmtId="177" fontId="23" fillId="0" borderId="0" xfId="2" applyNumberFormat="1" applyFont="1"/>
    <xf numFmtId="0" fontId="48" fillId="0" borderId="0" xfId="0" applyFont="1" applyAlignment="1">
      <alignment horizontal="center" vertical="center" wrapText="1"/>
    </xf>
    <xf numFmtId="165" fontId="49" fillId="0" borderId="0" xfId="2" applyNumberFormat="1" applyFont="1" applyFill="1" applyBorder="1" applyAlignment="1">
      <alignment horizontal="center" vertical="center"/>
    </xf>
    <xf numFmtId="165" fontId="50" fillId="0" borderId="0" xfId="2" applyNumberFormat="1" applyFont="1" applyFill="1" applyBorder="1" applyAlignment="1">
      <alignment horizontal="center" vertical="center"/>
    </xf>
    <xf numFmtId="9" fontId="50" fillId="0" borderId="0" xfId="2" applyFont="1" applyFill="1" applyBorder="1" applyAlignment="1">
      <alignment horizontal="center" vertical="center"/>
    </xf>
    <xf numFmtId="165" fontId="23" fillId="0" borderId="0" xfId="2" applyNumberFormat="1" applyFont="1"/>
    <xf numFmtId="1" fontId="23" fillId="0" borderId="0" xfId="0" applyNumberFormat="1" applyFont="1"/>
    <xf numFmtId="167" fontId="23" fillId="0" borderId="0" xfId="0" applyNumberFormat="1" applyFont="1"/>
    <xf numFmtId="167" fontId="26" fillId="0" borderId="0" xfId="0" applyNumberFormat="1" applyFont="1"/>
    <xf numFmtId="177" fontId="0" fillId="4" borderId="0" xfId="2" applyNumberFormat="1" applyFont="1" applyFill="1"/>
    <xf numFmtId="0" fontId="51" fillId="0" borderId="0" xfId="0" applyFont="1" applyAlignment="1">
      <alignment vertical="center" wrapText="1"/>
    </xf>
    <xf numFmtId="170" fontId="51" fillId="0" borderId="0" xfId="0" applyNumberFormat="1" applyFont="1" applyAlignment="1">
      <alignment vertical="center" wrapText="1"/>
    </xf>
    <xf numFmtId="165" fontId="51" fillId="0" borderId="0" xfId="2" applyNumberFormat="1" applyFont="1" applyAlignment="1">
      <alignment vertical="center" wrapText="1"/>
    </xf>
    <xf numFmtId="0" fontId="51" fillId="0" borderId="0" xfId="0" applyFont="1" applyFill="1" applyAlignment="1">
      <alignment vertical="center" wrapText="1"/>
    </xf>
    <xf numFmtId="0" fontId="5" fillId="0" borderId="0" xfId="0" applyFont="1" applyFill="1" applyAlignment="1">
      <alignment vertical="center" wrapText="1"/>
    </xf>
    <xf numFmtId="0" fontId="0" fillId="0" borderId="0" xfId="0" applyFill="1" applyAlignment="1">
      <alignment horizontal="left"/>
    </xf>
    <xf numFmtId="0" fontId="0" fillId="0" borderId="0" xfId="0" applyFill="1"/>
    <xf numFmtId="170" fontId="0" fillId="0" borderId="0" xfId="0" applyNumberFormat="1" applyFill="1"/>
    <xf numFmtId="165" fontId="0" fillId="0" borderId="0" xfId="0" applyNumberFormat="1" applyFill="1"/>
    <xf numFmtId="0" fontId="12" fillId="0" borderId="0" xfId="0" applyFont="1"/>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2" fillId="0" borderId="19" xfId="0" applyFont="1" applyBorder="1"/>
    <xf numFmtId="165" fontId="12" fillId="0" borderId="8" xfId="2" applyNumberFormat="1" applyFont="1" applyFill="1" applyBorder="1" applyAlignment="1">
      <alignment horizontal="center"/>
    </xf>
    <xf numFmtId="165" fontId="12" fillId="0" borderId="9" xfId="2" applyNumberFormat="1" applyFont="1" applyFill="1" applyBorder="1" applyAlignment="1">
      <alignment horizontal="center"/>
    </xf>
    <xf numFmtId="165" fontId="12" fillId="0" borderId="10" xfId="2" applyNumberFormat="1" applyFont="1" applyFill="1" applyBorder="1" applyAlignment="1">
      <alignment horizontal="center"/>
    </xf>
    <xf numFmtId="0" fontId="12" fillId="0" borderId="20" xfId="0" applyFont="1" applyBorder="1"/>
    <xf numFmtId="165" fontId="12" fillId="0" borderId="11" xfId="2" applyNumberFormat="1" applyFont="1" applyFill="1" applyBorder="1" applyAlignment="1">
      <alignment horizontal="center"/>
    </xf>
    <xf numFmtId="165" fontId="12" fillId="0" borderId="12" xfId="2" applyNumberFormat="1" applyFont="1" applyFill="1" applyBorder="1" applyAlignment="1">
      <alignment horizontal="center"/>
    </xf>
    <xf numFmtId="165" fontId="12" fillId="0" borderId="13" xfId="2" applyNumberFormat="1" applyFont="1" applyFill="1" applyBorder="1" applyAlignment="1">
      <alignment horizontal="center"/>
    </xf>
    <xf numFmtId="0" fontId="12" fillId="0" borderId="21" xfId="0" applyFont="1" applyBorder="1"/>
    <xf numFmtId="165" fontId="12" fillId="0" borderId="14" xfId="2" applyNumberFormat="1" applyFont="1" applyFill="1" applyBorder="1" applyAlignment="1">
      <alignment horizontal="center"/>
    </xf>
    <xf numFmtId="165" fontId="12" fillId="0" borderId="15" xfId="2" applyNumberFormat="1" applyFont="1" applyFill="1" applyBorder="1" applyAlignment="1">
      <alignment horizontal="center"/>
    </xf>
    <xf numFmtId="165" fontId="12" fillId="0" borderId="16" xfId="2" applyNumberFormat="1" applyFont="1" applyFill="1" applyBorder="1" applyAlignment="1">
      <alignment horizontal="center"/>
    </xf>
    <xf numFmtId="0" fontId="12" fillId="0" borderId="2" xfId="0" applyFont="1" applyBorder="1"/>
    <xf numFmtId="165" fontId="12" fillId="0" borderId="22" xfId="2" applyNumberFormat="1" applyFont="1" applyFill="1" applyBorder="1" applyAlignment="1">
      <alignment horizontal="center"/>
    </xf>
    <xf numFmtId="165" fontId="12" fillId="0" borderId="23" xfId="2" applyNumberFormat="1" applyFont="1" applyFill="1" applyBorder="1" applyAlignment="1">
      <alignment horizontal="center"/>
    </xf>
    <xf numFmtId="165" fontId="12" fillId="0" borderId="24" xfId="2" applyNumberFormat="1" applyFont="1" applyFill="1" applyBorder="1" applyAlignment="1">
      <alignment horizontal="center"/>
    </xf>
    <xf numFmtId="0" fontId="12" fillId="0" borderId="1" xfId="0" applyFont="1" applyBorder="1"/>
    <xf numFmtId="0" fontId="19" fillId="0" borderId="22"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xf numFmtId="165" fontId="12" fillId="0" borderId="8" xfId="2" applyNumberFormat="1" applyFont="1" applyBorder="1" applyAlignment="1">
      <alignment horizontal="center" vertical="center"/>
    </xf>
    <xf numFmtId="165" fontId="12" fillId="0" borderId="11" xfId="2" applyNumberFormat="1" applyFont="1" applyBorder="1" applyAlignment="1">
      <alignment horizontal="center" vertical="center"/>
    </xf>
    <xf numFmtId="165" fontId="12" fillId="0" borderId="14" xfId="2" applyNumberFormat="1" applyFont="1" applyBorder="1" applyAlignment="1">
      <alignment horizontal="center" vertical="center"/>
    </xf>
    <xf numFmtId="165" fontId="12" fillId="0" borderId="22" xfId="0" applyNumberFormat="1" applyFont="1" applyBorder="1" applyAlignment="1">
      <alignment horizontal="center" vertical="center"/>
    </xf>
    <xf numFmtId="165" fontId="12" fillId="0" borderId="23" xfId="0" applyNumberFormat="1" applyFont="1" applyBorder="1" applyAlignment="1">
      <alignment horizontal="center" vertical="center"/>
    </xf>
    <xf numFmtId="165" fontId="12" fillId="0" borderId="24" xfId="0" applyNumberFormat="1" applyFont="1" applyBorder="1" applyAlignment="1">
      <alignment horizontal="center" vertical="center"/>
    </xf>
    <xf numFmtId="165" fontId="12" fillId="0" borderId="9" xfId="0" applyNumberFormat="1" applyFont="1" applyBorder="1" applyAlignment="1">
      <alignment horizontal="center" vertical="center"/>
    </xf>
    <xf numFmtId="165" fontId="12" fillId="0" borderId="10" xfId="0" applyNumberFormat="1" applyFont="1" applyBorder="1" applyAlignment="1">
      <alignment horizontal="center" vertical="center"/>
    </xf>
    <xf numFmtId="165" fontId="12" fillId="0" borderId="12" xfId="0" applyNumberFormat="1" applyFont="1" applyBorder="1" applyAlignment="1">
      <alignment horizontal="center" vertical="center"/>
    </xf>
    <xf numFmtId="165" fontId="12" fillId="0" borderId="13" xfId="0" applyNumberFormat="1" applyFont="1" applyBorder="1" applyAlignment="1">
      <alignment horizontal="center" vertical="center"/>
    </xf>
    <xf numFmtId="165" fontId="12" fillId="0" borderId="15" xfId="0" applyNumberFormat="1" applyFont="1" applyBorder="1" applyAlignment="1">
      <alignment horizontal="center" vertical="center"/>
    </xf>
    <xf numFmtId="165" fontId="12" fillId="0" borderId="16" xfId="0" applyNumberFormat="1" applyFont="1" applyBorder="1" applyAlignment="1">
      <alignment horizontal="center" vertical="center"/>
    </xf>
    <xf numFmtId="167" fontId="13" fillId="0" borderId="2" xfId="6" applyNumberFormat="1" applyFont="1" applyFill="1" applyBorder="1" applyAlignment="1">
      <alignment horizontal="center" vertical="center"/>
    </xf>
    <xf numFmtId="0" fontId="11" fillId="0" borderId="76" xfId="7" applyFont="1" applyBorder="1" applyAlignment="1">
      <alignment horizontal="center" vertical="center" wrapText="1"/>
    </xf>
    <xf numFmtId="0" fontId="11" fillId="0" borderId="2" xfId="7" applyFont="1" applyBorder="1" applyAlignment="1">
      <alignment horizontal="center" vertical="center" wrapText="1"/>
    </xf>
    <xf numFmtId="171" fontId="11" fillId="0" borderId="2" xfId="6" applyNumberFormat="1" applyFont="1" applyFill="1" applyBorder="1" applyAlignment="1">
      <alignment horizontal="center" vertical="center"/>
    </xf>
    <xf numFmtId="0" fontId="11" fillId="0" borderId="79" xfId="7" applyFont="1" applyBorder="1" applyAlignment="1">
      <alignment horizontal="center" vertical="center" wrapText="1"/>
    </xf>
    <xf numFmtId="0" fontId="11" fillId="0" borderId="82" xfId="7" applyFont="1" applyBorder="1" applyAlignment="1">
      <alignment horizontal="center" vertical="center" wrapText="1"/>
    </xf>
    <xf numFmtId="171" fontId="11" fillId="0" borderId="76" xfId="9" applyNumberFormat="1" applyFont="1" applyFill="1" applyBorder="1" applyAlignment="1">
      <alignment horizontal="center" vertical="center"/>
    </xf>
    <xf numFmtId="171" fontId="11" fillId="0" borderId="79" xfId="9" applyNumberFormat="1" applyFont="1" applyFill="1" applyBorder="1" applyAlignment="1">
      <alignment horizontal="center" vertical="center"/>
    </xf>
    <xf numFmtId="171" fontId="11" fillId="0" borderId="82" xfId="9" applyNumberFormat="1" applyFont="1" applyFill="1" applyBorder="1" applyAlignment="1">
      <alignment horizontal="center" vertical="center"/>
    </xf>
    <xf numFmtId="167" fontId="13" fillId="0" borderId="24" xfId="6" applyNumberFormat="1" applyFont="1" applyFill="1" applyBorder="1" applyAlignment="1">
      <alignment horizontal="center" vertical="center"/>
    </xf>
    <xf numFmtId="171" fontId="11" fillId="0" borderId="10" xfId="9" applyNumberFormat="1" applyFont="1" applyFill="1" applyBorder="1" applyAlignment="1">
      <alignment horizontal="center" vertical="center"/>
    </xf>
    <xf numFmtId="171" fontId="11" fillId="0" borderId="13" xfId="9" applyNumberFormat="1" applyFont="1" applyFill="1" applyBorder="1" applyAlignment="1">
      <alignment horizontal="center" vertical="center"/>
    </xf>
    <xf numFmtId="171" fontId="11" fillId="0" borderId="16" xfId="9" applyNumberFormat="1" applyFont="1" applyFill="1" applyBorder="1" applyAlignment="1">
      <alignment horizontal="center" vertical="center"/>
    </xf>
    <xf numFmtId="171" fontId="11" fillId="0" borderId="24" xfId="6" applyNumberFormat="1" applyFont="1" applyFill="1" applyBorder="1" applyAlignment="1">
      <alignment horizontal="center" vertical="center"/>
    </xf>
    <xf numFmtId="9" fontId="53" fillId="0" borderId="0" xfId="2" applyFont="1" applyFill="1"/>
    <xf numFmtId="0" fontId="13" fillId="0" borderId="1" xfId="7" applyFont="1" applyBorder="1" applyAlignment="1">
      <alignment horizontal="left" vertical="center" wrapText="1"/>
    </xf>
    <xf numFmtId="9" fontId="54" fillId="0" borderId="0" xfId="2" applyFont="1" applyFill="1"/>
    <xf numFmtId="0" fontId="13" fillId="0" borderId="1" xfId="0" applyFont="1" applyBorder="1" applyAlignment="1">
      <alignment horizontal="center" vertical="center"/>
    </xf>
    <xf numFmtId="0" fontId="54" fillId="0" borderId="0" xfId="0" applyFont="1" applyAlignment="1">
      <alignment horizontal="center"/>
    </xf>
    <xf numFmtId="0" fontId="11" fillId="0" borderId="94" xfId="0" applyFont="1" applyBorder="1" applyAlignment="1">
      <alignment horizontal="center" vertical="center" wrapText="1"/>
    </xf>
    <xf numFmtId="8" fontId="11" fillId="0" borderId="6" xfId="0" applyNumberFormat="1" applyFont="1" applyBorder="1" applyAlignment="1">
      <alignment horizontal="center" vertical="center" wrapText="1"/>
    </xf>
    <xf numFmtId="0" fontId="11" fillId="0" borderId="20" xfId="0" applyFont="1" applyBorder="1" applyAlignment="1">
      <alignment horizontal="center" vertical="center" wrapText="1"/>
    </xf>
    <xf numFmtId="8" fontId="11" fillId="0" borderId="94" xfId="0" applyNumberFormat="1" applyFont="1" applyBorder="1" applyAlignment="1">
      <alignment horizontal="center" vertical="center" wrapText="1"/>
    </xf>
    <xf numFmtId="0" fontId="11" fillId="0" borderId="2" xfId="0" applyFont="1" applyBorder="1" applyAlignment="1">
      <alignment horizontal="center"/>
    </xf>
    <xf numFmtId="9" fontId="11" fillId="0" borderId="23" xfId="2" applyFont="1" applyFill="1" applyBorder="1" applyAlignment="1">
      <alignment horizontal="center"/>
    </xf>
    <xf numFmtId="9" fontId="11" fillId="0" borderId="24" xfId="2" applyFont="1" applyFill="1" applyBorder="1" applyAlignment="1">
      <alignment horizontal="center"/>
    </xf>
    <xf numFmtId="9" fontId="11" fillId="0" borderId="22" xfId="2" applyFont="1" applyFill="1" applyBorder="1" applyAlignment="1">
      <alignment horizont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xf>
    <xf numFmtId="0" fontId="13" fillId="0" borderId="2" xfId="0" applyFont="1" applyBorder="1" applyAlignment="1">
      <alignment horizontal="center" vertical="center"/>
    </xf>
    <xf numFmtId="9" fontId="11" fillId="0" borderId="8" xfId="2" applyFont="1" applyFill="1" applyBorder="1" applyAlignment="1">
      <alignment horizontal="center" vertical="center"/>
    </xf>
    <xf numFmtId="9" fontId="11" fillId="0" borderId="9" xfId="2" applyFont="1" applyFill="1" applyBorder="1" applyAlignment="1">
      <alignment horizontal="center" vertical="center"/>
    </xf>
    <xf numFmtId="9" fontId="11" fillId="0" borderId="10" xfId="2" applyFont="1" applyFill="1" applyBorder="1" applyAlignment="1">
      <alignment horizontal="center" vertical="center"/>
    </xf>
    <xf numFmtId="9" fontId="11" fillId="0" borderId="11" xfId="2" applyFont="1" applyFill="1" applyBorder="1" applyAlignment="1">
      <alignment horizontal="center" vertical="center"/>
    </xf>
    <xf numFmtId="9" fontId="11" fillId="0" borderId="12" xfId="2" applyFont="1" applyFill="1" applyBorder="1" applyAlignment="1">
      <alignment horizontal="center" vertical="center"/>
    </xf>
    <xf numFmtId="9" fontId="11" fillId="0" borderId="13" xfId="2" applyFont="1" applyFill="1" applyBorder="1" applyAlignment="1">
      <alignment horizontal="center" vertical="center"/>
    </xf>
    <xf numFmtId="9" fontId="11" fillId="0" borderId="14" xfId="2" applyFont="1" applyFill="1" applyBorder="1" applyAlignment="1">
      <alignment horizontal="center" vertical="center"/>
    </xf>
    <xf numFmtId="9" fontId="11" fillId="0" borderId="15" xfId="2" applyFont="1" applyFill="1" applyBorder="1" applyAlignment="1">
      <alignment horizontal="center" vertical="center"/>
    </xf>
    <xf numFmtId="9" fontId="11" fillId="0" borderId="16" xfId="2" applyFont="1" applyFill="1" applyBorder="1" applyAlignment="1">
      <alignment horizontal="center" vertical="center"/>
    </xf>
    <xf numFmtId="0" fontId="11" fillId="0" borderId="0" xfId="0" applyFont="1" applyBorder="1" applyAlignment="1">
      <alignment horizontal="center"/>
    </xf>
    <xf numFmtId="9" fontId="11" fillId="0" borderId="0" xfId="2" applyFont="1" applyFill="1" applyBorder="1" applyAlignment="1">
      <alignment horizontal="center"/>
    </xf>
    <xf numFmtId="0" fontId="18" fillId="0" borderId="0" xfId="0" applyFont="1" applyBorder="1" applyAlignment="1">
      <alignment horizontal="center" vertical="center" wrapText="1"/>
    </xf>
    <xf numFmtId="9" fontId="33" fillId="0" borderId="0" xfId="0" applyNumberFormat="1" applyFont="1" applyBorder="1" applyAlignment="1">
      <alignment horizontal="center"/>
    </xf>
    <xf numFmtId="10" fontId="33" fillId="0" borderId="0" xfId="0" applyNumberFormat="1" applyFont="1" applyBorder="1" applyAlignment="1">
      <alignment horizontal="center"/>
    </xf>
    <xf numFmtId="9" fontId="11" fillId="0" borderId="0" xfId="0" applyNumberFormat="1" applyFont="1" applyBorder="1" applyAlignment="1">
      <alignment horizontal="center"/>
    </xf>
    <xf numFmtId="0" fontId="11" fillId="0" borderId="1" xfId="0" applyFont="1" applyBorder="1" applyAlignment="1">
      <alignment horizontal="center" vertical="center" wrapText="1"/>
    </xf>
    <xf numFmtId="0" fontId="11" fillId="0" borderId="95" xfId="0" applyFont="1" applyBorder="1" applyAlignment="1">
      <alignment horizontal="center" vertical="center" wrapText="1"/>
    </xf>
    <xf numFmtId="8" fontId="11" fillId="0" borderId="96" xfId="0" applyNumberFormat="1" applyFont="1" applyBorder="1" applyAlignment="1">
      <alignment horizontal="center" vertical="center" wrapText="1"/>
    </xf>
    <xf numFmtId="0" fontId="11" fillId="0" borderId="79" xfId="0" applyFont="1" applyBorder="1" applyAlignment="1">
      <alignment horizontal="center" vertical="center" wrapText="1"/>
    </xf>
    <xf numFmtId="8" fontId="11" fillId="0" borderId="95" xfId="0" applyNumberFormat="1" applyFont="1" applyBorder="1" applyAlignment="1">
      <alignment horizontal="center" vertical="center" wrapText="1"/>
    </xf>
    <xf numFmtId="0" fontId="13" fillId="0" borderId="127" xfId="0" applyFont="1" applyBorder="1" applyAlignment="1">
      <alignment horizontal="center" vertical="center"/>
    </xf>
    <xf numFmtId="0" fontId="13" fillId="0" borderId="128" xfId="0" applyFont="1" applyBorder="1" applyAlignment="1">
      <alignment horizontal="center" vertical="center"/>
    </xf>
    <xf numFmtId="0" fontId="13" fillId="0" borderId="129" xfId="0" applyFont="1" applyBorder="1" applyAlignment="1">
      <alignment horizontal="center" vertical="center"/>
    </xf>
    <xf numFmtId="9" fontId="11" fillId="0" borderId="130" xfId="0" applyNumberFormat="1" applyFont="1" applyBorder="1" applyAlignment="1">
      <alignment horizontal="center"/>
    </xf>
    <xf numFmtId="9" fontId="11" fillId="0" borderId="109" xfId="0" applyNumberFormat="1" applyFont="1" applyBorder="1" applyAlignment="1">
      <alignment horizontal="center"/>
    </xf>
    <xf numFmtId="9" fontId="11" fillId="0" borderId="110" xfId="0" applyNumberFormat="1" applyFont="1" applyBorder="1" applyAlignment="1">
      <alignment horizontal="center"/>
    </xf>
    <xf numFmtId="10" fontId="11" fillId="0" borderId="8" xfId="0" applyNumberFormat="1" applyFont="1" applyBorder="1" applyAlignment="1">
      <alignment horizontal="center"/>
    </xf>
    <xf numFmtId="10" fontId="11" fillId="0" borderId="9" xfId="0" applyNumberFormat="1" applyFont="1" applyBorder="1" applyAlignment="1">
      <alignment horizontal="center"/>
    </xf>
    <xf numFmtId="10" fontId="11" fillId="0" borderId="10" xfId="0" applyNumberFormat="1" applyFont="1" applyBorder="1" applyAlignment="1">
      <alignment horizontal="center"/>
    </xf>
    <xf numFmtId="10" fontId="11" fillId="0" borderId="11" xfId="0" applyNumberFormat="1" applyFont="1" applyBorder="1" applyAlignment="1">
      <alignment horizontal="center"/>
    </xf>
    <xf numFmtId="10" fontId="11" fillId="0" borderId="12" xfId="0" applyNumberFormat="1" applyFont="1" applyBorder="1" applyAlignment="1">
      <alignment horizontal="center"/>
    </xf>
    <xf numFmtId="10" fontId="11" fillId="0" borderId="13" xfId="0" applyNumberFormat="1" applyFont="1" applyBorder="1" applyAlignment="1">
      <alignment horizontal="center"/>
    </xf>
    <xf numFmtId="10" fontId="11" fillId="0" borderId="14" xfId="0" applyNumberFormat="1" applyFont="1" applyBorder="1" applyAlignment="1">
      <alignment horizontal="center"/>
    </xf>
    <xf numFmtId="10" fontId="11" fillId="0" borderId="15" xfId="0" applyNumberFormat="1" applyFont="1" applyBorder="1" applyAlignment="1">
      <alignment horizontal="center"/>
    </xf>
    <xf numFmtId="10" fontId="11" fillId="0" borderId="16" xfId="0" applyNumberFormat="1" applyFont="1" applyBorder="1" applyAlignment="1">
      <alignment horizontal="center"/>
    </xf>
    <xf numFmtId="0" fontId="57" fillId="5" borderId="22" xfId="0" applyFont="1" applyFill="1" applyBorder="1" applyAlignment="1">
      <alignment horizontal="center" vertical="center" wrapText="1"/>
    </xf>
    <xf numFmtId="0" fontId="57" fillId="5" borderId="23" xfId="0" applyFont="1" applyFill="1" applyBorder="1" applyAlignment="1">
      <alignment horizontal="center" vertical="center" wrapText="1"/>
    </xf>
    <xf numFmtId="0" fontId="57" fillId="5" borderId="24" xfId="0" applyFont="1" applyFill="1" applyBorder="1" applyAlignment="1">
      <alignment horizontal="center" vertical="center" wrapText="1"/>
    </xf>
    <xf numFmtId="0" fontId="57" fillId="5" borderId="111" xfId="0" applyFont="1" applyFill="1" applyBorder="1" applyAlignment="1">
      <alignment horizontal="center" vertical="center" wrapText="1"/>
    </xf>
    <xf numFmtId="0" fontId="57" fillId="5" borderId="109" xfId="0" applyFont="1" applyFill="1" applyBorder="1" applyAlignment="1">
      <alignment horizontal="center" vertical="center" wrapText="1"/>
    </xf>
    <xf numFmtId="0" fontId="57" fillId="5" borderId="110" xfId="0" applyFont="1" applyFill="1" applyBorder="1" applyAlignment="1">
      <alignment horizontal="center" vertical="center" wrapText="1"/>
    </xf>
    <xf numFmtId="0" fontId="13" fillId="0" borderId="103" xfId="0" applyFont="1" applyBorder="1" applyAlignment="1">
      <alignment horizontal="center" vertical="center" wrapText="1"/>
    </xf>
    <xf numFmtId="167" fontId="11" fillId="0" borderId="26" xfId="16" applyNumberFormat="1" applyFont="1" applyFill="1" applyBorder="1" applyAlignment="1">
      <alignment horizontal="center" vertical="center"/>
    </xf>
    <xf numFmtId="167" fontId="11" fillId="0" borderId="27" xfId="16" applyNumberFormat="1" applyFont="1" applyFill="1" applyBorder="1" applyAlignment="1">
      <alignment horizontal="center" vertical="center"/>
    </xf>
    <xf numFmtId="167" fontId="11" fillId="0" borderId="28" xfId="16" applyNumberFormat="1" applyFont="1" applyFill="1" applyBorder="1" applyAlignment="1">
      <alignment horizontal="center" vertical="center"/>
    </xf>
    <xf numFmtId="165" fontId="11" fillId="0" borderId="112" xfId="2" applyNumberFormat="1" applyFont="1" applyFill="1" applyBorder="1" applyAlignment="1">
      <alignment horizontal="center" vertical="center"/>
    </xf>
    <xf numFmtId="165" fontId="11" fillId="0" borderId="104" xfId="2" applyNumberFormat="1" applyFont="1" applyFill="1" applyBorder="1" applyAlignment="1">
      <alignment horizontal="center" vertical="center"/>
    </xf>
    <xf numFmtId="165" fontId="11" fillId="0" borderId="105" xfId="2" applyNumberFormat="1" applyFont="1" applyFill="1" applyBorder="1" applyAlignment="1">
      <alignment horizontal="center" vertical="center"/>
    </xf>
    <xf numFmtId="0" fontId="13" fillId="0" borderId="106" xfId="0" applyFont="1" applyBorder="1" applyAlignment="1">
      <alignment horizontal="center" vertical="center" wrapText="1"/>
    </xf>
    <xf numFmtId="167" fontId="11" fillId="0" borderId="11" xfId="16" applyNumberFormat="1" applyFont="1" applyFill="1" applyBorder="1" applyAlignment="1">
      <alignment horizontal="center" vertical="center"/>
    </xf>
    <xf numFmtId="167" fontId="11" fillId="0" borderId="12" xfId="16" applyNumberFormat="1" applyFont="1" applyFill="1" applyBorder="1" applyAlignment="1">
      <alignment horizontal="center" vertical="center"/>
    </xf>
    <xf numFmtId="167" fontId="11" fillId="0" borderId="13" xfId="16" applyNumberFormat="1" applyFont="1" applyFill="1" applyBorder="1" applyAlignment="1">
      <alignment horizontal="center" vertical="center"/>
    </xf>
    <xf numFmtId="165" fontId="11" fillId="0" borderId="113" xfId="2" applyNumberFormat="1" applyFont="1" applyFill="1" applyBorder="1" applyAlignment="1">
      <alignment horizontal="center" vertical="center"/>
    </xf>
    <xf numFmtId="165" fontId="11" fillId="0" borderId="107" xfId="2" applyNumberFormat="1" applyFont="1" applyFill="1" applyBorder="1" applyAlignment="1">
      <alignment horizontal="center" vertical="center"/>
    </xf>
    <xf numFmtId="165" fontId="11" fillId="0" borderId="108" xfId="2" applyNumberFormat="1" applyFont="1" applyFill="1" applyBorder="1" applyAlignment="1">
      <alignment horizontal="center" vertical="center"/>
    </xf>
    <xf numFmtId="0" fontId="13" fillId="0" borderId="2" xfId="0" applyFont="1" applyBorder="1" applyAlignment="1">
      <alignment horizontal="center" vertical="center" wrapText="1"/>
    </xf>
    <xf numFmtId="167" fontId="13" fillId="0" borderId="22" xfId="16" applyNumberFormat="1" applyFont="1" applyFill="1" applyBorder="1" applyAlignment="1">
      <alignment horizontal="center" vertical="center"/>
    </xf>
    <xf numFmtId="167" fontId="13" fillId="0" borderId="23" xfId="16" applyNumberFormat="1" applyFont="1" applyFill="1" applyBorder="1" applyAlignment="1">
      <alignment horizontal="center" vertical="center"/>
    </xf>
    <xf numFmtId="167" fontId="13" fillId="0" borderId="24" xfId="16" applyNumberFormat="1" applyFont="1" applyFill="1" applyBorder="1" applyAlignment="1">
      <alignment horizontal="center" vertical="center"/>
    </xf>
    <xf numFmtId="165" fontId="13" fillId="0" borderId="114" xfId="2" applyNumberFormat="1" applyFont="1" applyFill="1" applyBorder="1" applyAlignment="1">
      <alignment horizontal="center" vertical="center"/>
    </xf>
    <xf numFmtId="165" fontId="13" fillId="0" borderId="23" xfId="2" applyNumberFormat="1" applyFont="1" applyFill="1" applyBorder="1" applyAlignment="1">
      <alignment horizontal="center" vertical="center"/>
    </xf>
    <xf numFmtId="165" fontId="13" fillId="0" borderId="24" xfId="2" applyNumberFormat="1" applyFont="1" applyFill="1" applyBorder="1" applyAlignment="1">
      <alignment horizontal="center" vertical="center"/>
    </xf>
    <xf numFmtId="0" fontId="5" fillId="0" borderId="0" xfId="0" applyFont="1" applyFill="1" applyAlignment="1">
      <alignment horizontal="left"/>
    </xf>
    <xf numFmtId="0" fontId="19" fillId="0" borderId="128" xfId="0" applyFont="1" applyFill="1" applyBorder="1" applyAlignment="1">
      <alignment horizontal="center"/>
    </xf>
    <xf numFmtId="0" fontId="19" fillId="0" borderId="129" xfId="0" applyFont="1" applyFill="1" applyBorder="1" applyAlignment="1">
      <alignment horizontal="center"/>
    </xf>
    <xf numFmtId="0" fontId="19" fillId="0" borderId="127" xfId="0" applyFont="1" applyFill="1" applyBorder="1" applyAlignment="1">
      <alignment horizontal="center"/>
    </xf>
    <xf numFmtId="0" fontId="19" fillId="4" borderId="5" xfId="0" applyFont="1" applyFill="1" applyBorder="1" applyAlignment="1">
      <alignment horizontal="left"/>
    </xf>
    <xf numFmtId="0" fontId="12" fillId="0" borderId="8" xfId="0" applyFont="1" applyBorder="1" applyAlignment="1">
      <alignment horizontal="center"/>
    </xf>
    <xf numFmtId="0" fontId="12" fillId="0" borderId="9" xfId="0"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56" fillId="2" borderId="2"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6" fillId="2" borderId="22" xfId="0" applyFont="1" applyFill="1" applyBorder="1" applyAlignment="1">
      <alignment horizontal="center" vertical="center" wrapText="1"/>
    </xf>
    <xf numFmtId="0" fontId="56" fillId="2" borderId="24" xfId="0" applyFont="1" applyFill="1" applyBorder="1" applyAlignment="1">
      <alignment horizontal="center" vertical="center" wrapText="1"/>
    </xf>
    <xf numFmtId="0" fontId="12" fillId="0" borderId="76" xfId="0" applyFont="1" applyBorder="1" applyAlignment="1">
      <alignment horizontal="center" vertical="center" wrapText="1"/>
    </xf>
    <xf numFmtId="0" fontId="12" fillId="0" borderId="19" xfId="0" applyFont="1" applyBorder="1" applyAlignment="1">
      <alignment horizontal="center" vertical="center" wrapText="1"/>
    </xf>
    <xf numFmtId="170" fontId="12" fillId="0" borderId="8" xfId="6" applyNumberFormat="1" applyFont="1" applyBorder="1" applyAlignment="1">
      <alignment vertical="center" wrapText="1"/>
    </xf>
    <xf numFmtId="170" fontId="12" fillId="0" borderId="10" xfId="6" applyNumberFormat="1" applyFont="1" applyBorder="1" applyAlignment="1">
      <alignment vertical="center" wrapText="1"/>
    </xf>
    <xf numFmtId="0" fontId="12" fillId="0" borderId="115" xfId="0" applyFont="1" applyBorder="1" applyAlignment="1">
      <alignment horizontal="center" vertical="center" wrapText="1"/>
    </xf>
    <xf numFmtId="0" fontId="12" fillId="0" borderId="20" xfId="0" applyFont="1" applyBorder="1" applyAlignment="1">
      <alignment horizontal="center" vertical="center" wrapText="1"/>
    </xf>
    <xf numFmtId="170" fontId="12" fillId="0" borderId="11" xfId="6" applyNumberFormat="1" applyFont="1" applyBorder="1" applyAlignment="1">
      <alignment vertical="center" wrapText="1"/>
    </xf>
    <xf numFmtId="170" fontId="12" fillId="0" borderId="13" xfId="6" applyNumberFormat="1" applyFont="1" applyBorder="1" applyAlignment="1">
      <alignment vertical="center" wrapText="1"/>
    </xf>
    <xf numFmtId="0" fontId="12" fillId="0" borderId="96" xfId="0" applyFont="1" applyBorder="1" applyAlignment="1">
      <alignment horizontal="center" vertical="center" wrapText="1"/>
    </xf>
    <xf numFmtId="0" fontId="12" fillId="0" borderId="116" xfId="0" applyFont="1" applyBorder="1" applyAlignment="1">
      <alignment horizontal="center" vertical="center" wrapText="1"/>
    </xf>
    <xf numFmtId="170" fontId="12" fillId="0" borderId="117" xfId="6" applyNumberFormat="1" applyFont="1" applyBorder="1" applyAlignment="1">
      <alignment vertical="center" wrapText="1"/>
    </xf>
    <xf numFmtId="170" fontId="12" fillId="0" borderId="118" xfId="6" applyNumberFormat="1" applyFont="1" applyBorder="1" applyAlignment="1">
      <alignment vertical="center" wrapText="1"/>
    </xf>
    <xf numFmtId="0" fontId="12" fillId="3" borderId="119" xfId="0" applyFont="1" applyFill="1" applyBorder="1" applyAlignment="1">
      <alignment horizontal="center" vertical="center" wrapText="1"/>
    </xf>
    <xf numFmtId="0" fontId="12" fillId="3" borderId="120" xfId="0" applyFont="1" applyFill="1" applyBorder="1" applyAlignment="1">
      <alignment horizontal="center" vertical="center" wrapText="1"/>
    </xf>
    <xf numFmtId="170" fontId="12" fillId="3" borderId="121" xfId="6" applyNumberFormat="1" applyFont="1" applyFill="1" applyBorder="1" applyAlignment="1">
      <alignment vertical="center" wrapText="1"/>
    </xf>
    <xf numFmtId="170" fontId="12" fillId="3" borderId="122" xfId="6" applyNumberFormat="1" applyFont="1" applyFill="1" applyBorder="1" applyAlignment="1">
      <alignment vertical="center" wrapText="1"/>
    </xf>
    <xf numFmtId="0" fontId="12" fillId="3" borderId="123" xfId="0" applyFont="1" applyFill="1" applyBorder="1" applyAlignment="1">
      <alignment horizontal="center" vertical="center" wrapText="1"/>
    </xf>
    <xf numFmtId="0" fontId="12" fillId="3" borderId="124" xfId="0" applyFont="1" applyFill="1" applyBorder="1" applyAlignment="1">
      <alignment horizontal="center" vertical="center" wrapText="1"/>
    </xf>
    <xf numFmtId="0" fontId="19" fillId="0" borderId="76" xfId="0" applyFont="1" applyBorder="1" applyAlignment="1">
      <alignment horizontal="center" vertical="center" wrapText="1"/>
    </xf>
    <xf numFmtId="0" fontId="19" fillId="0" borderId="19" xfId="0" applyFont="1" applyBorder="1" applyAlignment="1">
      <alignment horizontal="center" vertical="center" wrapText="1"/>
    </xf>
    <xf numFmtId="170" fontId="19" fillId="0" borderId="8" xfId="6" applyNumberFormat="1" applyFont="1" applyBorder="1" applyAlignment="1">
      <alignment vertical="center" wrapText="1"/>
    </xf>
    <xf numFmtId="170" fontId="19" fillId="0" borderId="10" xfId="6" applyNumberFormat="1" applyFont="1" applyBorder="1" applyAlignment="1">
      <alignment vertical="center" wrapText="1"/>
    </xf>
    <xf numFmtId="0" fontId="19" fillId="0" borderId="20" xfId="0" applyFont="1" applyBorder="1" applyAlignment="1">
      <alignment horizontal="center" vertical="center" wrapText="1"/>
    </xf>
    <xf numFmtId="170" fontId="19" fillId="0" borderId="11" xfId="6" applyNumberFormat="1" applyFont="1" applyBorder="1" applyAlignment="1">
      <alignment vertical="center" wrapText="1"/>
    </xf>
    <xf numFmtId="170" fontId="19" fillId="0" borderId="13" xfId="6" applyNumberFormat="1" applyFont="1" applyBorder="1" applyAlignment="1">
      <alignment vertical="center" wrapText="1"/>
    </xf>
    <xf numFmtId="0" fontId="19" fillId="0" borderId="116" xfId="0" applyFont="1" applyBorder="1" applyAlignment="1">
      <alignment horizontal="center" vertical="center" wrapText="1"/>
    </xf>
    <xf numFmtId="170" fontId="19" fillId="0" borderId="117" xfId="6" applyNumberFormat="1" applyFont="1" applyBorder="1" applyAlignment="1">
      <alignment vertical="center" wrapText="1"/>
    </xf>
    <xf numFmtId="170" fontId="19" fillId="0" borderId="118" xfId="6" applyNumberFormat="1" applyFont="1" applyBorder="1" applyAlignment="1">
      <alignment vertical="center" wrapText="1"/>
    </xf>
    <xf numFmtId="0" fontId="19" fillId="3" borderId="123" xfId="0" applyFont="1" applyFill="1" applyBorder="1" applyAlignment="1">
      <alignment horizontal="center" vertical="center" wrapText="1"/>
    </xf>
    <xf numFmtId="0" fontId="19" fillId="3" borderId="124" xfId="0" applyFont="1" applyFill="1" applyBorder="1" applyAlignment="1">
      <alignment horizontal="center" vertical="center" wrapText="1"/>
    </xf>
    <xf numFmtId="170" fontId="19" fillId="3" borderId="125" xfId="6" applyNumberFormat="1" applyFont="1" applyFill="1" applyBorder="1" applyAlignment="1">
      <alignment vertical="center" wrapText="1"/>
    </xf>
    <xf numFmtId="170" fontId="19" fillId="3" borderId="126" xfId="6" applyNumberFormat="1" applyFont="1" applyFill="1" applyBorder="1" applyAlignment="1">
      <alignment vertical="center" wrapText="1"/>
    </xf>
    <xf numFmtId="174" fontId="12" fillId="0" borderId="8" xfId="6" applyNumberFormat="1" applyFont="1" applyFill="1" applyBorder="1" applyAlignment="1">
      <alignment horizontal="center" vertical="center"/>
    </xf>
    <xf numFmtId="174" fontId="12" fillId="0" borderId="14" xfId="6" applyNumberFormat="1" applyFont="1" applyFill="1" applyBorder="1" applyAlignment="1">
      <alignment horizontal="center" vertical="center"/>
    </xf>
    <xf numFmtId="174" fontId="19" fillId="0" borderId="24" xfId="6" applyNumberFormat="1" applyFont="1" applyFill="1" applyBorder="1" applyAlignment="1">
      <alignment horizontal="center" vertical="center"/>
    </xf>
    <xf numFmtId="174" fontId="19" fillId="0" borderId="2" xfId="6" applyNumberFormat="1" applyFont="1" applyFill="1" applyBorder="1" applyAlignment="1">
      <alignment horizontal="center" vertical="center"/>
    </xf>
    <xf numFmtId="0" fontId="58" fillId="0" borderId="19" xfId="0" applyFont="1" applyFill="1" applyBorder="1" applyAlignment="1">
      <alignment horizontal="left" vertical="center" wrapText="1"/>
    </xf>
    <xf numFmtId="0" fontId="58" fillId="0" borderId="21" xfId="0" applyFont="1" applyFill="1" applyBorder="1" applyAlignment="1">
      <alignment horizontal="left" vertical="center" wrapText="1"/>
    </xf>
    <xf numFmtId="0" fontId="58" fillId="0" borderId="94" xfId="0" applyFont="1" applyFill="1" applyBorder="1" applyAlignment="1">
      <alignment horizontal="left" vertical="center" wrapText="1"/>
    </xf>
    <xf numFmtId="174" fontId="12" fillId="0" borderId="26" xfId="6" applyNumberFormat="1" applyFont="1" applyFill="1" applyBorder="1" applyAlignment="1">
      <alignment horizontal="center" vertical="center"/>
    </xf>
    <xf numFmtId="0" fontId="0" fillId="0" borderId="102" xfId="0" applyFill="1" applyBorder="1" applyAlignment="1">
      <alignment horizontal="left"/>
    </xf>
    <xf numFmtId="0" fontId="59" fillId="0" borderId="0" xfId="3" applyFont="1"/>
    <xf numFmtId="0" fontId="56" fillId="2" borderId="30" xfId="0" applyFont="1" applyFill="1" applyBorder="1" applyAlignment="1">
      <alignment horizontal="center"/>
    </xf>
    <xf numFmtId="0" fontId="56" fillId="2" borderId="31" xfId="0" applyFont="1" applyFill="1" applyBorder="1" applyAlignment="1">
      <alignment horizontal="center"/>
    </xf>
    <xf numFmtId="0" fontId="56" fillId="2" borderId="32" xfId="0" applyFont="1" applyFill="1" applyBorder="1" applyAlignment="1">
      <alignment horizontal="center"/>
    </xf>
    <xf numFmtId="0" fontId="56" fillId="2" borderId="34" xfId="0" applyFont="1" applyFill="1" applyBorder="1" applyAlignment="1">
      <alignment horizontal="center"/>
    </xf>
    <xf numFmtId="0" fontId="56" fillId="2" borderId="35" xfId="0" applyFont="1" applyFill="1" applyBorder="1" applyAlignment="1">
      <alignment horizontal="center"/>
    </xf>
    <xf numFmtId="0" fontId="56" fillId="2" borderId="36" xfId="0" applyFont="1" applyFill="1" applyBorder="1" applyAlignment="1">
      <alignment horizontal="center"/>
    </xf>
    <xf numFmtId="0" fontId="56" fillId="2" borderId="37" xfId="0" applyFont="1" applyFill="1" applyBorder="1" applyAlignment="1">
      <alignment horizontal="center"/>
    </xf>
    <xf numFmtId="0" fontId="12" fillId="0" borderId="38" xfId="0" applyFont="1" applyBorder="1"/>
    <xf numFmtId="168" fontId="12" fillId="0" borderId="39" xfId="0" applyNumberFormat="1" applyFont="1" applyBorder="1"/>
    <xf numFmtId="168" fontId="12" fillId="0" borderId="40" xfId="0" applyNumberFormat="1" applyFont="1" applyBorder="1"/>
    <xf numFmtId="168" fontId="12" fillId="0" borderId="41" xfId="0" applyNumberFormat="1" applyFont="1" applyBorder="1"/>
    <xf numFmtId="165" fontId="12" fillId="0" borderId="42" xfId="2" applyNumberFormat="1" applyFont="1" applyBorder="1" applyAlignment="1">
      <alignment horizontal="center"/>
    </xf>
    <xf numFmtId="165" fontId="12" fillId="0" borderId="40" xfId="2" applyNumberFormat="1" applyFont="1" applyBorder="1" applyAlignment="1">
      <alignment horizontal="center"/>
    </xf>
    <xf numFmtId="165" fontId="12" fillId="0" borderId="41" xfId="2" applyNumberFormat="1" applyFont="1" applyBorder="1" applyAlignment="1">
      <alignment horizontal="center"/>
    </xf>
    <xf numFmtId="0" fontId="12" fillId="0" borderId="43" xfId="0" applyFont="1" applyBorder="1"/>
    <xf numFmtId="168" fontId="12" fillId="0" borderId="44" xfId="0" applyNumberFormat="1" applyFont="1" applyBorder="1"/>
    <xf numFmtId="168" fontId="12" fillId="0" borderId="45" xfId="0" applyNumberFormat="1" applyFont="1" applyBorder="1"/>
    <xf numFmtId="168" fontId="12" fillId="0" borderId="46" xfId="0" applyNumberFormat="1" applyFont="1" applyBorder="1"/>
    <xf numFmtId="165" fontId="12" fillId="0" borderId="47" xfId="2" applyNumberFormat="1" applyFont="1" applyBorder="1" applyAlignment="1">
      <alignment horizontal="center"/>
    </xf>
    <xf numFmtId="165" fontId="12" fillId="0" borderId="45" xfId="2" applyNumberFormat="1" applyFont="1" applyBorder="1" applyAlignment="1">
      <alignment horizontal="center"/>
    </xf>
    <xf numFmtId="165" fontId="12" fillId="0" borderId="46" xfId="2" applyNumberFormat="1" applyFont="1" applyBorder="1" applyAlignment="1">
      <alignment horizontal="center"/>
    </xf>
    <xf numFmtId="0" fontId="12" fillId="0" borderId="48" xfId="0" applyFont="1" applyBorder="1"/>
    <xf numFmtId="168" fontId="12" fillId="0" borderId="49" xfId="0" applyNumberFormat="1" applyFont="1" applyBorder="1"/>
    <xf numFmtId="168" fontId="12" fillId="0" borderId="50" xfId="0" applyNumberFormat="1" applyFont="1" applyBorder="1"/>
    <xf numFmtId="168" fontId="12" fillId="0" borderId="51" xfId="0" applyNumberFormat="1" applyFont="1" applyBorder="1"/>
    <xf numFmtId="165" fontId="12" fillId="0" borderId="52" xfId="2" applyNumberFormat="1" applyFont="1" applyBorder="1" applyAlignment="1">
      <alignment horizontal="center"/>
    </xf>
    <xf numFmtId="165" fontId="12" fillId="0" borderId="50" xfId="2" applyNumberFormat="1" applyFont="1" applyBorder="1" applyAlignment="1">
      <alignment horizontal="center"/>
    </xf>
    <xf numFmtId="165" fontId="12" fillId="0" borderId="51" xfId="2" applyNumberFormat="1" applyFont="1" applyBorder="1" applyAlignment="1">
      <alignment horizontal="center"/>
    </xf>
    <xf numFmtId="0" fontId="56" fillId="2" borderId="53" xfId="0" applyFont="1" applyFill="1" applyBorder="1" applyAlignment="1">
      <alignment horizontal="center" vertical="center" wrapText="1"/>
    </xf>
    <xf numFmtId="0" fontId="56" fillId="2" borderId="54" xfId="0" applyFont="1" applyFill="1" applyBorder="1" applyAlignment="1">
      <alignment horizontal="center" vertical="center" wrapText="1"/>
    </xf>
    <xf numFmtId="0" fontId="56" fillId="2" borderId="55" xfId="0" applyFont="1" applyFill="1" applyBorder="1" applyAlignment="1">
      <alignment horizontal="center" vertical="center" wrapText="1"/>
    </xf>
    <xf numFmtId="168" fontId="12" fillId="0" borderId="56" xfId="0" applyNumberFormat="1" applyFont="1" applyBorder="1"/>
    <xf numFmtId="168" fontId="12" fillId="0" borderId="57" xfId="0" applyNumberFormat="1" applyFont="1" applyBorder="1"/>
    <xf numFmtId="168" fontId="12" fillId="0" borderId="58" xfId="1" applyNumberFormat="1" applyFont="1" applyBorder="1" applyAlignment="1">
      <alignment horizontal="center"/>
    </xf>
    <xf numFmtId="168" fontId="12" fillId="0" borderId="41" xfId="1" applyNumberFormat="1" applyFont="1" applyBorder="1" applyAlignment="1">
      <alignment horizontal="center"/>
    </xf>
    <xf numFmtId="168" fontId="12" fillId="0" borderId="51" xfId="1" applyNumberFormat="1" applyFont="1" applyBorder="1"/>
    <xf numFmtId="0" fontId="60" fillId="0" borderId="0" xfId="0" applyFont="1"/>
    <xf numFmtId="0" fontId="15" fillId="0" borderId="0" xfId="0" applyFont="1" applyAlignment="1"/>
    <xf numFmtId="0" fontId="3" fillId="0" borderId="0" xfId="0" applyFont="1" applyAlignment="1"/>
    <xf numFmtId="0" fontId="12" fillId="0" borderId="125" xfId="0" applyFont="1" applyBorder="1" applyAlignment="1">
      <alignment horizontal="center" vertical="center" wrapText="1"/>
    </xf>
    <xf numFmtId="0" fontId="12" fillId="0" borderId="126" xfId="0" applyFont="1" applyBorder="1" applyAlignment="1">
      <alignment horizontal="center" vertical="center" wrapText="1"/>
    </xf>
    <xf numFmtId="0" fontId="65" fillId="0" borderId="0" xfId="0" applyFont="1" applyAlignment="1">
      <alignment vertical="center" wrapText="1"/>
    </xf>
    <xf numFmtId="0" fontId="62" fillId="6" borderId="74" xfId="0" applyFont="1" applyFill="1" applyBorder="1" applyAlignment="1">
      <alignment horizontal="center" vertical="center" wrapText="1"/>
    </xf>
    <xf numFmtId="0" fontId="70" fillId="6" borderId="7" xfId="0" applyFont="1" applyFill="1" applyBorder="1" applyAlignment="1">
      <alignment horizontal="justify" vertical="center" wrapText="1"/>
    </xf>
    <xf numFmtId="0" fontId="71" fillId="6" borderId="73" xfId="0" applyFont="1" applyFill="1" applyBorder="1" applyAlignment="1">
      <alignment horizontal="center" vertical="center" wrapText="1"/>
    </xf>
    <xf numFmtId="0" fontId="66" fillId="6" borderId="7" xfId="0" applyFont="1" applyFill="1" applyBorder="1" applyAlignment="1">
      <alignment horizontal="justify" vertical="center" wrapText="1"/>
    </xf>
    <xf numFmtId="0" fontId="73" fillId="6" borderId="74" xfId="0" applyFont="1" applyFill="1" applyBorder="1" applyAlignment="1">
      <alignment horizontal="center" vertical="center" wrapText="1"/>
    </xf>
    <xf numFmtId="0" fontId="67" fillId="6" borderId="7" xfId="0" applyFont="1" applyFill="1" applyBorder="1" applyAlignment="1">
      <alignment horizontal="justify" vertical="center" wrapText="1"/>
    </xf>
    <xf numFmtId="0" fontId="62" fillId="7" borderId="74" xfId="0" applyFont="1" applyFill="1" applyBorder="1" applyAlignment="1">
      <alignment horizontal="center" vertical="center" wrapText="1"/>
    </xf>
    <xf numFmtId="0" fontId="73" fillId="7" borderId="74" xfId="0" applyFont="1" applyFill="1" applyBorder="1" applyAlignment="1">
      <alignment horizontal="center" vertical="center" wrapText="1"/>
    </xf>
    <xf numFmtId="0" fontId="68" fillId="6" borderId="7" xfId="0" applyFont="1" applyFill="1" applyBorder="1" applyAlignment="1">
      <alignment horizontal="justify" vertical="center" wrapText="1"/>
    </xf>
    <xf numFmtId="0" fontId="62" fillId="8" borderId="74" xfId="0" applyFont="1" applyFill="1" applyBorder="1" applyAlignment="1">
      <alignment horizontal="center" vertical="center" wrapText="1"/>
    </xf>
    <xf numFmtId="0" fontId="65" fillId="7" borderId="74" xfId="0" applyFont="1" applyFill="1" applyBorder="1" applyAlignment="1">
      <alignment vertical="center" wrapText="1"/>
    </xf>
    <xf numFmtId="0" fontId="74" fillId="6" borderId="74" xfId="0" applyFont="1" applyFill="1" applyBorder="1" applyAlignment="1">
      <alignment horizontal="center" vertical="center" wrapText="1"/>
    </xf>
    <xf numFmtId="0" fontId="68" fillId="6" borderId="7" xfId="0" applyFont="1" applyFill="1" applyBorder="1" applyAlignment="1">
      <alignment horizontal="left" vertical="center" wrapText="1"/>
    </xf>
    <xf numFmtId="0" fontId="62" fillId="7" borderId="74" xfId="0" applyFont="1" applyFill="1" applyBorder="1" applyAlignment="1">
      <alignment horizontal="center" vertical="center"/>
    </xf>
    <xf numFmtId="0" fontId="62" fillId="6" borderId="74" xfId="0" applyFont="1" applyFill="1" applyBorder="1" applyAlignment="1">
      <alignment horizontal="center" vertical="center"/>
    </xf>
    <xf numFmtId="0" fontId="75" fillId="7" borderId="74" xfId="0" applyFont="1" applyFill="1" applyBorder="1" applyAlignment="1">
      <alignment horizontal="left" vertical="center"/>
    </xf>
    <xf numFmtId="0" fontId="71" fillId="6" borderId="7" xfId="0" applyFont="1" applyFill="1" applyBorder="1" applyAlignment="1">
      <alignment horizontal="justify" vertical="center" wrapText="1"/>
    </xf>
    <xf numFmtId="0" fontId="69" fillId="6" borderId="74" xfId="0" applyFont="1" applyFill="1" applyBorder="1" applyAlignment="1">
      <alignment horizontal="center" vertical="center" wrapText="1"/>
    </xf>
    <xf numFmtId="0" fontId="69" fillId="6" borderId="7" xfId="0" applyFont="1" applyFill="1" applyBorder="1" applyAlignment="1">
      <alignment horizontal="justify" vertical="center" wrapText="1"/>
    </xf>
    <xf numFmtId="0" fontId="71" fillId="6" borderId="74" xfId="0" applyFont="1" applyFill="1" applyBorder="1" applyAlignment="1">
      <alignment horizontal="center" vertical="center" wrapText="1"/>
    </xf>
    <xf numFmtId="0" fontId="71" fillId="6" borderId="74" xfId="0" applyFont="1" applyFill="1" applyBorder="1" applyAlignment="1">
      <alignment horizontal="justify" vertical="center" wrapText="1"/>
    </xf>
    <xf numFmtId="0" fontId="71" fillId="7" borderId="74" xfId="0" applyFont="1" applyFill="1" applyBorder="1" applyAlignment="1">
      <alignment horizontal="center" vertical="center" wrapText="1"/>
    </xf>
    <xf numFmtId="0" fontId="72" fillId="6" borderId="7" xfId="0" applyFont="1" applyFill="1" applyBorder="1" applyAlignment="1">
      <alignment horizontal="justify" vertical="center" wrapText="1"/>
    </xf>
    <xf numFmtId="0" fontId="80" fillId="6" borderId="74" xfId="0" applyFont="1" applyFill="1" applyBorder="1" applyAlignment="1">
      <alignment horizontal="center" vertical="center" wrapText="1"/>
    </xf>
    <xf numFmtId="0" fontId="71" fillId="7" borderId="74" xfId="0" applyFont="1" applyFill="1" applyBorder="1" applyAlignment="1">
      <alignment horizontal="center" vertical="center"/>
    </xf>
    <xf numFmtId="0" fontId="83" fillId="0" borderId="0" xfId="0" applyFont="1" applyAlignment="1">
      <alignment vertical="center" wrapText="1"/>
    </xf>
    <xf numFmtId="0" fontId="64" fillId="6" borderId="74" xfId="0" applyFont="1" applyFill="1" applyBorder="1" applyAlignment="1">
      <alignment horizontal="center" vertical="center" wrapText="1"/>
    </xf>
    <xf numFmtId="0" fontId="84" fillId="6" borderId="7" xfId="0" applyFont="1" applyFill="1" applyBorder="1" applyAlignment="1">
      <alignment horizontal="justify" vertical="center" wrapText="1"/>
    </xf>
    <xf numFmtId="0" fontId="58" fillId="7" borderId="74" xfId="0" applyFont="1" applyFill="1" applyBorder="1" applyAlignment="1">
      <alignment horizontal="center" vertical="center" wrapText="1"/>
    </xf>
    <xf numFmtId="0" fontId="85" fillId="6" borderId="7" xfId="0" applyFont="1" applyFill="1" applyBorder="1" applyAlignment="1">
      <alignment horizontal="justify" vertical="center" wrapText="1"/>
    </xf>
    <xf numFmtId="0" fontId="58" fillId="6" borderId="74" xfId="0" applyFont="1" applyFill="1" applyBorder="1" applyAlignment="1">
      <alignment horizontal="center" vertical="center" wrapText="1"/>
    </xf>
    <xf numFmtId="0" fontId="87" fillId="6" borderId="7" xfId="0" applyFont="1" applyFill="1" applyBorder="1" applyAlignment="1">
      <alignment horizontal="left" vertical="center" wrapText="1"/>
    </xf>
    <xf numFmtId="0" fontId="88" fillId="6" borderId="74" xfId="0" applyFont="1" applyFill="1" applyBorder="1" applyAlignment="1">
      <alignment horizontal="center" vertical="center" wrapText="1"/>
    </xf>
    <xf numFmtId="0" fontId="89" fillId="6" borderId="7" xfId="0" applyFont="1" applyFill="1" applyBorder="1" applyAlignment="1">
      <alignment horizontal="justify" vertical="center" wrapText="1"/>
    </xf>
    <xf numFmtId="0" fontId="90" fillId="7" borderId="74" xfId="0" applyFont="1" applyFill="1" applyBorder="1" applyAlignment="1">
      <alignment horizontal="center" vertical="center" wrapText="1"/>
    </xf>
    <xf numFmtId="9" fontId="90" fillId="7" borderId="74" xfId="0" applyNumberFormat="1" applyFont="1" applyFill="1" applyBorder="1" applyAlignment="1">
      <alignment horizontal="center" vertical="center" wrapText="1"/>
    </xf>
    <xf numFmtId="0" fontId="91" fillId="6" borderId="7" xfId="0" applyFont="1" applyFill="1" applyBorder="1" applyAlignment="1">
      <alignment horizontal="justify" vertical="center" wrapText="1"/>
    </xf>
    <xf numFmtId="0" fontId="26" fillId="6" borderId="74" xfId="0" applyFont="1" applyFill="1" applyBorder="1" applyAlignment="1">
      <alignment horizontal="center" vertical="center" wrapText="1"/>
    </xf>
    <xf numFmtId="0" fontId="90" fillId="6" borderId="74" xfId="0" applyFont="1" applyFill="1" applyBorder="1" applyAlignment="1">
      <alignment horizontal="center" vertical="center" wrapText="1"/>
    </xf>
    <xf numFmtId="0" fontId="91" fillId="6" borderId="7" xfId="0" applyFont="1" applyFill="1" applyBorder="1" applyAlignment="1">
      <alignment horizontal="left" vertical="center" wrapText="1"/>
    </xf>
    <xf numFmtId="0" fontId="89" fillId="6" borderId="7" xfId="0" applyFont="1" applyFill="1" applyBorder="1" applyAlignment="1">
      <alignment horizontal="left" vertical="center" wrapText="1"/>
    </xf>
    <xf numFmtId="0" fontId="82" fillId="6" borderId="1" xfId="0" applyFont="1" applyFill="1" applyBorder="1" applyAlignment="1">
      <alignment horizontal="center" vertical="center" wrapText="1"/>
    </xf>
    <xf numFmtId="0" fontId="82" fillId="6" borderId="4" xfId="0" applyFont="1" applyFill="1" applyBorder="1" applyAlignment="1">
      <alignment horizontal="center" vertical="center" wrapText="1"/>
    </xf>
    <xf numFmtId="0" fontId="82" fillId="6" borderId="4" xfId="0" applyFont="1" applyFill="1" applyBorder="1" applyAlignment="1">
      <alignment horizontal="center" vertical="center"/>
    </xf>
    <xf numFmtId="0" fontId="82" fillId="6" borderId="7" xfId="0" applyFont="1" applyFill="1" applyBorder="1" applyAlignment="1">
      <alignment horizontal="justify" vertical="center" wrapText="1"/>
    </xf>
    <xf numFmtId="0" fontId="64" fillId="6" borderId="74" xfId="0" applyFont="1" applyFill="1" applyBorder="1" applyAlignment="1">
      <alignment horizontal="center" vertical="center"/>
    </xf>
    <xf numFmtId="0" fontId="58" fillId="7" borderId="74" xfId="0" applyFont="1" applyFill="1" applyBorder="1" applyAlignment="1">
      <alignment horizontal="center" vertical="center"/>
    </xf>
    <xf numFmtId="0" fontId="58" fillId="6" borderId="74" xfId="0" applyFont="1" applyFill="1" applyBorder="1" applyAlignment="1">
      <alignment horizontal="center" vertical="center"/>
    </xf>
    <xf numFmtId="0" fontId="86" fillId="6" borderId="74" xfId="0" applyFont="1" applyFill="1" applyBorder="1" applyAlignment="1">
      <alignment horizontal="center" vertical="center" wrapText="1"/>
    </xf>
    <xf numFmtId="0" fontId="58" fillId="0" borderId="74" xfId="0" applyFont="1" applyBorder="1" applyAlignment="1">
      <alignment horizontal="center" vertical="center" wrapText="1"/>
    </xf>
    <xf numFmtId="10" fontId="58" fillId="0" borderId="74" xfId="0" applyNumberFormat="1" applyFont="1" applyBorder="1" applyAlignment="1">
      <alignment horizontal="center" vertical="center" wrapText="1"/>
    </xf>
    <xf numFmtId="9" fontId="58" fillId="0" borderId="74" xfId="0" applyNumberFormat="1" applyFont="1" applyBorder="1" applyAlignment="1">
      <alignment horizontal="center" vertical="center" wrapText="1"/>
    </xf>
    <xf numFmtId="0" fontId="95" fillId="6" borderId="7" xfId="0" applyFont="1" applyFill="1" applyBorder="1" applyAlignment="1">
      <alignment horizontal="justify" vertical="center" wrapText="1"/>
    </xf>
    <xf numFmtId="0" fontId="58" fillId="0" borderId="140" xfId="0" applyFont="1" applyBorder="1" applyAlignment="1">
      <alignment horizontal="center" vertical="center" wrapText="1"/>
    </xf>
    <xf numFmtId="0" fontId="83" fillId="0" borderId="74" xfId="0" applyFont="1" applyBorder="1" applyAlignment="1">
      <alignment vertical="center" wrapText="1"/>
    </xf>
    <xf numFmtId="0" fontId="86" fillId="0" borderId="74" xfId="0" applyFont="1" applyBorder="1" applyAlignment="1">
      <alignment horizontal="center" vertical="center" wrapText="1"/>
    </xf>
    <xf numFmtId="0" fontId="96" fillId="6" borderId="1" xfId="0" applyFont="1" applyFill="1" applyBorder="1"/>
    <xf numFmtId="0" fontId="97" fillId="6" borderId="4" xfId="0" applyFont="1" applyFill="1" applyBorder="1" applyAlignment="1">
      <alignment horizontal="center" vertical="center" wrapText="1"/>
    </xf>
    <xf numFmtId="0" fontId="97" fillId="6" borderId="72" xfId="0" applyFont="1" applyFill="1" applyBorder="1" applyAlignment="1">
      <alignment horizontal="justify" vertical="center" wrapText="1"/>
    </xf>
    <xf numFmtId="0" fontId="98" fillId="6" borderId="135" xfId="0" applyFont="1" applyFill="1" applyBorder="1" applyAlignment="1">
      <alignment horizontal="center" vertical="center"/>
    </xf>
    <xf numFmtId="0" fontId="97" fillId="6" borderId="136" xfId="0" applyFont="1" applyFill="1" applyBorder="1" applyAlignment="1">
      <alignment horizontal="center" vertical="center" wrapText="1"/>
    </xf>
    <xf numFmtId="0" fontId="98" fillId="6" borderId="136" xfId="0" applyFont="1" applyFill="1" applyBorder="1" applyAlignment="1">
      <alignment horizontal="center" vertical="center" wrapText="1"/>
    </xf>
    <xf numFmtId="0" fontId="99" fillId="6" borderId="72" xfId="0" applyFont="1" applyFill="1" applyBorder="1" applyAlignment="1">
      <alignment horizontal="justify" vertical="center" wrapText="1"/>
    </xf>
    <xf numFmtId="0" fontId="98" fillId="0" borderId="7" xfId="0" applyFont="1" applyBorder="1" applyAlignment="1">
      <alignment horizontal="center" vertical="center" wrapText="1"/>
    </xf>
    <xf numFmtId="0" fontId="98" fillId="0" borderId="74" xfId="0" applyFont="1" applyBorder="1" applyAlignment="1">
      <alignment horizontal="center" vertical="center" wrapText="1"/>
    </xf>
    <xf numFmtId="0" fontId="100" fillId="6" borderId="72" xfId="0" applyFont="1" applyFill="1" applyBorder="1" applyAlignment="1">
      <alignment horizontal="justify" vertical="center" wrapText="1"/>
    </xf>
    <xf numFmtId="0" fontId="98" fillId="6" borderId="135" xfId="0" applyFont="1" applyFill="1" applyBorder="1" applyAlignment="1">
      <alignment horizontal="center" vertical="center" wrapText="1"/>
    </xf>
    <xf numFmtId="0" fontId="36" fillId="0" borderId="0" xfId="0" applyFont="1" applyAlignment="1">
      <alignment horizontal="left" vertical="center"/>
    </xf>
    <xf numFmtId="0" fontId="30" fillId="0" borderId="0" xfId="10" applyFont="1"/>
    <xf numFmtId="0" fontId="13" fillId="0" borderId="1" xfId="0" applyFont="1" applyBorder="1" applyAlignment="1">
      <alignment horizontal="center" vertical="center" wrapText="1"/>
    </xf>
    <xf numFmtId="3" fontId="54" fillId="0" borderId="0" xfId="0" applyNumberFormat="1" applyFont="1"/>
    <xf numFmtId="0" fontId="13" fillId="0" borderId="94" xfId="0" applyFont="1" applyBorder="1" applyAlignment="1">
      <alignment horizontal="center" vertical="center" wrapText="1"/>
    </xf>
    <xf numFmtId="8" fontId="13" fillId="0" borderId="6" xfId="0" applyNumberFormat="1" applyFont="1" applyBorder="1" applyAlignment="1">
      <alignment horizontal="center" vertical="center" wrapText="1"/>
    </xf>
    <xf numFmtId="0" fontId="13" fillId="0" borderId="20" xfId="0" applyFont="1" applyBorder="1" applyAlignment="1">
      <alignment horizontal="center" vertical="center" wrapText="1"/>
    </xf>
    <xf numFmtId="8" fontId="13" fillId="0" borderId="94" xfId="0" applyNumberFormat="1" applyFont="1" applyBorder="1" applyAlignment="1">
      <alignment horizontal="center" vertical="center" wrapText="1"/>
    </xf>
    <xf numFmtId="0" fontId="54" fillId="0" borderId="0" xfId="0" applyFont="1"/>
    <xf numFmtId="0" fontId="13" fillId="0" borderId="95" xfId="0" applyFont="1" applyBorder="1" applyAlignment="1">
      <alignment horizontal="center" vertical="center" wrapText="1"/>
    </xf>
    <xf numFmtId="8" fontId="13" fillId="0" borderId="96" xfId="0" applyNumberFormat="1" applyFont="1" applyBorder="1" applyAlignment="1">
      <alignment horizontal="center" vertical="center" wrapText="1"/>
    </xf>
    <xf numFmtId="0" fontId="13" fillId="0" borderId="79" xfId="0" applyFont="1" applyBorder="1" applyAlignment="1">
      <alignment horizontal="center" vertical="center" wrapText="1"/>
    </xf>
    <xf numFmtId="8" fontId="13" fillId="0" borderId="95" xfId="0" applyNumberFormat="1"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2" fontId="11" fillId="0" borderId="22" xfId="2" applyNumberFormat="1" applyFont="1" applyFill="1" applyBorder="1" applyAlignment="1">
      <alignment horizontal="center" vertical="center"/>
    </xf>
    <xf numFmtId="2" fontId="11" fillId="0" borderId="23" xfId="2" applyNumberFormat="1" applyFont="1" applyFill="1" applyBorder="1" applyAlignment="1">
      <alignment horizontal="center" vertical="center"/>
    </xf>
    <xf numFmtId="2" fontId="11" fillId="0" borderId="24" xfId="2" applyNumberFormat="1" applyFont="1" applyFill="1" applyBorder="1" applyAlignment="1">
      <alignment horizontal="center" vertical="center"/>
    </xf>
    <xf numFmtId="2" fontId="11" fillId="0" borderId="8" xfId="2" applyNumberFormat="1" applyFont="1" applyFill="1" applyBorder="1" applyAlignment="1">
      <alignment horizontal="center" vertical="center"/>
    </xf>
    <xf numFmtId="2" fontId="11" fillId="0" borderId="9" xfId="2" applyNumberFormat="1" applyFont="1" applyFill="1" applyBorder="1" applyAlignment="1">
      <alignment horizontal="center" vertical="center"/>
    </xf>
    <xf numFmtId="2" fontId="11" fillId="0" borderId="10" xfId="2" applyNumberFormat="1" applyFont="1" applyFill="1" applyBorder="1" applyAlignment="1">
      <alignment horizontal="center" vertical="center"/>
    </xf>
    <xf numFmtId="2" fontId="11" fillId="0" borderId="11" xfId="2" applyNumberFormat="1" applyFont="1" applyFill="1" applyBorder="1" applyAlignment="1">
      <alignment horizontal="center" vertical="center"/>
    </xf>
    <xf numFmtId="2" fontId="11" fillId="0" borderId="12" xfId="2" applyNumberFormat="1" applyFont="1" applyFill="1" applyBorder="1" applyAlignment="1">
      <alignment horizontal="center" vertical="center"/>
    </xf>
    <xf numFmtId="2" fontId="11" fillId="0" borderId="13" xfId="2" applyNumberFormat="1" applyFont="1" applyFill="1" applyBorder="1" applyAlignment="1">
      <alignment horizontal="center" vertical="center"/>
    </xf>
    <xf numFmtId="2" fontId="11" fillId="0" borderId="14" xfId="2" applyNumberFormat="1" applyFont="1" applyFill="1" applyBorder="1" applyAlignment="1">
      <alignment horizontal="center" vertical="center"/>
    </xf>
    <xf numFmtId="2" fontId="11" fillId="0" borderId="15" xfId="2" applyNumberFormat="1" applyFont="1" applyFill="1" applyBorder="1" applyAlignment="1">
      <alignment horizontal="center" vertical="center"/>
    </xf>
    <xf numFmtId="2" fontId="11" fillId="0" borderId="16" xfId="2" applyNumberFormat="1" applyFont="1" applyFill="1" applyBorder="1" applyAlignment="1">
      <alignment horizontal="center" vertical="center"/>
    </xf>
    <xf numFmtId="10" fontId="11" fillId="0" borderId="130" xfId="0" applyNumberFormat="1" applyFont="1" applyBorder="1" applyAlignment="1">
      <alignment horizontal="center"/>
    </xf>
    <xf numFmtId="10" fontId="11" fillId="0" borderId="110" xfId="0" applyNumberFormat="1" applyFont="1" applyBorder="1" applyAlignment="1">
      <alignment horizontal="center"/>
    </xf>
    <xf numFmtId="10" fontId="11" fillId="0" borderId="22" xfId="0" applyNumberFormat="1" applyFont="1" applyBorder="1" applyAlignment="1">
      <alignment horizontal="center"/>
    </xf>
    <xf numFmtId="10" fontId="11" fillId="0" borderId="23" xfId="0" applyNumberFormat="1" applyFont="1" applyBorder="1" applyAlignment="1">
      <alignment horizontal="center"/>
    </xf>
    <xf numFmtId="10" fontId="11" fillId="0" borderId="24" xfId="0" applyNumberFormat="1" applyFont="1" applyBorder="1" applyAlignment="1">
      <alignment horizontal="center"/>
    </xf>
    <xf numFmtId="0" fontId="11" fillId="0" borderId="0" xfId="0" applyFont="1"/>
    <xf numFmtId="0" fontId="13" fillId="0" borderId="127" xfId="0" applyFont="1" applyBorder="1" applyAlignment="1">
      <alignment horizontal="center" vertical="center" wrapText="1"/>
    </xf>
    <xf numFmtId="0" fontId="13" fillId="0" borderId="128" xfId="0" applyFont="1" applyBorder="1" applyAlignment="1">
      <alignment horizontal="center" vertical="center" wrapText="1"/>
    </xf>
    <xf numFmtId="0" fontId="13" fillId="0" borderId="129" xfId="0" applyFont="1" applyBorder="1" applyAlignment="1">
      <alignment horizontal="center" vertical="center" wrapText="1"/>
    </xf>
    <xf numFmtId="165" fontId="11" fillId="0" borderId="130" xfId="0" applyNumberFormat="1" applyFont="1" applyBorder="1" applyAlignment="1">
      <alignment horizontal="center"/>
    </xf>
    <xf numFmtId="165" fontId="11" fillId="0" borderId="109" xfId="0" applyNumberFormat="1" applyFont="1" applyBorder="1" applyAlignment="1">
      <alignment horizontal="center"/>
    </xf>
    <xf numFmtId="165" fontId="11" fillId="0" borderId="110" xfId="0" applyNumberFormat="1" applyFont="1" applyBorder="1" applyAlignment="1">
      <alignment horizontal="center"/>
    </xf>
    <xf numFmtId="0" fontId="11" fillId="0" borderId="22" xfId="2" applyNumberFormat="1" applyFont="1" applyFill="1" applyBorder="1" applyAlignment="1">
      <alignment horizontal="center" vertical="center"/>
    </xf>
    <xf numFmtId="0" fontId="11" fillId="0" borderId="24" xfId="2" applyNumberFormat="1" applyFont="1" applyFill="1" applyBorder="1" applyAlignment="1">
      <alignment horizontal="center" vertical="center"/>
    </xf>
    <xf numFmtId="0" fontId="11" fillId="0" borderId="8" xfId="2" applyNumberFormat="1" applyFont="1" applyFill="1" applyBorder="1" applyAlignment="1">
      <alignment horizontal="center" vertical="center"/>
    </xf>
    <xf numFmtId="0" fontId="11" fillId="0" borderId="10" xfId="2" applyNumberFormat="1" applyFont="1" applyFill="1" applyBorder="1" applyAlignment="1">
      <alignment horizontal="center" vertical="center"/>
    </xf>
    <xf numFmtId="0" fontId="56" fillId="2" borderId="1" xfId="10" applyFont="1" applyFill="1" applyBorder="1" applyAlignment="1">
      <alignment horizontal="center" vertical="center" wrapText="1"/>
    </xf>
    <xf numFmtId="0" fontId="56" fillId="2" borderId="75" xfId="10" applyFont="1" applyFill="1" applyBorder="1" applyAlignment="1">
      <alignment horizontal="center" vertical="center" wrapText="1"/>
    </xf>
    <xf numFmtId="0" fontId="56" fillId="2" borderId="97" xfId="10" applyFont="1" applyFill="1" applyBorder="1" applyAlignment="1">
      <alignment horizontal="center" vertical="center" wrapText="1"/>
    </xf>
    <xf numFmtId="0" fontId="13" fillId="0" borderId="1" xfId="10" applyFont="1" applyBorder="1" applyAlignment="1">
      <alignment horizontal="left" vertical="center" wrapText="1"/>
    </xf>
    <xf numFmtId="170" fontId="13" fillId="0" borderId="75" xfId="11" applyNumberFormat="1" applyFont="1" applyBorder="1" applyAlignment="1">
      <alignment vertical="center"/>
    </xf>
    <xf numFmtId="170" fontId="13" fillId="0" borderId="97" xfId="11" applyNumberFormat="1" applyFont="1" applyBorder="1" applyAlignment="1">
      <alignment vertical="center"/>
    </xf>
    <xf numFmtId="165" fontId="13" fillId="0" borderId="1" xfId="12" applyNumberFormat="1" applyFont="1" applyBorder="1" applyAlignment="1">
      <alignment horizontal="center" vertical="center"/>
    </xf>
    <xf numFmtId="0" fontId="13" fillId="0" borderId="1" xfId="10" quotePrefix="1" applyFont="1" applyBorder="1" applyAlignment="1">
      <alignment horizontal="left" vertical="center" wrapText="1"/>
    </xf>
    <xf numFmtId="170" fontId="13" fillId="0" borderId="75" xfId="11" applyNumberFormat="1" applyFont="1" applyBorder="1" applyAlignment="1">
      <alignment horizontal="center" vertical="center"/>
    </xf>
    <xf numFmtId="170" fontId="13" fillId="0" borderId="97" xfId="11" applyNumberFormat="1" applyFont="1" applyBorder="1" applyAlignment="1">
      <alignment horizontal="center" vertical="center"/>
    </xf>
    <xf numFmtId="0" fontId="102" fillId="0" borderId="98" xfId="10" applyFont="1" applyBorder="1" applyAlignment="1">
      <alignment horizontal="left" vertical="center" wrapText="1"/>
    </xf>
    <xf numFmtId="170" fontId="102" fillId="0" borderId="99" xfId="11" applyNumberFormat="1" applyFont="1" applyFill="1" applyBorder="1" applyAlignment="1">
      <alignment horizontal="center" vertical="center"/>
    </xf>
    <xf numFmtId="170" fontId="102" fillId="0" borderId="100" xfId="11" applyNumberFormat="1" applyFont="1" applyFill="1" applyBorder="1" applyAlignment="1">
      <alignment horizontal="center" vertical="center"/>
    </xf>
    <xf numFmtId="165" fontId="13" fillId="0" borderId="98" xfId="12" applyNumberFormat="1" applyFont="1" applyBorder="1" applyAlignment="1">
      <alignment horizontal="center" vertical="center"/>
    </xf>
    <xf numFmtId="0" fontId="13" fillId="0" borderId="7" xfId="10" applyFont="1" applyBorder="1" applyAlignment="1">
      <alignment horizontal="left" vertical="center" wrapText="1"/>
    </xf>
    <xf numFmtId="170" fontId="13" fillId="0" borderId="61" xfId="11" applyNumberFormat="1" applyFont="1" applyFill="1" applyBorder="1" applyAlignment="1">
      <alignment horizontal="center" vertical="center"/>
    </xf>
    <xf numFmtId="170" fontId="13" fillId="0" borderId="63" xfId="11" applyNumberFormat="1" applyFont="1" applyFill="1" applyBorder="1" applyAlignment="1">
      <alignment horizontal="center" vertical="center"/>
    </xf>
    <xf numFmtId="165" fontId="13" fillId="0" borderId="7" xfId="12" applyNumberFormat="1" applyFont="1" applyFill="1" applyBorder="1" applyAlignment="1">
      <alignment horizontal="center" vertical="center"/>
    </xf>
    <xf numFmtId="165" fontId="3" fillId="0" borderId="0" xfId="14" applyNumberFormat="1" applyFont="1" applyBorder="1" applyAlignment="1">
      <alignment horizontal="right"/>
    </xf>
    <xf numFmtId="0" fontId="11" fillId="0" borderId="19" xfId="13" applyNumberFormat="1" applyFont="1" applyBorder="1" applyAlignment="1">
      <alignment horizontal="center" vertical="center" wrapText="1"/>
    </xf>
    <xf numFmtId="165" fontId="11" fillId="0" borderId="8" xfId="14" applyNumberFormat="1" applyFont="1" applyBorder="1" applyAlignment="1">
      <alignment horizontal="center" vertical="center" wrapText="1"/>
    </xf>
    <xf numFmtId="165" fontId="11" fillId="0" borderId="10" xfId="14" applyNumberFormat="1" applyFont="1" applyBorder="1" applyAlignment="1">
      <alignment horizontal="center" vertical="center" wrapText="1"/>
    </xf>
    <xf numFmtId="0" fontId="11" fillId="0" borderId="21" xfId="13" applyNumberFormat="1" applyFont="1" applyBorder="1" applyAlignment="1">
      <alignment horizontal="center" vertical="center" wrapText="1"/>
    </xf>
    <xf numFmtId="165" fontId="12" fillId="0" borderId="14" xfId="14" applyNumberFormat="1" applyFont="1" applyBorder="1" applyAlignment="1">
      <alignment horizontal="center"/>
    </xf>
    <xf numFmtId="165" fontId="12" fillId="0" borderId="16" xfId="14" applyNumberFormat="1" applyFont="1" applyBorder="1" applyAlignment="1">
      <alignment horizontal="center"/>
    </xf>
    <xf numFmtId="0" fontId="11" fillId="0" borderId="2" xfId="13" applyNumberFormat="1" applyFont="1" applyBorder="1" applyAlignment="1">
      <alignment horizontal="center" vertical="center" wrapText="1"/>
    </xf>
    <xf numFmtId="0" fontId="13" fillId="0" borderId="114" xfId="0" applyFont="1" applyBorder="1" applyAlignment="1">
      <alignment horizontal="center" vertical="center" wrapText="1"/>
    </xf>
    <xf numFmtId="3" fontId="11" fillId="0" borderId="8" xfId="13" applyNumberFormat="1" applyFont="1" applyBorder="1" applyAlignment="1">
      <alignment horizontal="center" vertical="center" wrapText="1"/>
    </xf>
    <xf numFmtId="3" fontId="11" fillId="0" borderId="10" xfId="13" applyNumberFormat="1" applyFont="1" applyBorder="1" applyAlignment="1">
      <alignment horizontal="center" vertical="center" wrapText="1"/>
    </xf>
    <xf numFmtId="3" fontId="11" fillId="0" borderId="17" xfId="13" applyNumberFormat="1" applyFont="1" applyBorder="1" applyAlignment="1">
      <alignment horizontal="center" vertical="center" wrapText="1"/>
    </xf>
    <xf numFmtId="3" fontId="11" fillId="0" borderId="14" xfId="13" applyNumberFormat="1" applyFont="1" applyBorder="1" applyAlignment="1">
      <alignment horizontal="center" vertical="center" wrapText="1"/>
    </xf>
    <xf numFmtId="3" fontId="11" fillId="0" borderId="16" xfId="13" applyNumberFormat="1" applyFont="1" applyBorder="1" applyAlignment="1">
      <alignment horizontal="center" vertical="center" wrapText="1"/>
    </xf>
    <xf numFmtId="3" fontId="12" fillId="0" borderId="18" xfId="0" applyNumberFormat="1" applyFont="1" applyBorder="1" applyAlignment="1">
      <alignment horizontal="center"/>
    </xf>
    <xf numFmtId="3" fontId="12" fillId="0" borderId="16" xfId="0" applyNumberFormat="1" applyFont="1" applyBorder="1" applyAlignment="1">
      <alignment horizontal="center"/>
    </xf>
    <xf numFmtId="3" fontId="11" fillId="0" borderId="22" xfId="13" applyNumberFormat="1" applyFont="1" applyBorder="1" applyAlignment="1">
      <alignment horizontal="center" vertical="center" wrapText="1"/>
    </xf>
    <xf numFmtId="3" fontId="11" fillId="0" borderId="24" xfId="13" applyNumberFormat="1" applyFont="1" applyBorder="1" applyAlignment="1">
      <alignment horizontal="center" vertical="center" wrapText="1"/>
    </xf>
    <xf numFmtId="3" fontId="11" fillId="0" borderId="114" xfId="13" applyNumberFormat="1" applyFont="1" applyBorder="1" applyAlignment="1">
      <alignment horizontal="center" vertical="center" wrapText="1"/>
    </xf>
    <xf numFmtId="0" fontId="26" fillId="0" borderId="0" xfId="7" applyFont="1" applyFill="1"/>
    <xf numFmtId="0" fontId="27" fillId="0" borderId="0" xfId="0" applyFont="1" applyFill="1"/>
    <xf numFmtId="0" fontId="14" fillId="0" borderId="0" xfId="0" applyFont="1" applyFill="1" applyAlignment="1">
      <alignment horizontal="justify" vertical="center"/>
    </xf>
    <xf numFmtId="0" fontId="11" fillId="0" borderId="5" xfId="13" applyNumberFormat="1" applyFont="1" applyBorder="1" applyAlignment="1">
      <alignment horizontal="center" vertical="center" wrapText="1"/>
    </xf>
    <xf numFmtId="164" fontId="12" fillId="0" borderId="56" xfId="0" applyNumberFormat="1" applyFont="1" applyBorder="1"/>
    <xf numFmtId="164" fontId="12" fillId="0" borderId="57" xfId="0" applyNumberFormat="1" applyFont="1" applyBorder="1"/>
    <xf numFmtId="164" fontId="12" fillId="0" borderId="58" xfId="1" applyNumberFormat="1" applyFont="1" applyBorder="1" applyAlignment="1">
      <alignment horizontal="center"/>
    </xf>
    <xf numFmtId="164" fontId="12" fillId="0" borderId="44" xfId="0" applyNumberFormat="1" applyFont="1" applyBorder="1"/>
    <xf numFmtId="164" fontId="12" fillId="0" borderId="45" xfId="0" applyNumberFormat="1" applyFont="1" applyBorder="1"/>
    <xf numFmtId="164" fontId="12" fillId="0" borderId="41" xfId="1" applyNumberFormat="1" applyFont="1" applyBorder="1" applyAlignment="1">
      <alignment horizontal="center"/>
    </xf>
    <xf numFmtId="164" fontId="12" fillId="0" borderId="49" xfId="0" applyNumberFormat="1" applyFont="1" applyBorder="1"/>
    <xf numFmtId="164" fontId="12" fillId="0" borderId="50" xfId="0" applyNumberFormat="1" applyFont="1" applyBorder="1"/>
    <xf numFmtId="164" fontId="12" fillId="0" borderId="51" xfId="1" applyNumberFormat="1" applyFont="1" applyBorder="1"/>
    <xf numFmtId="0" fontId="0" fillId="0" borderId="0" xfId="0" applyFill="1" applyBorder="1"/>
    <xf numFmtId="0" fontId="21" fillId="0" borderId="0" xfId="0" applyFont="1" applyFill="1" applyBorder="1"/>
    <xf numFmtId="0" fontId="0" fillId="0" borderId="0" xfId="0" applyFill="1" applyBorder="1" applyAlignment="1">
      <alignment horizontal="left"/>
    </xf>
    <xf numFmtId="0" fontId="2" fillId="0" borderId="0" xfId="0" applyFont="1" applyFill="1" applyBorder="1" applyAlignment="1">
      <alignment horizontal="center" vertical="center" wrapText="1"/>
    </xf>
    <xf numFmtId="168" fontId="0" fillId="0" borderId="0" xfId="0" applyNumberFormat="1" applyFill="1" applyBorder="1"/>
    <xf numFmtId="165" fontId="0" fillId="0" borderId="0" xfId="2" applyNumberFormat="1" applyFont="1" applyFill="1" applyBorder="1"/>
    <xf numFmtId="0" fontId="2" fillId="0" borderId="0" xfId="0" applyFont="1" applyFill="1" applyBorder="1"/>
    <xf numFmtId="164" fontId="0" fillId="0" borderId="0" xfId="1" applyNumberFormat="1" applyFont="1" applyFill="1" applyBorder="1"/>
    <xf numFmtId="164" fontId="0" fillId="0" borderId="0" xfId="0" applyNumberFormat="1" applyFill="1" applyBorder="1"/>
    <xf numFmtId="164" fontId="42" fillId="0" borderId="0" xfId="0" applyNumberFormat="1" applyFont="1" applyFill="1" applyBorder="1"/>
    <xf numFmtId="164" fontId="43" fillId="0" borderId="0" xfId="0" applyNumberFormat="1" applyFont="1" applyFill="1" applyBorder="1"/>
    <xf numFmtId="164" fontId="44" fillId="0" borderId="0" xfId="0" applyNumberFormat="1" applyFont="1" applyFill="1" applyBorder="1"/>
    <xf numFmtId="164" fontId="45" fillId="0" borderId="0" xfId="0" applyNumberFormat="1" applyFont="1" applyFill="1" applyBorder="1"/>
    <xf numFmtId="0" fontId="41" fillId="0" borderId="0" xfId="0" applyFont="1" applyFill="1" applyBorder="1"/>
    <xf numFmtId="0" fontId="2" fillId="0" borderId="0" xfId="0" applyFont="1" applyFill="1" applyBorder="1" applyAlignment="1">
      <alignment horizontal="center"/>
    </xf>
    <xf numFmtId="165" fontId="0" fillId="0" borderId="0" xfId="2" applyNumberFormat="1" applyFont="1" applyFill="1" applyBorder="1" applyAlignment="1">
      <alignment horizontal="center"/>
    </xf>
    <xf numFmtId="43" fontId="0" fillId="0" borderId="0" xfId="0" applyNumberFormat="1" applyFill="1" applyBorder="1"/>
    <xf numFmtId="164" fontId="0" fillId="0" borderId="0" xfId="1" applyNumberFormat="1" applyFont="1" applyFill="1" applyBorder="1" applyAlignment="1"/>
    <xf numFmtId="0" fontId="0" fillId="0" borderId="0" xfId="0" applyFill="1" applyBorder="1" applyAlignment="1"/>
    <xf numFmtId="0" fontId="2" fillId="0" borderId="0" xfId="0" applyFont="1" applyFill="1" applyBorder="1" applyAlignment="1"/>
    <xf numFmtId="0" fontId="21" fillId="0" borderId="0" xfId="0" applyFont="1" applyFill="1" applyBorder="1" applyAlignment="1"/>
    <xf numFmtId="0" fontId="2" fillId="0" borderId="0" xfId="0" applyFont="1" applyFill="1" applyBorder="1" applyAlignment="1">
      <alignment vertical="center"/>
    </xf>
    <xf numFmtId="0" fontId="2" fillId="0" borderId="0" xfId="0" applyFont="1" applyFill="1" applyBorder="1" applyAlignment="1">
      <alignment vertical="center" wrapText="1"/>
    </xf>
    <xf numFmtId="0" fontId="13" fillId="0" borderId="22" xfId="0" applyFont="1" applyBorder="1" applyAlignment="1">
      <alignment horizontal="center" wrapText="1"/>
    </xf>
    <xf numFmtId="0" fontId="13" fillId="0" borderId="24" xfId="0" applyFont="1" applyBorder="1" applyAlignment="1">
      <alignment horizontal="center" wrapText="1"/>
    </xf>
    <xf numFmtId="0" fontId="11" fillId="0" borderId="19" xfId="0" applyFont="1" applyBorder="1"/>
    <xf numFmtId="170" fontId="11" fillId="0" borderId="8" xfId="0" applyNumberFormat="1" applyFont="1" applyFill="1" applyBorder="1"/>
    <xf numFmtId="164" fontId="11" fillId="0" borderId="10" xfId="0" applyNumberFormat="1" applyFont="1" applyFill="1" applyBorder="1"/>
    <xf numFmtId="0" fontId="11" fillId="0" borderId="20" xfId="0" applyFont="1" applyBorder="1"/>
    <xf numFmtId="170" fontId="11" fillId="0" borderId="11" xfId="0" applyNumberFormat="1" applyFont="1" applyFill="1" applyBorder="1"/>
    <xf numFmtId="164" fontId="11" fillId="0" borderId="13" xfId="0" applyNumberFormat="1" applyFont="1" applyFill="1" applyBorder="1"/>
    <xf numFmtId="0" fontId="11" fillId="0" borderId="21" xfId="0" applyFont="1" applyBorder="1"/>
    <xf numFmtId="170" fontId="11" fillId="0" borderId="14" xfId="0" applyNumberFormat="1" applyFont="1" applyFill="1" applyBorder="1"/>
    <xf numFmtId="5" fontId="11" fillId="0" borderId="16" xfId="0" applyNumberFormat="1" applyFont="1" applyFill="1" applyBorder="1"/>
    <xf numFmtId="0" fontId="11" fillId="0" borderId="19" xfId="0" applyFont="1" applyFill="1" applyBorder="1"/>
    <xf numFmtId="164" fontId="11" fillId="0" borderId="10" xfId="0" applyNumberFormat="1" applyFont="1" applyBorder="1"/>
    <xf numFmtId="0" fontId="11" fillId="0" borderId="20" xfId="0" applyFont="1" applyFill="1" applyBorder="1"/>
    <xf numFmtId="164" fontId="11" fillId="0" borderId="13" xfId="0" applyNumberFormat="1" applyFont="1" applyBorder="1"/>
    <xf numFmtId="0" fontId="11" fillId="0" borderId="21" xfId="0" applyFont="1" applyFill="1" applyBorder="1"/>
    <xf numFmtId="5" fontId="11" fillId="0" borderId="16" xfId="0" applyNumberFormat="1" applyFont="1" applyBorder="1"/>
    <xf numFmtId="170" fontId="11" fillId="0" borderId="8" xfId="0" applyNumberFormat="1" applyFont="1" applyBorder="1"/>
    <xf numFmtId="170" fontId="11" fillId="0" borderId="11" xfId="0" applyNumberFormat="1" applyFont="1" applyBorder="1"/>
    <xf numFmtId="170" fontId="11" fillId="0" borderId="14" xfId="0" applyNumberFormat="1" applyFont="1" applyBorder="1"/>
    <xf numFmtId="0" fontId="104" fillId="0" borderId="1" xfId="8" applyFont="1" applyFill="1" applyBorder="1"/>
    <xf numFmtId="0" fontId="15" fillId="0" borderId="5" xfId="7" applyFont="1" applyFill="1" applyBorder="1" applyAlignment="1">
      <alignment horizontal="center" vertical="center"/>
    </xf>
    <xf numFmtId="0" fontId="15" fillId="0" borderId="59" xfId="7" applyFont="1" applyFill="1" applyBorder="1" applyAlignment="1">
      <alignment horizontal="center" vertical="center" wrapText="1"/>
    </xf>
    <xf numFmtId="0" fontId="15" fillId="0" borderId="5" xfId="7" applyFont="1" applyFill="1" applyBorder="1" applyAlignment="1">
      <alignment horizontal="center" vertical="center" wrapText="1"/>
    </xf>
    <xf numFmtId="171" fontId="18" fillId="0" borderId="1" xfId="9" applyNumberFormat="1" applyFont="1" applyFill="1" applyBorder="1" applyAlignment="1">
      <alignment horizontal="center" vertical="center"/>
    </xf>
    <xf numFmtId="0" fontId="104" fillId="0" borderId="0" xfId="8" applyFont="1" applyFill="1" applyBorder="1"/>
    <xf numFmtId="0" fontId="15" fillId="0" borderId="0" xfId="7" applyFont="1" applyFill="1" applyBorder="1" applyAlignment="1">
      <alignment horizontal="center" vertical="center"/>
    </xf>
    <xf numFmtId="0" fontId="15" fillId="0" borderId="0" xfId="7" applyFont="1" applyFill="1" applyBorder="1" applyAlignment="1">
      <alignment horizontal="center" vertical="center" wrapText="1"/>
    </xf>
    <xf numFmtId="171" fontId="18" fillId="0" borderId="0" xfId="9" applyNumberFormat="1" applyFont="1" applyFill="1" applyBorder="1" applyAlignment="1">
      <alignment horizontal="center" vertical="center"/>
    </xf>
    <xf numFmtId="172" fontId="23" fillId="0" borderId="0" xfId="9" applyNumberFormat="1" applyFont="1" applyFill="1" applyBorder="1" applyAlignment="1">
      <alignment horizontal="center" vertical="center"/>
    </xf>
    <xf numFmtId="9" fontId="18" fillId="0" borderId="0" xfId="2" applyFont="1" applyFill="1" applyBorder="1" applyAlignment="1">
      <alignment horizontal="center" vertical="center"/>
    </xf>
    <xf numFmtId="0" fontId="15" fillId="0" borderId="0" xfId="7" applyFont="1" applyFill="1" applyBorder="1" applyAlignment="1">
      <alignment vertical="center" wrapText="1"/>
    </xf>
    <xf numFmtId="0" fontId="18" fillId="0" borderId="0" xfId="7" applyFont="1" applyFill="1" applyBorder="1" applyAlignment="1">
      <alignment horizontal="center" vertical="center" wrapText="1"/>
    </xf>
    <xf numFmtId="0" fontId="23" fillId="0" borderId="0" xfId="7" applyFont="1" applyFill="1" applyBorder="1" applyAlignment="1">
      <alignment horizontal="center" vertical="center" wrapText="1"/>
    </xf>
    <xf numFmtId="0" fontId="62" fillId="0" borderId="0" xfId="17"/>
    <xf numFmtId="0" fontId="101" fillId="0" borderId="0" xfId="17" applyFont="1"/>
    <xf numFmtId="0" fontId="62" fillId="0" borderId="0" xfId="17" applyAlignment="1"/>
    <xf numFmtId="2" fontId="73" fillId="0" borderId="0" xfId="17" applyNumberFormat="1" applyFont="1" applyAlignment="1">
      <alignment vertical="top"/>
    </xf>
    <xf numFmtId="2" fontId="36" fillId="0" borderId="0" xfId="17" applyNumberFormat="1" applyFont="1" applyAlignment="1">
      <alignment horizontal="left" vertical="top" wrapText="1"/>
    </xf>
    <xf numFmtId="0" fontId="62" fillId="0" borderId="0" xfId="17"/>
    <xf numFmtId="0" fontId="90" fillId="0" borderId="0" xfId="17" applyFont="1"/>
    <xf numFmtId="0" fontId="108" fillId="0" borderId="0" xfId="18"/>
    <xf numFmtId="0" fontId="101" fillId="0" borderId="0" xfId="18" applyFont="1"/>
    <xf numFmtId="0" fontId="108" fillId="0" borderId="0" xfId="18" applyAlignment="1"/>
    <xf numFmtId="2" fontId="73" fillId="0" borderId="0" xfId="18" applyNumberFormat="1" applyFont="1" applyAlignment="1">
      <alignment vertical="top"/>
    </xf>
    <xf numFmtId="0" fontId="109" fillId="0" borderId="0" xfId="18" applyFont="1"/>
    <xf numFmtId="0" fontId="73" fillId="0" borderId="0" xfId="18" applyFont="1"/>
    <xf numFmtId="0" fontId="101" fillId="0" borderId="0" xfId="18" applyFont="1" applyAlignment="1">
      <alignment horizontal="center" vertical="center"/>
    </xf>
    <xf numFmtId="0" fontId="88" fillId="0" borderId="0" xfId="18" applyFont="1" applyAlignment="1">
      <alignment horizontal="center" vertical="center"/>
    </xf>
    <xf numFmtId="165" fontId="108" fillId="0" borderId="0" xfId="18" applyNumberFormat="1"/>
    <xf numFmtId="2" fontId="73" fillId="0" borderId="0" xfId="17" applyNumberFormat="1" applyFont="1" applyAlignment="1">
      <alignment vertical="center"/>
    </xf>
    <xf numFmtId="0" fontId="62" fillId="0" borderId="0" xfId="17" applyAlignment="1">
      <alignment vertical="center"/>
    </xf>
    <xf numFmtId="0" fontId="30" fillId="0" borderId="0" xfId="17" applyFont="1"/>
    <xf numFmtId="0" fontId="62" fillId="0" borderId="0" xfId="17"/>
    <xf numFmtId="0" fontId="18" fillId="0" borderId="0" xfId="0" applyFont="1"/>
    <xf numFmtId="0" fontId="110" fillId="0" borderId="0" xfId="3" applyFont="1"/>
    <xf numFmtId="0" fontId="13" fillId="0" borderId="0" xfId="0" applyFont="1" applyAlignment="1">
      <alignment horizontal="right"/>
    </xf>
    <xf numFmtId="0" fontId="13" fillId="0" borderId="0" xfId="0" applyFont="1"/>
    <xf numFmtId="2" fontId="64" fillId="0" borderId="2" xfId="17" applyNumberFormat="1" applyFont="1" applyBorder="1" applyAlignment="1">
      <alignment horizontal="center" vertical="center" wrapText="1"/>
    </xf>
    <xf numFmtId="2" fontId="64" fillId="0" borderId="4" xfId="17" applyNumberFormat="1" applyFont="1" applyBorder="1" applyAlignment="1">
      <alignment horizontal="center" vertical="center" wrapText="1"/>
    </xf>
    <xf numFmtId="2" fontId="64" fillId="0" borderId="146" xfId="17" applyNumberFormat="1" applyFont="1" applyBorder="1" applyAlignment="1">
      <alignment horizontal="center" vertical="center" wrapText="1"/>
    </xf>
    <xf numFmtId="2" fontId="64" fillId="0" borderId="147" xfId="17" applyNumberFormat="1" applyFont="1" applyBorder="1" applyAlignment="1">
      <alignment horizontal="center" vertical="center" wrapText="1"/>
    </xf>
    <xf numFmtId="2" fontId="64" fillId="0" borderId="1" xfId="17" applyNumberFormat="1" applyFont="1" applyBorder="1" applyAlignment="1">
      <alignment horizontal="center" vertical="center" wrapText="1"/>
    </xf>
    <xf numFmtId="0" fontId="58" fillId="0" borderId="19" xfId="17" applyFont="1" applyBorder="1" applyAlignment="1">
      <alignment horizontal="center" vertical="center"/>
    </xf>
    <xf numFmtId="1" fontId="58" fillId="0" borderId="148" xfId="17" applyNumberFormat="1" applyFont="1" applyBorder="1" applyAlignment="1">
      <alignment horizontal="center" vertical="center"/>
    </xf>
    <xf numFmtId="1" fontId="58" fillId="0" borderId="149" xfId="17" applyNumberFormat="1" applyFont="1" applyBorder="1" applyAlignment="1">
      <alignment horizontal="center" vertical="center"/>
    </xf>
    <xf numFmtId="1" fontId="58" fillId="0" borderId="150" xfId="17" applyNumberFormat="1" applyFont="1" applyBorder="1" applyAlignment="1">
      <alignment horizontal="center" vertical="center"/>
    </xf>
    <xf numFmtId="2" fontId="58" fillId="0" borderId="20" xfId="17" applyNumberFormat="1" applyFont="1" applyBorder="1" applyAlignment="1">
      <alignment horizontal="center" vertical="top"/>
    </xf>
    <xf numFmtId="1" fontId="58" fillId="0" borderId="151" xfId="17" applyNumberFormat="1" applyFont="1" applyBorder="1" applyAlignment="1">
      <alignment horizontal="center" vertical="top"/>
    </xf>
    <xf numFmtId="1" fontId="58" fillId="0" borderId="152" xfId="17" applyNumberFormat="1" applyFont="1" applyBorder="1" applyAlignment="1">
      <alignment horizontal="center" vertical="top"/>
    </xf>
    <xf numFmtId="1" fontId="58" fillId="0" borderId="153" xfId="17" applyNumberFormat="1" applyFont="1" applyBorder="1" applyAlignment="1">
      <alignment horizontal="center" vertical="top"/>
    </xf>
    <xf numFmtId="2" fontId="58" fillId="0" borderId="21" xfId="17" applyNumberFormat="1" applyFont="1" applyBorder="1" applyAlignment="1">
      <alignment horizontal="center" vertical="top"/>
    </xf>
    <xf numFmtId="1" fontId="58" fillId="0" borderId="154" xfId="17" applyNumberFormat="1" applyFont="1" applyBorder="1" applyAlignment="1">
      <alignment horizontal="center" vertical="top"/>
    </xf>
    <xf numFmtId="1" fontId="58" fillId="0" borderId="155" xfId="17" applyNumberFormat="1" applyFont="1" applyBorder="1" applyAlignment="1">
      <alignment horizontal="center" vertical="top"/>
    </xf>
    <xf numFmtId="1" fontId="58" fillId="0" borderId="156" xfId="17" applyNumberFormat="1" applyFont="1" applyBorder="1" applyAlignment="1">
      <alignment horizontal="center" vertical="top"/>
    </xf>
    <xf numFmtId="1" fontId="58" fillId="0" borderId="148" xfId="17" applyNumberFormat="1" applyFont="1" applyBorder="1" applyAlignment="1">
      <alignment horizontal="center" vertical="top"/>
    </xf>
    <xf numFmtId="1" fontId="58" fillId="0" borderId="149" xfId="17" applyNumberFormat="1" applyFont="1" applyBorder="1" applyAlignment="1">
      <alignment horizontal="center" vertical="top"/>
    </xf>
    <xf numFmtId="1" fontId="58" fillId="0" borderId="150" xfId="17" applyNumberFormat="1" applyFont="1" applyBorder="1" applyAlignment="1">
      <alignment horizontal="center" vertical="top"/>
    </xf>
    <xf numFmtId="1" fontId="58" fillId="0" borderId="154" xfId="17" applyNumberFormat="1" applyFont="1" applyBorder="1" applyAlignment="1">
      <alignment horizontal="center" vertical="center"/>
    </xf>
    <xf numFmtId="1" fontId="58" fillId="0" borderId="155" xfId="17" applyNumberFormat="1" applyFont="1" applyBorder="1" applyAlignment="1">
      <alignment horizontal="center" vertical="center"/>
    </xf>
    <xf numFmtId="1" fontId="58" fillId="0" borderId="156" xfId="17" applyNumberFormat="1" applyFont="1" applyBorder="1" applyAlignment="1">
      <alignment horizontal="center" vertical="center"/>
    </xf>
    <xf numFmtId="0" fontId="111" fillId="0" borderId="0" xfId="4" applyFont="1"/>
    <xf numFmtId="2" fontId="15" fillId="4" borderId="59" xfId="17" applyNumberFormat="1" applyFont="1" applyFill="1" applyBorder="1" applyAlignment="1">
      <alignment horizontal="center" vertical="center" wrapText="1"/>
    </xf>
    <xf numFmtId="2" fontId="15" fillId="4" borderId="80" xfId="17" applyNumberFormat="1" applyFont="1" applyFill="1" applyBorder="1" applyAlignment="1">
      <alignment horizontal="center" vertical="center" wrapText="1"/>
    </xf>
    <xf numFmtId="2" fontId="15" fillId="4" borderId="61" xfId="17" applyNumberFormat="1" applyFont="1" applyFill="1" applyBorder="1" applyAlignment="1">
      <alignment horizontal="center" vertical="center" wrapText="1"/>
    </xf>
    <xf numFmtId="2" fontId="64" fillId="0" borderId="143" xfId="18" applyNumberFormat="1" applyFont="1" applyBorder="1" applyAlignment="1">
      <alignment horizontal="center" vertical="center" wrapText="1"/>
    </xf>
    <xf numFmtId="2" fontId="64" fillId="0" borderId="144" xfId="18" applyNumberFormat="1" applyFont="1" applyBorder="1" applyAlignment="1">
      <alignment horizontal="center" vertical="center" wrapText="1"/>
    </xf>
    <xf numFmtId="2" fontId="64" fillId="0" borderId="145" xfId="18" applyNumberFormat="1" applyFont="1" applyBorder="1" applyAlignment="1">
      <alignment horizontal="center" vertical="center" wrapText="1"/>
    </xf>
    <xf numFmtId="2" fontId="64" fillId="0" borderId="159" xfId="18" applyNumberFormat="1" applyFont="1" applyBorder="1" applyAlignment="1">
      <alignment horizontal="center" vertical="center" wrapText="1"/>
    </xf>
    <xf numFmtId="165" fontId="58" fillId="0" borderId="10" xfId="2" applyNumberFormat="1" applyFont="1" applyBorder="1" applyAlignment="1">
      <alignment horizontal="center" vertical="top"/>
    </xf>
    <xf numFmtId="165" fontId="58" fillId="0" borderId="160" xfId="2" applyNumberFormat="1" applyFont="1" applyBorder="1" applyAlignment="1">
      <alignment horizontal="center" vertical="top"/>
    </xf>
    <xf numFmtId="0" fontId="88" fillId="0" borderId="0" xfId="17" applyFont="1" applyAlignment="1"/>
    <xf numFmtId="2" fontId="20" fillId="6" borderId="164" xfId="17" applyNumberFormat="1" applyFont="1" applyFill="1" applyBorder="1" applyAlignment="1">
      <alignment horizontal="center" wrapText="1"/>
    </xf>
    <xf numFmtId="2" fontId="20" fillId="6" borderId="165" xfId="17" applyNumberFormat="1" applyFont="1" applyFill="1" applyBorder="1" applyAlignment="1">
      <alignment horizontal="center" wrapText="1"/>
    </xf>
    <xf numFmtId="2" fontId="90" fillId="4" borderId="12" xfId="17" applyNumberFormat="1" applyFont="1" applyFill="1" applyBorder="1" applyAlignment="1">
      <alignment horizontal="center" vertical="center"/>
    </xf>
    <xf numFmtId="2" fontId="90" fillId="4" borderId="13" xfId="17" applyNumberFormat="1" applyFont="1" applyFill="1" applyBorder="1" applyAlignment="1">
      <alignment horizontal="center" vertical="center"/>
    </xf>
    <xf numFmtId="2" fontId="90" fillId="4" borderId="111" xfId="17" applyNumberFormat="1" applyFont="1" applyFill="1" applyBorder="1" applyAlignment="1">
      <alignment horizontal="center" vertical="center"/>
    </xf>
    <xf numFmtId="2" fontId="90" fillId="4" borderId="109" xfId="17" applyNumberFormat="1" applyFont="1" applyFill="1" applyBorder="1" applyAlignment="1">
      <alignment horizontal="center" vertical="center"/>
    </xf>
    <xf numFmtId="2" fontId="90" fillId="4" borderId="110" xfId="17" applyNumberFormat="1" applyFont="1" applyFill="1" applyBorder="1" applyAlignment="1">
      <alignment horizontal="center" vertical="center"/>
    </xf>
    <xf numFmtId="2" fontId="90" fillId="4" borderId="168" xfId="17" applyNumberFormat="1" applyFont="1" applyFill="1" applyBorder="1" applyAlignment="1">
      <alignment horizontal="center" vertical="center"/>
    </xf>
    <xf numFmtId="2" fontId="90" fillId="4" borderId="169" xfId="17" applyNumberFormat="1" applyFont="1" applyFill="1" applyBorder="1" applyAlignment="1">
      <alignment horizontal="center" vertical="center"/>
    </xf>
    <xf numFmtId="2" fontId="90" fillId="4" borderId="170" xfId="17" applyNumberFormat="1" applyFont="1" applyFill="1" applyBorder="1" applyAlignment="1">
      <alignment horizontal="center" vertical="center"/>
    </xf>
    <xf numFmtId="2" fontId="90" fillId="4" borderId="171" xfId="17" applyNumberFormat="1" applyFont="1" applyFill="1" applyBorder="1" applyAlignment="1">
      <alignment horizontal="center" vertical="center"/>
    </xf>
    <xf numFmtId="2" fontId="64" fillId="0" borderId="173" xfId="18" applyNumberFormat="1" applyFont="1" applyBorder="1" applyAlignment="1">
      <alignment horizontal="center" vertical="center" wrapText="1"/>
    </xf>
    <xf numFmtId="2" fontId="64" fillId="0" borderId="3" xfId="18" applyNumberFormat="1" applyFont="1" applyBorder="1" applyAlignment="1">
      <alignment horizontal="center" vertical="center" wrapText="1"/>
    </xf>
    <xf numFmtId="165" fontId="58" fillId="0" borderId="17" xfId="2" applyNumberFormat="1" applyFont="1" applyBorder="1" applyAlignment="1">
      <alignment horizontal="center" vertical="top"/>
    </xf>
    <xf numFmtId="165" fontId="58" fillId="0" borderId="174" xfId="2" applyNumberFormat="1" applyFont="1" applyBorder="1" applyAlignment="1">
      <alignment horizontal="center" vertical="top"/>
    </xf>
    <xf numFmtId="2" fontId="64" fillId="0" borderId="101" xfId="18" applyNumberFormat="1" applyFont="1" applyBorder="1" applyAlignment="1">
      <alignment horizontal="center" vertical="center" wrapText="1"/>
    </xf>
    <xf numFmtId="165" fontId="58" fillId="0" borderId="175" xfId="2" applyNumberFormat="1" applyFont="1" applyBorder="1" applyAlignment="1">
      <alignment horizontal="center" vertical="top"/>
    </xf>
    <xf numFmtId="165" fontId="58" fillId="0" borderId="176" xfId="2" applyNumberFormat="1" applyFont="1" applyBorder="1" applyAlignment="1">
      <alignment horizontal="center" vertical="top"/>
    </xf>
    <xf numFmtId="165" fontId="58" fillId="0" borderId="177" xfId="2" applyNumberFormat="1" applyFont="1" applyBorder="1" applyAlignment="1">
      <alignment horizontal="center" vertical="top"/>
    </xf>
    <xf numFmtId="165" fontId="58" fillId="0" borderId="18" xfId="2" applyNumberFormat="1" applyFont="1" applyBorder="1" applyAlignment="1">
      <alignment horizontal="center" vertical="top"/>
    </xf>
    <xf numFmtId="165" fontId="58" fillId="0" borderId="16" xfId="2" applyNumberFormat="1" applyFont="1" applyBorder="1" applyAlignment="1">
      <alignment horizontal="center" vertical="top"/>
    </xf>
    <xf numFmtId="165" fontId="58" fillId="0" borderId="178" xfId="2" applyNumberFormat="1" applyFont="1" applyBorder="1" applyAlignment="1">
      <alignment horizontal="center" vertical="top"/>
    </xf>
    <xf numFmtId="165" fontId="58" fillId="0" borderId="179" xfId="2" applyNumberFormat="1" applyFont="1" applyBorder="1" applyAlignment="1">
      <alignment horizontal="center" vertical="top"/>
    </xf>
    <xf numFmtId="165" fontId="58" fillId="0" borderId="180" xfId="2" applyNumberFormat="1" applyFont="1" applyBorder="1" applyAlignment="1">
      <alignment horizontal="center" vertical="top"/>
    </xf>
    <xf numFmtId="2" fontId="58" fillId="0" borderId="181" xfId="18" applyNumberFormat="1" applyFont="1" applyBorder="1" applyAlignment="1">
      <alignment horizontal="center" vertical="top"/>
    </xf>
    <xf numFmtId="2" fontId="58" fillId="0" borderId="182" xfId="18" applyNumberFormat="1" applyFont="1" applyBorder="1" applyAlignment="1">
      <alignment horizontal="center" vertical="top"/>
    </xf>
    <xf numFmtId="2" fontId="58" fillId="0" borderId="184" xfId="18" applyNumberFormat="1" applyFont="1" applyBorder="1" applyAlignment="1">
      <alignment horizontal="center" vertical="top"/>
    </xf>
    <xf numFmtId="2" fontId="58" fillId="0" borderId="185" xfId="18" applyNumberFormat="1" applyFont="1" applyBorder="1" applyAlignment="1">
      <alignment horizontal="center" vertical="top"/>
    </xf>
    <xf numFmtId="2" fontId="58" fillId="0" borderId="186" xfId="18" applyNumberFormat="1" applyFont="1" applyBorder="1" applyAlignment="1">
      <alignment horizontal="center" vertical="top"/>
    </xf>
    <xf numFmtId="165" fontId="58" fillId="0" borderId="187" xfId="2" applyNumberFormat="1" applyFont="1" applyBorder="1" applyAlignment="1">
      <alignment horizontal="center" vertical="top"/>
    </xf>
    <xf numFmtId="165" fontId="58" fillId="0" borderId="188" xfId="2" applyNumberFormat="1" applyFont="1" applyBorder="1" applyAlignment="1">
      <alignment horizontal="center" vertical="top"/>
    </xf>
    <xf numFmtId="165" fontId="58" fillId="0" borderId="189" xfId="2" applyNumberFormat="1" applyFont="1" applyBorder="1" applyAlignment="1">
      <alignment horizontal="center" vertical="top"/>
    </xf>
    <xf numFmtId="165" fontId="58" fillId="0" borderId="190" xfId="2" applyNumberFormat="1" applyFont="1" applyBorder="1" applyAlignment="1">
      <alignment horizontal="center" vertical="top"/>
    </xf>
    <xf numFmtId="2" fontId="12" fillId="0" borderId="191" xfId="0" applyNumberFormat="1" applyFont="1" applyBorder="1" applyAlignment="1">
      <alignment horizontal="center" vertical="top"/>
    </xf>
    <xf numFmtId="2" fontId="58" fillId="0" borderId="191" xfId="18" applyNumberFormat="1" applyFont="1" applyBorder="1" applyAlignment="1">
      <alignment horizontal="center" vertical="top"/>
    </xf>
    <xf numFmtId="2" fontId="12" fillId="0" borderId="183" xfId="0" applyNumberFormat="1" applyFont="1" applyBorder="1" applyAlignment="1">
      <alignment horizontal="center" vertical="top"/>
    </xf>
    <xf numFmtId="2" fontId="29" fillId="6" borderId="2" xfId="17" applyNumberFormat="1" applyFont="1" applyFill="1" applyBorder="1" applyAlignment="1">
      <alignment horizontal="center" vertical="center" wrapText="1"/>
    </xf>
    <xf numFmtId="2" fontId="29" fillId="6" borderId="193" xfId="17" applyNumberFormat="1" applyFont="1" applyFill="1" applyBorder="1" applyAlignment="1">
      <alignment horizontal="center" vertical="center" wrapText="1"/>
    </xf>
    <xf numFmtId="2" fontId="29" fillId="6" borderId="194" xfId="17" applyNumberFormat="1" applyFont="1" applyFill="1" applyBorder="1" applyAlignment="1">
      <alignment horizontal="center" vertical="center" wrapText="1"/>
    </xf>
    <xf numFmtId="2" fontId="98" fillId="4" borderId="195" xfId="17" applyNumberFormat="1" applyFont="1" applyFill="1" applyBorder="1" applyAlignment="1">
      <alignment horizontal="center" vertical="center"/>
    </xf>
    <xf numFmtId="167" fontId="98" fillId="4" borderId="196" xfId="17" applyNumberFormat="1" applyFont="1" applyFill="1" applyBorder="1" applyAlignment="1">
      <alignment horizontal="center" vertical="center"/>
    </xf>
    <xf numFmtId="167" fontId="98" fillId="4" borderId="197" xfId="17" applyNumberFormat="1" applyFont="1" applyFill="1" applyBorder="1" applyAlignment="1">
      <alignment horizontal="center" vertical="center"/>
    </xf>
    <xf numFmtId="2" fontId="98" fillId="4" borderId="198" xfId="17" applyNumberFormat="1" applyFont="1" applyFill="1" applyBorder="1" applyAlignment="1">
      <alignment horizontal="center" vertical="center"/>
    </xf>
    <xf numFmtId="167" fontId="98" fillId="4" borderId="199" xfId="17" applyNumberFormat="1" applyFont="1" applyFill="1" applyBorder="1" applyAlignment="1">
      <alignment horizontal="center" vertical="center"/>
    </xf>
    <xf numFmtId="167" fontId="98" fillId="4" borderId="200" xfId="17" applyNumberFormat="1" applyFont="1" applyFill="1" applyBorder="1" applyAlignment="1">
      <alignment horizontal="center" vertical="center"/>
    </xf>
    <xf numFmtId="2" fontId="98" fillId="4" borderId="201" xfId="17" applyNumberFormat="1" applyFont="1" applyFill="1" applyBorder="1" applyAlignment="1">
      <alignment horizontal="center" vertical="center"/>
    </xf>
    <xf numFmtId="167" fontId="98" fillId="4" borderId="202" xfId="17" applyNumberFormat="1" applyFont="1" applyFill="1" applyBorder="1" applyAlignment="1">
      <alignment horizontal="center" vertical="center"/>
    </xf>
    <xf numFmtId="167" fontId="98" fillId="4" borderId="203" xfId="17" applyNumberFormat="1" applyFont="1" applyFill="1" applyBorder="1" applyAlignment="1">
      <alignment horizontal="center" vertical="center"/>
    </xf>
    <xf numFmtId="2" fontId="101" fillId="4" borderId="192" xfId="17" applyNumberFormat="1" applyFont="1" applyFill="1" applyBorder="1" applyAlignment="1">
      <alignment horizontal="center" vertical="center"/>
    </xf>
    <xf numFmtId="167" fontId="101" fillId="4" borderId="204" xfId="17" applyNumberFormat="1" applyFont="1" applyFill="1" applyBorder="1" applyAlignment="1">
      <alignment horizontal="center" vertical="center"/>
    </xf>
    <xf numFmtId="167" fontId="101" fillId="4" borderId="205" xfId="17" applyNumberFormat="1" applyFont="1" applyFill="1" applyBorder="1" applyAlignment="1">
      <alignment horizontal="center" vertical="center"/>
    </xf>
    <xf numFmtId="2" fontId="112" fillId="4" borderId="198" xfId="17" applyNumberFormat="1" applyFont="1" applyFill="1" applyBorder="1" applyAlignment="1">
      <alignment horizontal="center" vertical="center"/>
    </xf>
    <xf numFmtId="167" fontId="112" fillId="4" borderId="199" xfId="17" applyNumberFormat="1" applyFont="1" applyFill="1" applyBorder="1" applyAlignment="1">
      <alignment horizontal="center" vertical="center"/>
    </xf>
    <xf numFmtId="167" fontId="112" fillId="4" borderId="200" xfId="17" applyNumberFormat="1" applyFont="1" applyFill="1" applyBorder="1" applyAlignment="1">
      <alignment horizontal="center" vertical="center"/>
    </xf>
    <xf numFmtId="2" fontId="112" fillId="4" borderId="206" xfId="17" applyNumberFormat="1" applyFont="1" applyFill="1" applyBorder="1" applyAlignment="1">
      <alignment horizontal="center" vertical="center"/>
    </xf>
    <xf numFmtId="167" fontId="112" fillId="4" borderId="207" xfId="17" applyNumberFormat="1" applyFont="1" applyFill="1" applyBorder="1" applyAlignment="1">
      <alignment horizontal="center" vertical="center"/>
    </xf>
    <xf numFmtId="167" fontId="112" fillId="4" borderId="208" xfId="17" applyNumberFormat="1" applyFont="1" applyFill="1" applyBorder="1" applyAlignment="1">
      <alignment horizontal="center" vertical="center"/>
    </xf>
    <xf numFmtId="0" fontId="0" fillId="0" borderId="0" xfId="0" applyAlignment="1">
      <alignment vertical="center" wrapText="1"/>
    </xf>
    <xf numFmtId="0" fontId="66" fillId="6" borderId="5" xfId="0" applyFont="1" applyFill="1" applyBorder="1" applyAlignment="1">
      <alignment horizontal="center" vertical="center" wrapText="1"/>
    </xf>
    <xf numFmtId="0" fontId="66" fillId="6" borderId="6" xfId="0" applyFont="1" applyFill="1" applyBorder="1" applyAlignment="1">
      <alignment horizontal="center" vertical="center" wrapText="1"/>
    </xf>
    <xf numFmtId="0" fontId="66" fillId="6" borderId="139" xfId="0" applyFont="1" applyFill="1" applyBorder="1" applyAlignment="1">
      <alignment horizontal="center" vertical="center" wrapText="1"/>
    </xf>
    <xf numFmtId="0" fontId="66" fillId="6" borderId="5" xfId="0" applyFont="1" applyFill="1" applyBorder="1" applyAlignment="1">
      <alignment horizontal="left" vertical="center" wrapText="1"/>
    </xf>
    <xf numFmtId="0" fontId="66" fillId="6" borderId="6" xfId="0" applyFont="1" applyFill="1" applyBorder="1" applyAlignment="1">
      <alignment horizontal="left" vertical="center" wrapText="1"/>
    </xf>
    <xf numFmtId="0" fontId="66" fillId="6" borderId="139" xfId="0" applyFont="1" applyFill="1" applyBorder="1" applyAlignment="1">
      <alignment horizontal="left" vertical="center" wrapText="1"/>
    </xf>
    <xf numFmtId="0" fontId="36" fillId="7" borderId="0" xfId="0" applyFont="1" applyFill="1" applyAlignment="1">
      <alignment horizontal="justify" vertical="center" wrapText="1"/>
    </xf>
    <xf numFmtId="0" fontId="71" fillId="7" borderId="5" xfId="0" applyFont="1" applyFill="1" applyBorder="1" applyAlignment="1">
      <alignment horizontal="center" vertical="center" wrapText="1"/>
    </xf>
    <xf numFmtId="0" fontId="71" fillId="7" borderId="139" xfId="0" applyFont="1" applyFill="1" applyBorder="1" applyAlignment="1">
      <alignment horizontal="center" vertical="center" wrapText="1"/>
    </xf>
    <xf numFmtId="0" fontId="36" fillId="7" borderId="131" xfId="0" applyFont="1" applyFill="1" applyBorder="1" applyAlignment="1">
      <alignment horizontal="justify"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96" xfId="0" applyFont="1" applyBorder="1" applyAlignment="1">
      <alignment horizontal="center" vertical="center" wrapText="1"/>
    </xf>
    <xf numFmtId="0" fontId="12" fillId="0" borderId="132"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4"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6"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102" xfId="0" applyFont="1" applyBorder="1" applyAlignment="1">
      <alignment horizontal="center" vertical="center" wrapText="1"/>
    </xf>
    <xf numFmtId="0" fontId="63" fillId="0" borderId="131"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96" xfId="0" applyFont="1" applyBorder="1" applyAlignment="1">
      <alignment horizontal="center" vertical="center" wrapText="1"/>
    </xf>
    <xf numFmtId="0" fontId="63" fillId="0" borderId="0" xfId="0" applyFont="1" applyAlignment="1">
      <alignment horizontal="center" vertical="center" wrapText="1"/>
    </xf>
    <xf numFmtId="0" fontId="63" fillId="0" borderId="132" xfId="0" applyFont="1" applyBorder="1" applyAlignment="1">
      <alignment horizontal="center" vertical="center" wrapText="1"/>
    </xf>
    <xf numFmtId="0" fontId="63" fillId="0" borderId="72" xfId="0" applyFont="1" applyBorder="1" applyAlignment="1">
      <alignment horizontal="center" vertical="center" wrapText="1"/>
    </xf>
    <xf numFmtId="0" fontId="63" fillId="0" borderId="74" xfId="0" applyFont="1" applyBorder="1" applyAlignment="1">
      <alignment horizontal="center" vertical="center" wrapText="1"/>
    </xf>
    <xf numFmtId="0" fontId="12" fillId="0" borderId="123" xfId="0" applyFont="1" applyBorder="1" applyAlignment="1">
      <alignment horizontal="center" vertical="center" wrapText="1"/>
    </xf>
    <xf numFmtId="0" fontId="12" fillId="0" borderId="133" xfId="0" applyFont="1" applyBorder="1" applyAlignment="1">
      <alignment horizontal="center" vertical="center" wrapText="1"/>
    </xf>
    <xf numFmtId="0" fontId="105" fillId="7" borderId="0" xfId="0" applyFont="1" applyFill="1" applyAlignment="1">
      <alignment horizontal="justify" vertical="center" wrapText="1"/>
    </xf>
    <xf numFmtId="0" fontId="65" fillId="0" borderId="0" xfId="0" applyFont="1" applyAlignment="1">
      <alignment vertical="center" wrapText="1"/>
    </xf>
    <xf numFmtId="0" fontId="87" fillId="6" borderId="5" xfId="0" applyFont="1" applyFill="1" applyBorder="1" applyAlignment="1">
      <alignment horizontal="center" vertical="center" wrapText="1"/>
    </xf>
    <xf numFmtId="0" fontId="87" fillId="6" borderId="6" xfId="0" applyFont="1" applyFill="1" applyBorder="1" applyAlignment="1">
      <alignment horizontal="center" vertical="center" wrapText="1"/>
    </xf>
    <xf numFmtId="0" fontId="87" fillId="6" borderId="7" xfId="0" applyFont="1" applyFill="1" applyBorder="1" applyAlignment="1">
      <alignment horizontal="center" vertical="center" wrapText="1"/>
    </xf>
    <xf numFmtId="0" fontId="87" fillId="6" borderId="139" xfId="0" applyFont="1" applyFill="1" applyBorder="1" applyAlignment="1">
      <alignment horizontal="center" vertical="center" wrapText="1"/>
    </xf>
    <xf numFmtId="0" fontId="83" fillId="0" borderId="0" xfId="0" applyFont="1" applyAlignment="1">
      <alignment vertical="center" wrapText="1"/>
    </xf>
    <xf numFmtId="0" fontId="55" fillId="0" borderId="0" xfId="0" applyFont="1" applyAlignment="1">
      <alignment horizontal="justify" vertical="center" wrapText="1"/>
    </xf>
    <xf numFmtId="0" fontId="14" fillId="0" borderId="131" xfId="0" applyFont="1" applyBorder="1" applyAlignment="1">
      <alignment horizontal="justify" vertical="center" wrapText="1"/>
    </xf>
    <xf numFmtId="0" fontId="58" fillId="7" borderId="5" xfId="0" applyFont="1" applyFill="1" applyBorder="1" applyAlignment="1">
      <alignment horizontal="center" vertical="center"/>
    </xf>
    <xf numFmtId="0" fontId="58" fillId="7" borderId="139" xfId="0" applyFont="1" applyFill="1" applyBorder="1" applyAlignment="1">
      <alignment horizontal="center" vertical="center"/>
    </xf>
    <xf numFmtId="0" fontId="84" fillId="6" borderId="5" xfId="0" applyFont="1" applyFill="1" applyBorder="1" applyAlignment="1">
      <alignment horizontal="justify" vertical="center" wrapText="1"/>
    </xf>
    <xf numFmtId="0" fontId="84" fillId="6" borderId="7" xfId="0" applyFont="1" applyFill="1" applyBorder="1" applyAlignment="1">
      <alignment horizontal="justify" vertical="center" wrapText="1"/>
    </xf>
    <xf numFmtId="0" fontId="58" fillId="7" borderId="5" xfId="0" applyFont="1" applyFill="1" applyBorder="1" applyAlignment="1">
      <alignment horizontal="center" vertical="center" wrapText="1"/>
    </xf>
    <xf numFmtId="0" fontId="58" fillId="7" borderId="139" xfId="0" applyFont="1" applyFill="1" applyBorder="1" applyAlignment="1">
      <alignment horizontal="center" vertical="center" wrapText="1"/>
    </xf>
    <xf numFmtId="0" fontId="77" fillId="0" borderId="0" xfId="0" applyFont="1" applyAlignment="1">
      <alignment horizontal="justify" vertical="center" wrapText="1"/>
    </xf>
    <xf numFmtId="0" fontId="76" fillId="0" borderId="0" xfId="0" applyFont="1" applyAlignment="1">
      <alignment horizontal="justify" vertical="center" wrapText="1"/>
    </xf>
    <xf numFmtId="0" fontId="58" fillId="6" borderId="2" xfId="0" applyFont="1" applyFill="1" applyBorder="1" applyAlignment="1">
      <alignment horizontal="justify" vertical="center" wrapText="1"/>
    </xf>
    <xf numFmtId="0" fontId="58" fillId="6" borderId="3" xfId="0" applyFont="1" applyFill="1" applyBorder="1" applyAlignment="1">
      <alignment horizontal="justify" vertical="center" wrapText="1"/>
    </xf>
    <xf numFmtId="0" fontId="58" fillId="6" borderId="4" xfId="0" applyFont="1" applyFill="1" applyBorder="1" applyAlignment="1">
      <alignment horizontal="justify" vertical="center" wrapText="1"/>
    </xf>
    <xf numFmtId="0" fontId="58" fillId="6" borderId="2" xfId="0" applyFont="1" applyFill="1" applyBorder="1" applyAlignment="1">
      <alignment horizontal="center" vertical="center" wrapText="1"/>
    </xf>
    <xf numFmtId="0" fontId="58" fillId="6" borderId="3" xfId="0" applyFont="1" applyFill="1" applyBorder="1" applyAlignment="1">
      <alignment horizontal="center" vertical="center" wrapText="1"/>
    </xf>
    <xf numFmtId="0" fontId="58" fillId="6" borderId="4" xfId="0" applyFont="1" applyFill="1" applyBorder="1" applyAlignment="1">
      <alignment horizontal="center" vertical="center" wrapText="1"/>
    </xf>
    <xf numFmtId="0" fontId="82" fillId="6" borderId="5" xfId="0" applyFont="1" applyFill="1" applyBorder="1" applyAlignment="1">
      <alignment horizontal="justify" vertical="center" wrapText="1"/>
    </xf>
    <xf numFmtId="0" fontId="82" fillId="6" borderId="7" xfId="0" applyFont="1" applyFill="1" applyBorder="1" applyAlignment="1">
      <alignment horizontal="justify" vertical="center" wrapText="1"/>
    </xf>
    <xf numFmtId="0" fontId="58" fillId="6" borderId="102" xfId="0" applyFont="1" applyFill="1" applyBorder="1" applyAlignment="1">
      <alignment horizontal="center" vertical="center" wrapText="1"/>
    </xf>
    <xf numFmtId="0" fontId="58" fillId="6" borderId="131" xfId="0" applyFont="1" applyFill="1" applyBorder="1" applyAlignment="1">
      <alignment horizontal="center" vertical="center" wrapText="1"/>
    </xf>
    <xf numFmtId="0" fontId="58" fillId="6" borderId="83" xfId="0" applyFont="1" applyFill="1" applyBorder="1" applyAlignment="1">
      <alignment horizontal="center" vertical="center" wrapText="1"/>
    </xf>
    <xf numFmtId="0" fontId="58" fillId="6" borderId="72" xfId="0" applyFont="1" applyFill="1" applyBorder="1" applyAlignment="1">
      <alignment horizontal="center" vertical="center" wrapText="1"/>
    </xf>
    <xf numFmtId="0" fontId="58" fillId="6" borderId="73" xfId="0" applyFont="1" applyFill="1" applyBorder="1" applyAlignment="1">
      <alignment horizontal="center" vertical="center" wrapText="1"/>
    </xf>
    <xf numFmtId="0" fontId="58" fillId="6" borderId="74" xfId="0" applyFont="1" applyFill="1" applyBorder="1" applyAlignment="1">
      <alignment horizontal="center" vertical="center" wrapText="1"/>
    </xf>
    <xf numFmtId="0" fontId="82" fillId="6" borderId="102" xfId="0" applyFont="1" applyFill="1" applyBorder="1" applyAlignment="1">
      <alignment horizontal="center" vertical="center" wrapText="1"/>
    </xf>
    <xf numFmtId="0" fontId="82" fillId="6" borderId="131" xfId="0" applyFont="1" applyFill="1" applyBorder="1" applyAlignment="1">
      <alignment horizontal="center" vertical="center" wrapText="1"/>
    </xf>
    <xf numFmtId="0" fontId="82" fillId="6" borderId="83" xfId="0" applyFont="1" applyFill="1" applyBorder="1" applyAlignment="1">
      <alignment horizontal="center" vertical="center" wrapText="1"/>
    </xf>
    <xf numFmtId="0" fontId="82" fillId="6" borderId="72" xfId="0" applyFont="1" applyFill="1" applyBorder="1" applyAlignment="1">
      <alignment horizontal="center" vertical="center" wrapText="1"/>
    </xf>
    <xf numFmtId="0" fontId="82" fillId="6" borderId="73" xfId="0" applyFont="1" applyFill="1" applyBorder="1" applyAlignment="1">
      <alignment horizontal="center" vertical="center" wrapText="1"/>
    </xf>
    <xf numFmtId="0" fontId="82" fillId="6" borderId="74" xfId="0" applyFont="1" applyFill="1" applyBorder="1" applyAlignment="1">
      <alignment horizontal="center" vertical="center" wrapText="1"/>
    </xf>
    <xf numFmtId="0" fontId="58" fillId="6" borderId="134" xfId="0" applyFont="1" applyFill="1" applyBorder="1" applyAlignment="1">
      <alignment horizontal="justify" vertical="center" wrapText="1"/>
    </xf>
    <xf numFmtId="0" fontId="62" fillId="0" borderId="0" xfId="0" applyFont="1" applyAlignment="1">
      <alignment horizontal="justify" vertical="center" wrapText="1"/>
    </xf>
    <xf numFmtId="0" fontId="107" fillId="0" borderId="0" xfId="0" applyFont="1" applyAlignment="1">
      <alignment horizontal="justify" vertical="center" wrapText="1"/>
    </xf>
    <xf numFmtId="0" fontId="61" fillId="0" borderId="0" xfId="0" applyFont="1" applyAlignment="1">
      <alignment horizontal="justify" vertical="center" wrapText="1"/>
    </xf>
    <xf numFmtId="0" fontId="97" fillId="6" borderId="2" xfId="0" applyFont="1" applyFill="1" applyBorder="1" applyAlignment="1">
      <alignment horizontal="center" vertical="center" wrapText="1"/>
    </xf>
    <xf numFmtId="0" fontId="97" fillId="6" borderId="4" xfId="0" applyFont="1" applyFill="1" applyBorder="1" applyAlignment="1">
      <alignment horizontal="center" vertical="center" wrapText="1"/>
    </xf>
    <xf numFmtId="0" fontId="98" fillId="6" borderId="137" xfId="0" applyFont="1" applyFill="1" applyBorder="1" applyAlignment="1">
      <alignment horizontal="center" vertical="center" wrapText="1"/>
    </xf>
    <xf numFmtId="0" fontId="98" fillId="6" borderId="138" xfId="0" applyFont="1" applyFill="1" applyBorder="1" applyAlignment="1">
      <alignment horizontal="center" vertical="center" wrapText="1"/>
    </xf>
    <xf numFmtId="0" fontId="98" fillId="0" borderId="2" xfId="0" applyFont="1" applyBorder="1" applyAlignment="1">
      <alignment horizontal="center" vertical="center" wrapText="1"/>
    </xf>
    <xf numFmtId="0" fontId="98" fillId="0" borderId="4" xfId="0" applyFont="1" applyBorder="1" applyAlignment="1">
      <alignment horizontal="center" vertical="center" wrapText="1"/>
    </xf>
    <xf numFmtId="0" fontId="99" fillId="6" borderId="5" xfId="0" applyFont="1" applyFill="1" applyBorder="1" applyAlignment="1">
      <alignment horizontal="justify" vertical="center" wrapText="1"/>
    </xf>
    <xf numFmtId="0" fontId="99" fillId="6" borderId="7" xfId="0" applyFont="1" applyFill="1" applyBorder="1" applyAlignment="1">
      <alignment horizontal="justify" vertical="center" wrapText="1"/>
    </xf>
    <xf numFmtId="0" fontId="98" fillId="0" borderId="5" xfId="0" applyFont="1" applyBorder="1" applyAlignment="1">
      <alignment horizontal="center" vertical="center" wrapText="1"/>
    </xf>
    <xf numFmtId="0" fontId="98" fillId="0" borderId="139" xfId="0" applyFont="1" applyBorder="1" applyAlignment="1">
      <alignment horizontal="center" vertical="center" wrapText="1"/>
    </xf>
    <xf numFmtId="0" fontId="98" fillId="6" borderId="2" xfId="0" applyFont="1" applyFill="1" applyBorder="1" applyAlignment="1">
      <alignment horizontal="center" vertical="center" wrapText="1"/>
    </xf>
    <xf numFmtId="0" fontId="98" fillId="6" borderId="3" xfId="0" applyFont="1" applyFill="1" applyBorder="1" applyAlignment="1">
      <alignment horizontal="center" vertical="center" wrapText="1"/>
    </xf>
    <xf numFmtId="0" fontId="15" fillId="0" borderId="0" xfId="0" applyFont="1" applyAlignment="1">
      <alignment horizontal="center"/>
    </xf>
    <xf numFmtId="0" fontId="15" fillId="0" borderId="0" xfId="0" applyFont="1" applyAlignment="1">
      <alignment horizontal="center" vertical="center"/>
    </xf>
    <xf numFmtId="0" fontId="56" fillId="5" borderId="102" xfId="0" applyFont="1" applyFill="1" applyBorder="1" applyAlignment="1">
      <alignment horizontal="center" vertical="center" wrapText="1"/>
    </xf>
    <xf numFmtId="0" fontId="56" fillId="5" borderId="72" xfId="0" applyFont="1" applyFill="1" applyBorder="1" applyAlignment="1">
      <alignment horizontal="center" vertical="center" wrapText="1"/>
    </xf>
    <xf numFmtId="0" fontId="56" fillId="5" borderId="75" xfId="0" applyFont="1" applyFill="1" applyBorder="1" applyAlignment="1">
      <alignment horizontal="center" vertical="center" wrapText="1"/>
    </xf>
    <xf numFmtId="0" fontId="56" fillId="5" borderId="101" xfId="0" applyFont="1" applyFill="1" applyBorder="1" applyAlignment="1">
      <alignment horizontal="center" vertical="center" wrapText="1"/>
    </xf>
    <xf numFmtId="0" fontId="56" fillId="5" borderId="84" xfId="0" applyFont="1" applyFill="1" applyBorder="1" applyAlignment="1">
      <alignment horizontal="center" vertical="center" wrapText="1"/>
    </xf>
    <xf numFmtId="0" fontId="56" fillId="5" borderId="2" xfId="0" applyFont="1" applyFill="1" applyBorder="1" applyAlignment="1">
      <alignment horizontal="center" vertical="center" wrapText="1"/>
    </xf>
    <xf numFmtId="0" fontId="56" fillId="5" borderId="3" xfId="0" applyFont="1" applyFill="1" applyBorder="1" applyAlignment="1">
      <alignment horizontal="center" vertical="center" wrapText="1"/>
    </xf>
    <xf numFmtId="0" fontId="56" fillId="5" borderId="4"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52" fillId="0" borderId="96" xfId="0" applyFont="1" applyBorder="1" applyAlignment="1">
      <alignment horizontal="left" vertical="center" wrapText="1"/>
    </xf>
    <xf numFmtId="0" fontId="52" fillId="0" borderId="0" xfId="0" applyFont="1" applyAlignment="1">
      <alignment horizontal="left" vertical="center" wrapText="1"/>
    </xf>
    <xf numFmtId="165" fontId="12" fillId="0" borderId="10" xfId="2" applyNumberFormat="1" applyFont="1" applyFill="1" applyBorder="1" applyAlignment="1">
      <alignment horizontal="center" vertical="center"/>
    </xf>
    <xf numFmtId="165" fontId="12" fillId="0" borderId="16" xfId="2" applyNumberFormat="1" applyFont="1" applyFill="1" applyBorder="1" applyAlignment="1">
      <alignment horizontal="center" vertical="center"/>
    </xf>
    <xf numFmtId="165" fontId="12" fillId="0" borderId="28" xfId="2" applyNumberFormat="1" applyFont="1" applyFill="1" applyBorder="1" applyAlignment="1">
      <alignment horizontal="center" vertical="center"/>
    </xf>
    <xf numFmtId="0" fontId="13" fillId="0" borderId="2" xfId="4" applyFont="1" applyBorder="1" applyAlignment="1">
      <alignment horizontal="center" vertical="center"/>
    </xf>
    <xf numFmtId="0" fontId="13" fillId="0" borderId="4" xfId="4" applyFont="1" applyBorder="1" applyAlignment="1">
      <alignment horizontal="center" vertical="center"/>
    </xf>
    <xf numFmtId="0" fontId="11" fillId="0" borderId="5" xfId="4" applyFont="1" applyBorder="1" applyAlignment="1">
      <alignment horizontal="center" vertical="center"/>
    </xf>
    <xf numFmtId="0" fontId="11" fillId="0" borderId="6" xfId="4" applyFont="1" applyBorder="1" applyAlignment="1">
      <alignment horizontal="center" vertical="center"/>
    </xf>
    <xf numFmtId="0" fontId="11" fillId="0" borderId="7" xfId="4"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8" fillId="0" borderId="0" xfId="4" applyFont="1" applyAlignment="1">
      <alignment horizontal="center"/>
    </xf>
    <xf numFmtId="0" fontId="56" fillId="2" borderId="29" xfId="0" applyFont="1" applyFill="1" applyBorder="1" applyAlignment="1">
      <alignment horizontal="center" vertical="center"/>
    </xf>
    <xf numFmtId="0" fontId="56" fillId="2" borderId="33" xfId="0" applyFont="1" applyFill="1" applyBorder="1" applyAlignment="1">
      <alignment horizontal="center" vertical="center"/>
    </xf>
    <xf numFmtId="0" fontId="56" fillId="2" borderId="30" xfId="0" applyFont="1" applyFill="1" applyBorder="1" applyAlignment="1">
      <alignment horizontal="center"/>
    </xf>
    <xf numFmtId="0" fontId="56" fillId="2" borderId="31" xfId="0" applyFont="1" applyFill="1" applyBorder="1" applyAlignment="1">
      <alignment horizontal="center"/>
    </xf>
    <xf numFmtId="0" fontId="56" fillId="2" borderId="32" xfId="0" applyFont="1" applyFill="1" applyBorder="1" applyAlignment="1">
      <alignment horizontal="center"/>
    </xf>
    <xf numFmtId="2" fontId="58" fillId="0" borderId="102" xfId="17" applyNumberFormat="1" applyFont="1" applyBorder="1" applyAlignment="1">
      <alignment horizontal="center" vertical="top"/>
    </xf>
    <xf numFmtId="2" fontId="58" fillId="0" borderId="96" xfId="17" applyNumberFormat="1" applyFont="1" applyBorder="1" applyAlignment="1">
      <alignment horizontal="center" vertical="top"/>
    </xf>
    <xf numFmtId="2" fontId="58" fillId="0" borderId="72" xfId="17" applyNumberFormat="1" applyFont="1" applyBorder="1" applyAlignment="1">
      <alignment horizontal="center" vertical="top"/>
    </xf>
    <xf numFmtId="0" fontId="88" fillId="0" borderId="0" xfId="17" applyFont="1" applyAlignment="1">
      <alignment horizontal="center"/>
    </xf>
    <xf numFmtId="2" fontId="20" fillId="6" borderId="166" xfId="17" applyNumberFormat="1" applyFont="1" applyFill="1" applyBorder="1" applyAlignment="1">
      <alignment horizontal="center" vertical="center" wrapText="1"/>
    </xf>
    <xf numFmtId="2" fontId="20" fillId="6" borderId="131" xfId="17" applyNumberFormat="1" applyFont="1" applyFill="1" applyBorder="1" applyAlignment="1">
      <alignment horizontal="center" vertical="center" wrapText="1"/>
    </xf>
    <xf numFmtId="2" fontId="20" fillId="6" borderId="83" xfId="17" applyNumberFormat="1" applyFont="1" applyFill="1" applyBorder="1" applyAlignment="1">
      <alignment horizontal="center" vertical="center" wrapText="1"/>
    </xf>
    <xf numFmtId="2" fontId="20" fillId="6" borderId="167" xfId="17" applyNumberFormat="1" applyFont="1" applyFill="1" applyBorder="1" applyAlignment="1">
      <alignment horizontal="center" vertical="center" wrapText="1"/>
    </xf>
    <xf numFmtId="2" fontId="20" fillId="6" borderId="164" xfId="17" applyNumberFormat="1" applyFont="1" applyFill="1" applyBorder="1" applyAlignment="1">
      <alignment horizontal="center" vertical="center" wrapText="1"/>
    </xf>
    <xf numFmtId="2" fontId="20" fillId="6" borderId="102" xfId="17" applyNumberFormat="1" applyFont="1" applyFill="1" applyBorder="1" applyAlignment="1">
      <alignment horizontal="center" vertical="center" wrapText="1"/>
    </xf>
    <xf numFmtId="2" fontId="20" fillId="6" borderId="96" xfId="17" applyNumberFormat="1" applyFont="1" applyFill="1" applyBorder="1" applyAlignment="1">
      <alignment horizontal="center" vertical="center" wrapText="1"/>
    </xf>
    <xf numFmtId="2" fontId="36" fillId="0" borderId="0" xfId="17" applyNumberFormat="1" applyFont="1" applyAlignment="1">
      <alignment horizontal="left" vertical="center" wrapText="1"/>
    </xf>
    <xf numFmtId="0" fontId="0" fillId="0" borderId="0" xfId="0" applyAlignment="1">
      <alignment wrapText="1"/>
    </xf>
    <xf numFmtId="0" fontId="20" fillId="2" borderId="60" xfId="2" applyNumberFormat="1" applyFont="1" applyFill="1" applyBorder="1" applyAlignment="1">
      <alignment horizontal="center" vertical="center"/>
    </xf>
    <xf numFmtId="0" fontId="20" fillId="2" borderId="62" xfId="2" applyNumberFormat="1" applyFont="1" applyFill="1" applyBorder="1" applyAlignment="1">
      <alignment horizontal="center" vertical="center"/>
    </xf>
    <xf numFmtId="0" fontId="20" fillId="2" borderId="25" xfId="2" applyNumberFormat="1" applyFont="1" applyFill="1" applyBorder="1" applyAlignment="1">
      <alignment horizontal="center" vertical="center"/>
    </xf>
    <xf numFmtId="0" fontId="20" fillId="2" borderId="63" xfId="2" applyNumberFormat="1" applyFont="1" applyFill="1" applyBorder="1" applyAlignment="1">
      <alignment horizontal="center" vertical="center"/>
    </xf>
    <xf numFmtId="0" fontId="20" fillId="2" borderId="19" xfId="2" applyNumberFormat="1" applyFont="1" applyFill="1" applyBorder="1" applyAlignment="1">
      <alignment horizontal="center" vertical="center" wrapText="1"/>
    </xf>
    <xf numFmtId="0" fontId="20" fillId="2" borderId="21" xfId="2" applyNumberFormat="1" applyFont="1" applyFill="1" applyBorder="1" applyAlignment="1">
      <alignment horizontal="center" vertical="center" wrapText="1"/>
    </xf>
    <xf numFmtId="0" fontId="20" fillId="2" borderId="59" xfId="6" applyNumberFormat="1" applyFont="1" applyFill="1" applyBorder="1" applyAlignment="1">
      <alignment horizontal="center" vertical="center"/>
    </xf>
    <xf numFmtId="0" fontId="20" fillId="2" borderId="61" xfId="6" applyNumberFormat="1" applyFont="1" applyFill="1" applyBorder="1" applyAlignment="1">
      <alignment horizontal="center" vertical="center"/>
    </xf>
    <xf numFmtId="0" fontId="12" fillId="0" borderId="2"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2" fontId="36" fillId="0" borderId="0" xfId="18" applyNumberFormat="1" applyFont="1" applyAlignment="1">
      <alignment horizontal="left" vertical="top" wrapText="1"/>
    </xf>
    <xf numFmtId="0" fontId="36" fillId="0" borderId="0" xfId="18" applyFont="1"/>
    <xf numFmtId="2" fontId="58" fillId="0" borderId="157" xfId="18" applyNumberFormat="1" applyFont="1" applyBorder="1" applyAlignment="1">
      <alignment horizontal="center" vertical="center"/>
    </xf>
    <xf numFmtId="2" fontId="58" fillId="0" borderId="192" xfId="18" applyNumberFormat="1" applyFont="1" applyBorder="1" applyAlignment="1">
      <alignment horizontal="center" vertical="center"/>
    </xf>
    <xf numFmtId="2" fontId="58" fillId="0" borderId="162" xfId="18" applyNumberFormat="1" applyFont="1" applyBorder="1" applyAlignment="1">
      <alignment horizontal="center" vertical="top"/>
    </xf>
    <xf numFmtId="2" fontId="58" fillId="0" borderId="172" xfId="18" applyNumberFormat="1" applyFont="1" applyBorder="1" applyAlignment="1">
      <alignment horizontal="center" vertical="top"/>
    </xf>
    <xf numFmtId="2" fontId="58" fillId="0" borderId="142" xfId="18" applyNumberFormat="1" applyFont="1" applyBorder="1" applyAlignment="1">
      <alignment horizontal="center" vertical="center"/>
    </xf>
    <xf numFmtId="2" fontId="58" fillId="0" borderId="158" xfId="18" applyNumberFormat="1" applyFont="1" applyBorder="1" applyAlignment="1">
      <alignment horizontal="center" vertical="center"/>
    </xf>
    <xf numFmtId="2" fontId="58" fillId="0" borderId="163" xfId="18" applyNumberFormat="1" applyFont="1" applyBorder="1" applyAlignment="1">
      <alignment horizontal="center" vertical="top"/>
    </xf>
    <xf numFmtId="2" fontId="58" fillId="0" borderId="161" xfId="18" applyNumberFormat="1" applyFont="1" applyBorder="1" applyAlignment="1">
      <alignment horizontal="center" vertical="top"/>
    </xf>
    <xf numFmtId="2" fontId="36" fillId="0" borderId="0" xfId="17" applyNumberFormat="1" applyFont="1" applyAlignment="1">
      <alignment horizontal="left" vertical="top" wrapText="1"/>
    </xf>
    <xf numFmtId="0" fontId="36" fillId="0" borderId="0" xfId="17" applyFont="1"/>
    <xf numFmtId="0" fontId="15" fillId="0" borderId="2" xfId="7" applyFont="1" applyFill="1" applyBorder="1" applyAlignment="1">
      <alignment horizontal="center" vertical="center" wrapText="1"/>
    </xf>
    <xf numFmtId="0" fontId="15" fillId="0" borderId="3" xfId="7" applyFont="1" applyFill="1" applyBorder="1" applyAlignment="1">
      <alignment horizontal="center" vertical="center" wrapText="1"/>
    </xf>
    <xf numFmtId="0" fontId="15" fillId="0" borderId="4" xfId="7" applyFont="1" applyFill="1" applyBorder="1" applyAlignment="1">
      <alignment horizontal="center" vertical="center" wrapText="1"/>
    </xf>
    <xf numFmtId="0" fontId="30" fillId="0" borderId="2" xfId="0" applyFont="1" applyBorder="1" applyAlignment="1">
      <alignment horizontal="center"/>
    </xf>
    <xf numFmtId="0" fontId="30" fillId="0" borderId="3" xfId="0" applyFont="1" applyBorder="1" applyAlignment="1">
      <alignment horizontal="center"/>
    </xf>
    <xf numFmtId="0" fontId="30" fillId="0" borderId="4"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8" fillId="0" borderId="0" xfId="0" applyFont="1" applyAlignment="1">
      <alignment horizont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2" fillId="0" borderId="75" xfId="0" applyFont="1" applyBorder="1" applyAlignment="1">
      <alignment horizontal="center" vertical="center"/>
    </xf>
    <xf numFmtId="0" fontId="12" fillId="0" borderId="84" xfId="0" applyFont="1" applyBorder="1" applyAlignment="1">
      <alignment horizontal="center" vertical="center"/>
    </xf>
    <xf numFmtId="0" fontId="12" fillId="0" borderId="141" xfId="0" applyFont="1" applyBorder="1" applyAlignment="1">
      <alignment horizontal="center" vertical="center"/>
    </xf>
    <xf numFmtId="0" fontId="19" fillId="0" borderId="102" xfId="0" applyFont="1" applyBorder="1" applyAlignment="1">
      <alignment horizontal="center" vertical="center"/>
    </xf>
    <xf numFmtId="0" fontId="19" fillId="0" borderId="83" xfId="0" applyFont="1" applyBorder="1" applyAlignment="1">
      <alignment horizontal="center" vertical="center"/>
    </xf>
    <xf numFmtId="0" fontId="12" fillId="0" borderId="102" xfId="0" applyFont="1" applyBorder="1" applyAlignment="1">
      <alignment horizontal="center" vertical="center"/>
    </xf>
    <xf numFmtId="0" fontId="12" fillId="0" borderId="8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5" xfId="0" applyFont="1" applyBorder="1" applyAlignment="1">
      <alignment horizontal="center" vertical="center"/>
    </xf>
    <xf numFmtId="0" fontId="19" fillId="0" borderId="101" xfId="0" applyFont="1" applyBorder="1" applyAlignment="1">
      <alignment horizontal="center" vertical="center"/>
    </xf>
    <xf numFmtId="0" fontId="19" fillId="0" borderId="84" xfId="0" applyFont="1" applyBorder="1" applyAlignment="1">
      <alignment horizontal="center" vertical="center"/>
    </xf>
    <xf numFmtId="0" fontId="0" fillId="0" borderId="5" xfId="0" applyBorder="1" applyAlignment="1">
      <alignment horizontal="center"/>
    </xf>
    <xf numFmtId="0" fontId="0" fillId="0" borderId="7" xfId="0" applyBorder="1" applyAlignment="1">
      <alignment horizontal="center"/>
    </xf>
  </cellXfs>
  <cellStyles count="19">
    <cellStyle name="Euro 2" xfId="13" xr:uid="{318B3134-241A-4C0F-BF48-C30A9BAB4B13}"/>
    <cellStyle name="Lien hypertexte" xfId="3" builtinId="8"/>
    <cellStyle name="Lien hypertexte 2" xfId="8" xr:uid="{B3856F44-8ED1-4DDF-8769-CB96281AC51F}"/>
    <cellStyle name="Lien hypertexte 2 2" xfId="15" xr:uid="{001A9F11-844D-4770-A19D-73D3753FAA7E}"/>
    <cellStyle name="Milliers" xfId="1" builtinId="3"/>
    <cellStyle name="Milliers 2" xfId="6" xr:uid="{435B3A41-66F5-451B-A593-EEBFAA598D50}"/>
    <cellStyle name="Milliers 2 2 2" xfId="16" xr:uid="{326384A9-F9A7-4316-BC9D-84CFD75269F9}"/>
    <cellStyle name="Milliers 6 2" xfId="11" xr:uid="{C5B49BE7-F51D-409F-89EF-9C76C1305B4B}"/>
    <cellStyle name="Milliers 7" xfId="9" xr:uid="{15956883-C8B1-4C98-B429-41554D580ED9}"/>
    <cellStyle name="Normal" xfId="0" builtinId="0"/>
    <cellStyle name="Normal 19" xfId="7" xr:uid="{ACA882F0-B63B-4761-BF1F-0E8DB782C92D}"/>
    <cellStyle name="Normal 2" xfId="4" xr:uid="{38A7D680-A158-4256-B237-35528A06E96F}"/>
    <cellStyle name="Normal 2 9 2" xfId="10" xr:uid="{8EEC1FF2-9103-438A-A407-75BA309B1D59}"/>
    <cellStyle name="Normal 3" xfId="17" xr:uid="{09A5C30D-339B-454B-9068-F0B1C5CED903}"/>
    <cellStyle name="Normal 4" xfId="18" xr:uid="{CA30AAD8-89A0-49B7-B12A-E0244BE91918}"/>
    <cellStyle name="Pourcentage" xfId="2" builtinId="5"/>
    <cellStyle name="Pourcentage 2" xfId="5" xr:uid="{0787E845-9FC9-4A51-B5DB-31F7EB58D8C6}"/>
    <cellStyle name="Pourcentage 2 2" xfId="12" xr:uid="{3D582AD5-D217-4357-B9B9-EAF0F6C98AE2}"/>
    <cellStyle name="Pourcentage 2 3" xfId="14" xr:uid="{88C871A8-265E-40DA-AC81-6C155E762F7F}"/>
  </cellStyles>
  <dxfs count="0"/>
  <tableStyles count="0" defaultTableStyle="TableStyleMedium2" defaultPivotStyle="PivotStyleLight16"/>
  <colors>
    <mruColors>
      <color rgb="FFDDEBF7"/>
      <color rgb="FFACB9CA"/>
      <color rgb="FF5B9BD5"/>
      <color rgb="FF1F497D"/>
      <color rgb="FFE97132"/>
      <color rgb="FF4BACC6"/>
      <color rgb="FFE46C0A"/>
      <color rgb="FF0079A4"/>
      <color rgb="FF548235"/>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microsoft.com/office/2017/06/relationships/rdRichValue" Target="richData/rdrichvalue.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microsoft.com/office/2017/06/relationships/rdRichValueStructure" Target="richData/rdrichvaluestructure.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eetMetadata" Target="metadata.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7.xml"/><Relationship Id="rId1" Type="http://schemas.microsoft.com/office/2011/relationships/chartStyle" Target="style7.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2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2.xml"/><Relationship Id="rId1" Type="http://schemas.microsoft.com/office/2011/relationships/chartStyle" Target="style12.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24.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16.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4.xml"/><Relationship Id="rId1" Type="http://schemas.microsoft.com/office/2011/relationships/chartStyle" Target="style1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15.xml"/><Relationship Id="rId1" Type="http://schemas.microsoft.com/office/2011/relationships/chartStyle" Target="style15.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6.xml"/><Relationship Id="rId1" Type="http://schemas.microsoft.com/office/2011/relationships/chartStyle" Target="style16.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83385297247247E-2"/>
          <c:y val="3.4158319232809028E-2"/>
          <c:w val="0.91948732255085508"/>
          <c:h val="0.57866003310657699"/>
        </c:manualLayout>
      </c:layout>
      <c:barChart>
        <c:barDir val="col"/>
        <c:grouping val="stacked"/>
        <c:varyColors val="0"/>
        <c:ser>
          <c:idx val="0"/>
          <c:order val="0"/>
          <c:tx>
            <c:strRef>
              <c:f>'Fig 1.1'!$B$6</c:f>
              <c:strCache>
                <c:ptCount val="1"/>
                <c:pt idx="0">
                  <c:v>Majoration de pension</c:v>
                </c:pt>
              </c:strCache>
            </c:strRef>
          </c:tx>
          <c:spPr>
            <a:solidFill>
              <a:srgbClr val="E46C0A"/>
            </a:solidFill>
            <a:ln>
              <a:noFill/>
            </a:ln>
            <a:effectLst/>
          </c:spPr>
          <c:invertIfNegative val="0"/>
          <c:dLbls>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Times New Roman" panose="02020603050405020304" pitchFamily="18"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1.1'!$C$4:$H$4</c:f>
              <c:strCache>
                <c:ptCount val="6"/>
                <c:pt idx="0">
                  <c:v>Régimes de base salariés du privé et agricoles et des artisans et commerçants             (15,8 Md€)</c:v>
                </c:pt>
                <c:pt idx="1">
                  <c:v>Régimes complémentaires salariés du privé et agricoles et des artisans et commerçants                (2,6 Md€)</c:v>
                </c:pt>
                <c:pt idx="2">
                  <c:v>Régimes de la fonction publique                              (5 Md€)</c:v>
                </c:pt>
                <c:pt idx="3">
                  <c:v>Régimes spéciaux                  (0,7 Md€)</c:v>
                </c:pt>
                <c:pt idx="4">
                  <c:v>Régimes des non-salariés (hors artisans et commerçants)                        (0,8 Md€)</c:v>
                </c:pt>
                <c:pt idx="5">
                  <c:v>Ensemble                                 (24,9 Md€)</c:v>
                </c:pt>
              </c:strCache>
            </c:strRef>
          </c:cat>
          <c:val>
            <c:numRef>
              <c:f>'Fig 1.1'!$C$6:$H$6</c:f>
              <c:numCache>
                <c:formatCode>0.0%</c:formatCode>
                <c:ptCount val="6"/>
                <c:pt idx="0">
                  <c:v>3.2129424745344304E-2</c:v>
                </c:pt>
                <c:pt idx="1">
                  <c:v>1.8455778772684131E-2</c:v>
                </c:pt>
                <c:pt idx="2">
                  <c:v>2.7955066281955866E-2</c:v>
                </c:pt>
                <c:pt idx="3">
                  <c:v>2.7471269065963633E-2</c:v>
                </c:pt>
                <c:pt idx="4">
                  <c:v>3.0760484364911946E-2</c:v>
                </c:pt>
                <c:pt idx="5">
                  <c:v>2.7455677647161419E-2</c:v>
                </c:pt>
              </c:numCache>
            </c:numRef>
          </c:val>
          <c:extLst>
            <c:ext xmlns:c16="http://schemas.microsoft.com/office/drawing/2014/chart" uri="{C3380CC4-5D6E-409C-BE32-E72D297353CC}">
              <c16:uniqueId val="{00000000-5047-4ABA-8866-7E4F3F9F5693}"/>
            </c:ext>
          </c:extLst>
        </c:ser>
        <c:ser>
          <c:idx val="1"/>
          <c:order val="1"/>
          <c:tx>
            <c:strRef>
              <c:f>'Fig 1.1'!$B$5</c:f>
              <c:strCache>
                <c:ptCount val="1"/>
                <c:pt idx="0">
                  <c:v>Départs anticipés pour motifs familiaux</c:v>
                </c:pt>
              </c:strCache>
            </c:strRef>
          </c:tx>
          <c:spPr>
            <a:solidFill>
              <a:srgbClr val="4BACC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5047-4ABA-8866-7E4F3F9F5693}"/>
                </c:ext>
              </c:extLst>
            </c:dLbl>
            <c:dLbl>
              <c:idx val="1"/>
              <c:delete val="1"/>
              <c:extLst>
                <c:ext xmlns:c15="http://schemas.microsoft.com/office/drawing/2012/chart" uri="{CE6537A1-D6FC-4f65-9D91-7224C49458BB}"/>
                <c:ext xmlns:c16="http://schemas.microsoft.com/office/drawing/2014/chart" uri="{C3380CC4-5D6E-409C-BE32-E72D297353CC}">
                  <c16:uniqueId val="{00000002-5047-4ABA-8866-7E4F3F9F5693}"/>
                </c:ext>
              </c:extLst>
            </c:dLbl>
            <c:dLbl>
              <c:idx val="3"/>
              <c:layout>
                <c:manualLayout>
                  <c:x val="-8.6263534521289283E-4"/>
                  <c:y val="8.6354901587141243E-3"/>
                </c:manualLayout>
              </c:layout>
              <c:showLegendKey val="0"/>
              <c:showVal val="1"/>
              <c:showCatName val="0"/>
              <c:showSerName val="0"/>
              <c:showPercent val="0"/>
              <c:showBubbleSize val="0"/>
              <c:extLst>
                <c:ext xmlns:c15="http://schemas.microsoft.com/office/drawing/2012/chart" uri="{CE6537A1-D6FC-4f65-9D91-7224C49458BB}">
                  <c15:layout>
                    <c:manualLayout>
                      <c:w val="4.9532704700687574E-2"/>
                      <c:h val="3.5731685198237682E-2"/>
                    </c:manualLayout>
                  </c15:layout>
                </c:ext>
                <c:ext xmlns:c16="http://schemas.microsoft.com/office/drawing/2014/chart" uri="{C3380CC4-5D6E-409C-BE32-E72D297353CC}">
                  <c16:uniqueId val="{00000003-5047-4ABA-8866-7E4F3F9F5693}"/>
                </c:ext>
              </c:extLst>
            </c:dLbl>
            <c:dLbl>
              <c:idx val="4"/>
              <c:delete val="1"/>
              <c:extLst>
                <c:ext xmlns:c15="http://schemas.microsoft.com/office/drawing/2012/chart" uri="{CE6537A1-D6FC-4f65-9D91-7224C49458BB}"/>
                <c:ext xmlns:c16="http://schemas.microsoft.com/office/drawing/2014/chart" uri="{C3380CC4-5D6E-409C-BE32-E72D297353CC}">
                  <c16:uniqueId val="{00000004-5047-4ABA-8866-7E4F3F9F5693}"/>
                </c:ext>
              </c:extLst>
            </c:dLbl>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Times New Roman" panose="02020603050405020304" pitchFamily="18"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1.1'!$C$4:$H$4</c:f>
              <c:strCache>
                <c:ptCount val="6"/>
                <c:pt idx="0">
                  <c:v>Régimes de base salariés du privé et agricoles et des artisans et commerçants             (15,8 Md€)</c:v>
                </c:pt>
                <c:pt idx="1">
                  <c:v>Régimes complémentaires salariés du privé et agricoles et des artisans et commerçants                (2,6 Md€)</c:v>
                </c:pt>
                <c:pt idx="2">
                  <c:v>Régimes de la fonction publique                              (5 Md€)</c:v>
                </c:pt>
                <c:pt idx="3">
                  <c:v>Régimes spéciaux                  (0,7 Md€)</c:v>
                </c:pt>
                <c:pt idx="4">
                  <c:v>Régimes des non-salariés (hors artisans et commerçants)                        (0,8 Md€)</c:v>
                </c:pt>
                <c:pt idx="5">
                  <c:v>Ensemble                                 (24,9 Md€)</c:v>
                </c:pt>
              </c:strCache>
            </c:strRef>
          </c:cat>
          <c:val>
            <c:numRef>
              <c:f>'Fig 1.1'!$C$5:$H$5</c:f>
              <c:numCache>
                <c:formatCode>0.0%</c:formatCode>
                <c:ptCount val="6"/>
                <c:pt idx="0">
                  <c:v>0</c:v>
                </c:pt>
                <c:pt idx="1">
                  <c:v>3.3428308803884921E-4</c:v>
                </c:pt>
                <c:pt idx="2">
                  <c:v>1.2184246833051806E-2</c:v>
                </c:pt>
                <c:pt idx="3">
                  <c:v>1.3897120434898122E-2</c:v>
                </c:pt>
                <c:pt idx="4">
                  <c:v>0</c:v>
                </c:pt>
                <c:pt idx="5">
                  <c:v>3.441721059852854E-3</c:v>
                </c:pt>
              </c:numCache>
            </c:numRef>
          </c:val>
          <c:extLst>
            <c:ext xmlns:c16="http://schemas.microsoft.com/office/drawing/2014/chart" uri="{C3380CC4-5D6E-409C-BE32-E72D297353CC}">
              <c16:uniqueId val="{00000005-5047-4ABA-8866-7E4F3F9F5693}"/>
            </c:ext>
          </c:extLst>
        </c:ser>
        <c:ser>
          <c:idx val="2"/>
          <c:order val="2"/>
          <c:tx>
            <c:strRef>
              <c:f>'Fig 1.1'!$B$7</c:f>
              <c:strCache>
                <c:ptCount val="1"/>
                <c:pt idx="0">
                  <c:v>MDA</c:v>
                </c:pt>
              </c:strCache>
            </c:strRef>
          </c:tx>
          <c:spPr>
            <a:solidFill>
              <a:schemeClr val="accent3"/>
            </a:solidFill>
            <a:ln>
              <a:noFill/>
            </a:ln>
            <a:effectLst/>
          </c:spPr>
          <c:invertIfNegative val="0"/>
          <c:dLbls>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Times New Roman" panose="02020603050405020304" pitchFamily="18"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1.1'!$C$4:$H$4</c:f>
              <c:strCache>
                <c:ptCount val="6"/>
                <c:pt idx="0">
                  <c:v>Régimes de base salariés du privé et agricoles et des artisans et commerçants             (15,8 Md€)</c:v>
                </c:pt>
                <c:pt idx="1">
                  <c:v>Régimes complémentaires salariés du privé et agricoles et des artisans et commerçants                (2,6 Md€)</c:v>
                </c:pt>
                <c:pt idx="2">
                  <c:v>Régimes de la fonction publique                              (5 Md€)</c:v>
                </c:pt>
                <c:pt idx="3">
                  <c:v>Régimes spéciaux                  (0,7 Md€)</c:v>
                </c:pt>
                <c:pt idx="4">
                  <c:v>Régimes des non-salariés (hors artisans et commerçants)                        (0,8 Md€)</c:v>
                </c:pt>
                <c:pt idx="5">
                  <c:v>Ensemble                                 (24,9 Md€)</c:v>
                </c:pt>
              </c:strCache>
            </c:strRef>
          </c:cat>
          <c:val>
            <c:numRef>
              <c:f>'Fig 1.1'!$C$7:$H$7</c:f>
              <c:numCache>
                <c:formatCode>0.0%</c:formatCode>
                <c:ptCount val="6"/>
                <c:pt idx="0">
                  <c:v>4.5607010585963254E-2</c:v>
                </c:pt>
                <c:pt idx="1">
                  <c:v>7.3430619858189192E-3</c:v>
                </c:pt>
                <c:pt idx="2">
                  <c:v>2.1408132529804492E-2</c:v>
                </c:pt>
                <c:pt idx="3">
                  <c:v>4.8961462740048914E-3</c:v>
                </c:pt>
                <c:pt idx="4">
                  <c:v>1.3832521100349916E-2</c:v>
                </c:pt>
                <c:pt idx="5">
                  <c:v>2.7290341917390742E-2</c:v>
                </c:pt>
              </c:numCache>
            </c:numRef>
          </c:val>
          <c:extLst>
            <c:ext xmlns:c16="http://schemas.microsoft.com/office/drawing/2014/chart" uri="{C3380CC4-5D6E-409C-BE32-E72D297353CC}">
              <c16:uniqueId val="{00000006-5047-4ABA-8866-7E4F3F9F5693}"/>
            </c:ext>
          </c:extLst>
        </c:ser>
        <c:ser>
          <c:idx val="3"/>
          <c:order val="3"/>
          <c:tx>
            <c:strRef>
              <c:f>'Fig 1.1'!$B$8</c:f>
              <c:strCache>
                <c:ptCount val="1"/>
                <c:pt idx="0">
                  <c:v>AVPF</c:v>
                </c:pt>
              </c:strCache>
            </c:strRef>
          </c:tx>
          <c:spPr>
            <a:solidFill>
              <a:schemeClr val="accent4">
                <a:lumMod val="7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5047-4ABA-8866-7E4F3F9F5693}"/>
                </c:ext>
              </c:extLst>
            </c:dLbl>
            <c:dLbl>
              <c:idx val="2"/>
              <c:delete val="1"/>
              <c:extLst>
                <c:ext xmlns:c15="http://schemas.microsoft.com/office/drawing/2012/chart" uri="{CE6537A1-D6FC-4f65-9D91-7224C49458BB}"/>
                <c:ext xmlns:c16="http://schemas.microsoft.com/office/drawing/2014/chart" uri="{C3380CC4-5D6E-409C-BE32-E72D297353CC}">
                  <c16:uniqueId val="{00000008-5047-4ABA-8866-7E4F3F9F5693}"/>
                </c:ext>
              </c:extLst>
            </c:dLbl>
            <c:dLbl>
              <c:idx val="3"/>
              <c:delete val="1"/>
              <c:extLst>
                <c:ext xmlns:c15="http://schemas.microsoft.com/office/drawing/2012/chart" uri="{CE6537A1-D6FC-4f65-9D91-7224C49458BB}"/>
                <c:ext xmlns:c16="http://schemas.microsoft.com/office/drawing/2014/chart" uri="{C3380CC4-5D6E-409C-BE32-E72D297353CC}">
                  <c16:uniqueId val="{00000009-5047-4ABA-8866-7E4F3F9F5693}"/>
                </c:ext>
              </c:extLst>
            </c:dLbl>
            <c:dLbl>
              <c:idx val="5"/>
              <c:showLegendKey val="0"/>
              <c:showVal val="1"/>
              <c:showCatName val="0"/>
              <c:showSerName val="0"/>
              <c:showPercent val="0"/>
              <c:showBubbleSize val="0"/>
              <c:extLst>
                <c:ext xmlns:c15="http://schemas.microsoft.com/office/drawing/2012/chart" uri="{CE6537A1-D6FC-4f65-9D91-7224C49458BB}">
                  <c15:layout>
                    <c:manualLayout>
                      <c:w val="4.7809495396048333E-2"/>
                      <c:h val="3.2815951390406987E-2"/>
                    </c:manualLayout>
                  </c15:layout>
                </c:ext>
                <c:ext xmlns:c16="http://schemas.microsoft.com/office/drawing/2014/chart" uri="{C3380CC4-5D6E-409C-BE32-E72D297353CC}">
                  <c16:uniqueId val="{0000000A-5047-4ABA-8866-7E4F3F9F5693}"/>
                </c:ext>
              </c:extLst>
            </c:dLbl>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Times New Roman" panose="02020603050405020304" pitchFamily="18"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1.1'!$C$4:$H$4</c:f>
              <c:strCache>
                <c:ptCount val="6"/>
                <c:pt idx="0">
                  <c:v>Régimes de base salariés du privé et agricoles et des artisans et commerçants             (15,8 Md€)</c:v>
                </c:pt>
                <c:pt idx="1">
                  <c:v>Régimes complémentaires salariés du privé et agricoles et des artisans et commerçants                (2,6 Md€)</c:v>
                </c:pt>
                <c:pt idx="2">
                  <c:v>Régimes de la fonction publique                              (5 Md€)</c:v>
                </c:pt>
                <c:pt idx="3">
                  <c:v>Régimes spéciaux                  (0,7 Md€)</c:v>
                </c:pt>
                <c:pt idx="4">
                  <c:v>Régimes des non-salariés (hors artisans et commerçants)                        (0,8 Md€)</c:v>
                </c:pt>
                <c:pt idx="5">
                  <c:v>Ensemble                                 (24,9 Md€)</c:v>
                </c:pt>
              </c:strCache>
            </c:strRef>
          </c:cat>
          <c:val>
            <c:numRef>
              <c:f>'Fig 1.1'!$C$8:$H$8</c:f>
              <c:numCache>
                <c:formatCode>0.0%</c:formatCode>
                <c:ptCount val="6"/>
                <c:pt idx="0">
                  <c:v>2.5150704933481146E-2</c:v>
                </c:pt>
                <c:pt idx="1">
                  <c:v>2.7333144754834744E-3</c:v>
                </c:pt>
                <c:pt idx="2">
                  <c:v>1.667219581453607E-3</c:v>
                </c:pt>
                <c:pt idx="3">
                  <c:v>6.6760676599020386E-5</c:v>
                </c:pt>
                <c:pt idx="4">
                  <c:v>1.0381162670766553E-2</c:v>
                </c:pt>
                <c:pt idx="5">
                  <c:v>1.2437622790334956E-2</c:v>
                </c:pt>
              </c:numCache>
            </c:numRef>
          </c:val>
          <c:extLst>
            <c:ext xmlns:c16="http://schemas.microsoft.com/office/drawing/2014/chart" uri="{C3380CC4-5D6E-409C-BE32-E72D297353CC}">
              <c16:uniqueId val="{0000000B-5047-4ABA-8866-7E4F3F9F5693}"/>
            </c:ext>
          </c:extLst>
        </c:ser>
        <c:ser>
          <c:idx val="4"/>
          <c:order val="4"/>
          <c:tx>
            <c:strRef>
              <c:f>'Fig 1.1'!$B$9</c:f>
              <c:strCache>
                <c:ptCount val="1"/>
                <c:pt idx="0">
                  <c:v>Total</c:v>
                </c:pt>
              </c:strCache>
            </c:strRef>
          </c:tx>
          <c:spPr>
            <a:noFill/>
            <a:ln>
              <a:noFill/>
            </a:ln>
            <a:effectLst/>
          </c:spPr>
          <c:invertIfNegative val="0"/>
          <c:dLbls>
            <c:dLbl>
              <c:idx val="3"/>
              <c:layout>
                <c:manualLayout>
                  <c:x val="1.5729700821089229E-3"/>
                  <c:y val="6.7125072142190517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5.0320923053523835E-2"/>
                      <c:h val="3.6726110568773021E-2"/>
                    </c:manualLayout>
                  </c15:layout>
                </c:ext>
                <c:ext xmlns:c16="http://schemas.microsoft.com/office/drawing/2014/chart" uri="{C3380CC4-5D6E-409C-BE32-E72D297353CC}">
                  <c16:uniqueId val="{0000000C-5047-4ABA-8866-7E4F3F9F5693}"/>
                </c:ext>
              </c:extLst>
            </c:dLbl>
            <c:dLbl>
              <c:idx val="5"/>
              <c:layout>
                <c:manualLayout>
                  <c:x val="9.3767375001695119E-4"/>
                  <c:y val="0.12270834176370728"/>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5.1891582276545348E-2"/>
                      <c:h val="3.3892282652031772E-2"/>
                    </c:manualLayout>
                  </c15:layout>
                </c:ext>
                <c:ext xmlns:c16="http://schemas.microsoft.com/office/drawing/2014/chart" uri="{C3380CC4-5D6E-409C-BE32-E72D297353CC}">
                  <c16:uniqueId val="{0000000D-5047-4ABA-8866-7E4F3F9F5693}"/>
                </c:ext>
              </c:extLst>
            </c:dLbl>
            <c:numFmt formatCode="0.0%" sourceLinked="0"/>
            <c:spPr>
              <a:solidFill>
                <a:sysClr val="window" lastClr="FFFFFF"/>
              </a:solid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Times New Roman" panose="02020603050405020304" pitchFamily="18" charset="0"/>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1.1'!$C$4:$H$4</c:f>
              <c:strCache>
                <c:ptCount val="6"/>
                <c:pt idx="0">
                  <c:v>Régimes de base salariés du privé et agricoles et des artisans et commerçants             (15,8 Md€)</c:v>
                </c:pt>
                <c:pt idx="1">
                  <c:v>Régimes complémentaires salariés du privé et agricoles et des artisans et commerçants                (2,6 Md€)</c:v>
                </c:pt>
                <c:pt idx="2">
                  <c:v>Régimes de la fonction publique                              (5 Md€)</c:v>
                </c:pt>
                <c:pt idx="3">
                  <c:v>Régimes spéciaux                  (0,7 Md€)</c:v>
                </c:pt>
                <c:pt idx="4">
                  <c:v>Régimes des non-salariés (hors artisans et commerçants)                        (0,8 Md€)</c:v>
                </c:pt>
                <c:pt idx="5">
                  <c:v>Ensemble                                 (24,9 Md€)</c:v>
                </c:pt>
              </c:strCache>
            </c:strRef>
          </c:cat>
          <c:val>
            <c:numRef>
              <c:f>'Fig 1.1'!$C$9:$H$9</c:f>
              <c:numCache>
                <c:formatCode>0.0%</c:formatCode>
                <c:ptCount val="6"/>
                <c:pt idx="0">
                  <c:v>0.10288714026478871</c:v>
                </c:pt>
                <c:pt idx="1">
                  <c:v>2.8866438322025373E-2</c:v>
                </c:pt>
                <c:pt idx="2">
                  <c:v>6.3214665226265773E-2</c:v>
                </c:pt>
                <c:pt idx="3">
                  <c:v>4.6331296451465664E-2</c:v>
                </c:pt>
                <c:pt idx="4">
                  <c:v>5.4974168136028415E-2</c:v>
                </c:pt>
                <c:pt idx="5">
                  <c:v>7.0625363414739975E-2</c:v>
                </c:pt>
              </c:numCache>
            </c:numRef>
          </c:val>
          <c:extLst>
            <c:ext xmlns:c16="http://schemas.microsoft.com/office/drawing/2014/chart" uri="{C3380CC4-5D6E-409C-BE32-E72D297353CC}">
              <c16:uniqueId val="{0000000E-5047-4ABA-8866-7E4F3F9F5693}"/>
            </c:ext>
          </c:extLst>
        </c:ser>
        <c:dLbls>
          <c:showLegendKey val="0"/>
          <c:showVal val="0"/>
          <c:showCatName val="0"/>
          <c:showSerName val="0"/>
          <c:showPercent val="0"/>
          <c:showBubbleSize val="0"/>
        </c:dLbls>
        <c:gapWidth val="150"/>
        <c:overlap val="100"/>
        <c:axId val="763357247"/>
        <c:axId val="763359743"/>
      </c:barChart>
      <c:catAx>
        <c:axId val="76335724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763359743"/>
        <c:crosses val="autoZero"/>
        <c:auto val="1"/>
        <c:lblAlgn val="ctr"/>
        <c:lblOffset val="100"/>
        <c:noMultiLvlLbl val="0"/>
      </c:catAx>
      <c:valAx>
        <c:axId val="763359743"/>
        <c:scaling>
          <c:orientation val="minMax"/>
          <c:max val="0.140000000000000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763357247"/>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latin typeface="+mn-lt"/>
          <a:cs typeface="Times New Roman" panose="02020603050405020304" pitchFamily="18"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 1.6'!$B$7</c:f>
              <c:strCache>
                <c:ptCount val="1"/>
                <c:pt idx="0">
                  <c:v>Obs</c:v>
                </c:pt>
              </c:strCache>
            </c:strRef>
          </c:tx>
          <c:spPr>
            <a:ln w="28575" cap="rnd">
              <a:solidFill>
                <a:srgbClr val="7F7F7F"/>
              </a:solidFill>
              <a:round/>
            </a:ln>
            <a:effectLst/>
          </c:spPr>
          <c:marker>
            <c:symbol val="none"/>
          </c:marker>
          <c:dLbls>
            <c:dLbl>
              <c:idx val="2"/>
              <c:layout>
                <c:manualLayout>
                  <c:x val="-2.4924516908212561E-2"/>
                  <c:y val="4.777199074074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6E-4387-A5F3-178EEA346D59}"/>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'Fig 1.6'!$C$7:$BU$7</c:f>
              <c:numCache>
                <c:formatCode>General</c:formatCode>
                <c:ptCount val="71"/>
                <c:pt idx="2" formatCode="0.0%">
                  <c:v>0.13868180988725046</c:v>
                </c:pt>
                <c:pt idx="3" formatCode="0.0%">
                  <c:v>0.13930842574102273</c:v>
                </c:pt>
                <c:pt idx="4" formatCode="0.0%">
                  <c:v>0.1375402298806008</c:v>
                </c:pt>
                <c:pt idx="5" formatCode="0.0%">
                  <c:v>0.13566434072973796</c:v>
                </c:pt>
                <c:pt idx="6" formatCode="0.0%">
                  <c:v>0.13357924106755892</c:v>
                </c:pt>
                <c:pt idx="7" formatCode="0.0%">
                  <c:v>0.12909493248571638</c:v>
                </c:pt>
                <c:pt idx="8" formatCode="0.0%">
                  <c:v>0.12679955187735226</c:v>
                </c:pt>
                <c:pt idx="9" formatCode="0.0%">
                  <c:v>0.12426624290708563</c:v>
                </c:pt>
                <c:pt idx="10" formatCode="0.0%">
                  <c:v>0.12338213553225999</c:v>
                </c:pt>
                <c:pt idx="11" formatCode="0.0%">
                  <c:v>0.12164086108429589</c:v>
                </c:pt>
                <c:pt idx="12" formatCode="0.0%">
                  <c:v>0.12079118153142737</c:v>
                </c:pt>
                <c:pt idx="13" formatCode="0.0%">
                  <c:v>0.11929833669136525</c:v>
                </c:pt>
                <c:pt idx="14" formatCode="0.0%">
                  <c:v>0.11822993101122811</c:v>
                </c:pt>
                <c:pt idx="15" formatCode="0.0%">
                  <c:v>0.11683993498872199</c:v>
                </c:pt>
                <c:pt idx="16" formatCode="0.0%">
                  <c:v>0.11550272231238713</c:v>
                </c:pt>
                <c:pt idx="17" formatCode="0.0%">
                  <c:v>0.1140890265821425</c:v>
                </c:pt>
                <c:pt idx="18" formatCode="0.0%">
                  <c:v>0.11226579882258207</c:v>
                </c:pt>
                <c:pt idx="19" formatCode="0.0%">
                  <c:v>0.11095895834199453</c:v>
                </c:pt>
                <c:pt idx="20" formatCode="0.0%">
                  <c:v>0.10892272531138396</c:v>
                </c:pt>
                <c:pt idx="21" formatCode="0.0%">
                  <c:v>0.10743167749253479</c:v>
                </c:pt>
                <c:pt idx="22" formatCode="0.0%">
                  <c:v>0.107014387348738</c:v>
                </c:pt>
                <c:pt idx="23" formatCode="0.0%">
                  <c:v>0.10029686587557492</c:v>
                </c:pt>
                <c:pt idx="24" formatCode="0.0%">
                  <c:v>9.8714918764636575E-2</c:v>
                </c:pt>
              </c:numCache>
            </c:numRef>
          </c:val>
          <c:smooth val="0"/>
          <c:extLst>
            <c:ext xmlns:c15="http://schemas.microsoft.com/office/drawing/2012/chart" uri="{02D57815-91ED-43cb-92C2-25804820EDAC}">
              <c15:filteredCategoryTitle>
                <c15:cat>
                  <c:numRef>
                    <c:extLst>
                      <c:ext uri="{02D57815-91ED-43cb-92C2-25804820EDAC}">
                        <c15:formulaRef>
                          <c15:sqref>'Fig 1.6'!#REF!</c15:sqref>
                        </c15:formulaRef>
                      </c:ext>
                    </c:extLst>
                  </c:numRef>
                </c15:cat>
              </c15:filteredCategoryTitle>
            </c:ext>
            <c:ext xmlns:c16="http://schemas.microsoft.com/office/drawing/2014/chart" uri="{C3380CC4-5D6E-409C-BE32-E72D297353CC}">
              <c16:uniqueId val="{00000001-9C6E-4387-A5F3-178EEA346D59}"/>
            </c:ext>
          </c:extLst>
        </c:ser>
        <c:ser>
          <c:idx val="0"/>
          <c:order val="1"/>
          <c:tx>
            <c:strRef>
              <c:f>'Fig 1.6'!$B$6</c:f>
              <c:strCache>
                <c:ptCount val="1"/>
                <c:pt idx="0">
                  <c:v>Sc. Ref</c:v>
                </c:pt>
              </c:strCache>
            </c:strRef>
          </c:tx>
          <c:spPr>
            <a:ln w="28575" cap="rnd">
              <a:solidFill>
                <a:srgbClr val="C00000"/>
              </a:solidFill>
              <a:round/>
            </a:ln>
            <a:effectLst/>
          </c:spPr>
          <c:marker>
            <c:symbol val="none"/>
          </c:marker>
          <c:dLbls>
            <c:dLbl>
              <c:idx val="24"/>
              <c:layout>
                <c:manualLayout>
                  <c:x val="-4.6014492753623189E-2"/>
                  <c:y val="4.04224537037036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6E-4387-A5F3-178EEA346D59}"/>
                </c:ext>
              </c:extLst>
            </c:dLbl>
            <c:dLbl>
              <c:idx val="70"/>
              <c:layout>
                <c:manualLayout>
                  <c:x val="-1.1503623188405797E-2"/>
                  <c:y val="-6.2471064814814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6E-4387-A5F3-178EEA346D59}"/>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'Fig 1.6'!$C$6:$BU$6</c:f>
              <c:numCache>
                <c:formatCode>General</c:formatCode>
                <c:ptCount val="71"/>
                <c:pt idx="24" formatCode="0.0%">
                  <c:v>9.8714918764636575E-2</c:v>
                </c:pt>
                <c:pt idx="25" formatCode="0.0%">
                  <c:v>9.8127876115438162E-2</c:v>
                </c:pt>
                <c:pt idx="26" formatCode="0.0%">
                  <c:v>9.7622760680263265E-2</c:v>
                </c:pt>
                <c:pt idx="27" formatCode="0.0%">
                  <c:v>9.7112552881626027E-2</c:v>
                </c:pt>
                <c:pt idx="28" formatCode="0.0%">
                  <c:v>9.6685558792599366E-2</c:v>
                </c:pt>
                <c:pt idx="29" formatCode="0.0%">
                  <c:v>9.6959957838213137E-2</c:v>
                </c:pt>
                <c:pt idx="30" formatCode="0.0%">
                  <c:v>9.6611117178359796E-2</c:v>
                </c:pt>
                <c:pt idx="31" formatCode="0.0%">
                  <c:v>9.6588942971653005E-2</c:v>
                </c:pt>
                <c:pt idx="32" formatCode="0.0%">
                  <c:v>9.6517976032920436E-2</c:v>
                </c:pt>
                <c:pt idx="33" formatCode="0.0%">
                  <c:v>9.6107381102910075E-2</c:v>
                </c:pt>
                <c:pt idx="34" formatCode="0.0%">
                  <c:v>9.5658267511463321E-2</c:v>
                </c:pt>
                <c:pt idx="35" formatCode="0.0%">
                  <c:v>9.5285752583986E-2</c:v>
                </c:pt>
                <c:pt idx="36" formatCode="0.0%">
                  <c:v>9.4624943136006001E-2</c:v>
                </c:pt>
                <c:pt idx="37" formatCode="0.0%">
                  <c:v>9.3870567076316552E-2</c:v>
                </c:pt>
                <c:pt idx="38" formatCode="0.0%">
                  <c:v>9.3211680801321445E-2</c:v>
                </c:pt>
                <c:pt idx="39" formatCode="0.0%">
                  <c:v>9.2454415373567189E-2</c:v>
                </c:pt>
                <c:pt idx="40" formatCode="0.0%">
                  <c:v>9.1597456046288064E-2</c:v>
                </c:pt>
                <c:pt idx="41" formatCode="0.0%">
                  <c:v>9.081004753001462E-2</c:v>
                </c:pt>
                <c:pt idx="42" formatCode="0.0%">
                  <c:v>8.9800482104103158E-2</c:v>
                </c:pt>
                <c:pt idx="43" formatCode="0.0%">
                  <c:v>8.8606547466745872E-2</c:v>
                </c:pt>
                <c:pt idx="44" formatCode="0.0%">
                  <c:v>8.7205031532372579E-2</c:v>
                </c:pt>
                <c:pt idx="45" formatCode="0.0%">
                  <c:v>8.5823204348896509E-2</c:v>
                </c:pt>
                <c:pt idx="46" formatCode="0.0%">
                  <c:v>8.4689479547595162E-2</c:v>
                </c:pt>
                <c:pt idx="47" formatCode="0.0%">
                  <c:v>8.3378457220349145E-2</c:v>
                </c:pt>
                <c:pt idx="48" formatCode="0.0%">
                  <c:v>8.2003709406024972E-2</c:v>
                </c:pt>
                <c:pt idx="49" formatCode="0.0%">
                  <c:v>8.0496020706066609E-2</c:v>
                </c:pt>
                <c:pt idx="50" formatCode="0.0%">
                  <c:v>7.8862215361319307E-2</c:v>
                </c:pt>
                <c:pt idx="51" formatCode="0.0%">
                  <c:v>7.7328753962193617E-2</c:v>
                </c:pt>
                <c:pt idx="52" formatCode="0.0%">
                  <c:v>7.5771532899587615E-2</c:v>
                </c:pt>
                <c:pt idx="53" formatCode="0.0%">
                  <c:v>7.4272595833730345E-2</c:v>
                </c:pt>
                <c:pt idx="54" formatCode="0.0%">
                  <c:v>7.2728561053128984E-2</c:v>
                </c:pt>
                <c:pt idx="55" formatCode="0.0%">
                  <c:v>7.1253401626537372E-2</c:v>
                </c:pt>
                <c:pt idx="56" formatCode="0.0%">
                  <c:v>6.9910338467714161E-2</c:v>
                </c:pt>
                <c:pt idx="57" formatCode="0.0%">
                  <c:v>6.8689274484672935E-2</c:v>
                </c:pt>
                <c:pt idx="58" formatCode="0.0%">
                  <c:v>6.738255961843502E-2</c:v>
                </c:pt>
                <c:pt idx="59" formatCode="0.0%">
                  <c:v>6.6164514826088525E-2</c:v>
                </c:pt>
                <c:pt idx="60" formatCode="0.0%">
                  <c:v>6.4995937427315922E-2</c:v>
                </c:pt>
                <c:pt idx="61" formatCode="0.0%">
                  <c:v>6.378226031405404E-2</c:v>
                </c:pt>
                <c:pt idx="62" formatCode="0.0%">
                  <c:v>6.257985272806961E-2</c:v>
                </c:pt>
                <c:pt idx="63" formatCode="0.0%">
                  <c:v>6.1343262216710902E-2</c:v>
                </c:pt>
                <c:pt idx="64" formatCode="0.0%">
                  <c:v>6.0208188323068734E-2</c:v>
                </c:pt>
                <c:pt idx="65" formatCode="0.0%">
                  <c:v>5.9202466850612201E-2</c:v>
                </c:pt>
                <c:pt idx="66" formatCode="0.0%">
                  <c:v>5.8154156216292982E-2</c:v>
                </c:pt>
                <c:pt idx="67" formatCode="0.0%">
                  <c:v>5.7199244421317158E-2</c:v>
                </c:pt>
                <c:pt idx="68" formatCode="0.0%">
                  <c:v>5.6354783684416675E-2</c:v>
                </c:pt>
                <c:pt idx="69" formatCode="0.0%">
                  <c:v>5.5517770848131691E-2</c:v>
                </c:pt>
                <c:pt idx="70" formatCode="0.0%">
                  <c:v>5.4701587886503519E-2</c:v>
                </c:pt>
              </c:numCache>
            </c:numRef>
          </c:val>
          <c:smooth val="0"/>
          <c:extLst>
            <c:ext xmlns:c15="http://schemas.microsoft.com/office/drawing/2012/chart" uri="{02D57815-91ED-43cb-92C2-25804820EDAC}">
              <c15:filteredCategoryTitle>
                <c15:cat>
                  <c:numRef>
                    <c:extLst>
                      <c:ext uri="{02D57815-91ED-43cb-92C2-25804820EDAC}">
                        <c15:formulaRef>
                          <c15:sqref>'Fig 1.6'!#REF!</c15:sqref>
                        </c15:formulaRef>
                      </c:ext>
                    </c:extLst>
                  </c:numRef>
                </c15:cat>
              </c15:filteredCategoryTitle>
            </c:ext>
            <c:ext xmlns:c16="http://schemas.microsoft.com/office/drawing/2014/chart" uri="{C3380CC4-5D6E-409C-BE32-E72D297353CC}">
              <c16:uniqueId val="{00000004-9C6E-4387-A5F3-178EEA346D59}"/>
            </c:ext>
          </c:extLst>
        </c:ser>
        <c:dLbls>
          <c:showLegendKey val="0"/>
          <c:showVal val="0"/>
          <c:showCatName val="0"/>
          <c:showSerName val="0"/>
          <c:showPercent val="0"/>
          <c:showBubbleSize val="0"/>
        </c:dLbls>
        <c:smooth val="0"/>
        <c:axId val="1909658239"/>
        <c:axId val="1909637439"/>
      </c:lineChart>
      <c:catAx>
        <c:axId val="1909658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909637439"/>
        <c:crosses val="autoZero"/>
        <c:auto val="1"/>
        <c:lblAlgn val="ctr"/>
        <c:lblOffset val="100"/>
        <c:tickLblSkip val="5"/>
        <c:noMultiLvlLbl val="0"/>
      </c:catAx>
      <c:valAx>
        <c:axId val="190963743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909658239"/>
        <c:crosses val="autoZero"/>
        <c:crossBetween val="between"/>
      </c:valAx>
      <c:spPr>
        <a:noFill/>
        <a:ln>
          <a:noFill/>
        </a:ln>
        <a:effectLst/>
      </c:spPr>
    </c:plotArea>
    <c:legend>
      <c:legendPos val="b"/>
      <c:layout>
        <c:manualLayout>
          <c:xMode val="edge"/>
          <c:yMode val="edge"/>
          <c:x val="3.5436292270531649E-3"/>
          <c:y val="0.91593923611111117"/>
          <c:w val="0.99645637077294691"/>
          <c:h val="8.40607638888888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3175" cap="flat" cmpd="sng" algn="ctr">
      <a:noFill/>
      <a:round/>
    </a:ln>
    <a:effectLst/>
  </c:spPr>
  <c:txPr>
    <a:bodyPr/>
    <a:lstStyle/>
    <a:p>
      <a:pPr>
        <a:defRPr sz="1100"/>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4.0650380481159669E-3"/>
          <c:w val="1"/>
          <c:h val="0.99360207595755479"/>
        </c:manualLayout>
      </c:layout>
      <c:pie3DChart>
        <c:varyColors val="1"/>
        <c:ser>
          <c:idx val="0"/>
          <c:order val="0"/>
          <c:dPt>
            <c:idx val="0"/>
            <c:bubble3D val="0"/>
            <c:spPr>
              <a:solidFill>
                <a:schemeClr val="accent6">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6BD-4933-B620-1CCF8D2D19F6}"/>
              </c:ext>
            </c:extLst>
          </c:dPt>
          <c:dPt>
            <c:idx val="1"/>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3-F6BD-4933-B620-1CCF8D2D19F6}"/>
              </c:ext>
            </c:extLst>
          </c:dPt>
          <c:dPt>
            <c:idx val="2"/>
            <c:bubble3D val="0"/>
            <c:spPr>
              <a:solidFill>
                <a:schemeClr val="accent4">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6BD-4933-B620-1CCF8D2D19F6}"/>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F6BD-4933-B620-1CCF8D2D19F6}"/>
              </c:ext>
            </c:extLst>
          </c:dPt>
          <c:dPt>
            <c:idx val="4"/>
            <c:bubble3D val="0"/>
            <c:spPr>
              <a:solidFill>
                <a:schemeClr val="accent5">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F6BD-4933-B620-1CCF8D2D19F6}"/>
              </c:ext>
            </c:extLst>
          </c:dPt>
          <c:dPt>
            <c:idx val="5"/>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B-F6BD-4933-B620-1CCF8D2D19F6}"/>
              </c:ext>
            </c:extLst>
          </c:dPt>
          <c:dLbls>
            <c:dLbl>
              <c:idx val="0"/>
              <c:delete val="1"/>
              <c:extLst>
                <c:ext xmlns:c15="http://schemas.microsoft.com/office/drawing/2012/chart" uri="{CE6537A1-D6FC-4f65-9D91-7224C49458BB}"/>
                <c:ext xmlns:c16="http://schemas.microsoft.com/office/drawing/2014/chart" uri="{C3380CC4-5D6E-409C-BE32-E72D297353CC}">
                  <c16:uniqueId val="{00000001-F6BD-4933-B620-1CCF8D2D19F6}"/>
                </c:ext>
              </c:extLst>
            </c:dLbl>
            <c:dLbl>
              <c:idx val="1"/>
              <c:layout>
                <c:manualLayout>
                  <c:x val="-0.21637259181654153"/>
                  <c:y val="0.1005805642528876"/>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6BD-4933-B620-1CCF8D2D19F6}"/>
                </c:ext>
              </c:extLst>
            </c:dLbl>
            <c:dLbl>
              <c:idx val="2"/>
              <c:delete val="1"/>
              <c:extLst>
                <c:ext xmlns:c15="http://schemas.microsoft.com/office/drawing/2012/chart" uri="{CE6537A1-D6FC-4f65-9D91-7224C49458BB}"/>
                <c:ext xmlns:c16="http://schemas.microsoft.com/office/drawing/2014/chart" uri="{C3380CC4-5D6E-409C-BE32-E72D297353CC}">
                  <c16:uniqueId val="{00000005-F6BD-4933-B620-1CCF8D2D19F6}"/>
                </c:ext>
              </c:extLst>
            </c:dLbl>
            <c:dLbl>
              <c:idx val="3"/>
              <c:layout>
                <c:manualLayout>
                  <c:x val="-0.1595598118958923"/>
                  <c:y val="-0.22164490076291338"/>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F6BD-4933-B620-1CCF8D2D19F6}"/>
                </c:ext>
              </c:extLst>
            </c:dLbl>
            <c:dLbl>
              <c:idx val="4"/>
              <c:layout>
                <c:manualLayout>
                  <c:x val="0.26409899900009765"/>
                  <c:y val="-0.20086569131639018"/>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6BD-4933-B620-1CCF8D2D19F6}"/>
                </c:ext>
              </c:extLst>
            </c:dLbl>
            <c:dLbl>
              <c:idx val="5"/>
              <c:layout>
                <c:manualLayout>
                  <c:x val="9.9016209766602636E-2"/>
                  <c:y val="2.020515958955278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fr-FR"/>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830292183225656"/>
                      <c:h val="0.13871414204331217"/>
                    </c:manualLayout>
                  </c15:layout>
                </c:ext>
                <c:ext xmlns:c16="http://schemas.microsoft.com/office/drawing/2014/chart" uri="{C3380CC4-5D6E-409C-BE32-E72D297353CC}">
                  <c16:uniqueId val="{0000000B-F6BD-4933-B620-1CCF8D2D19F6}"/>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fr-FR"/>
              </a:p>
            </c:txPr>
            <c:dLblPos val="outEnd"/>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'Fig 1.7'!$B$5:$B$10</c:f>
              <c:strCache>
                <c:ptCount val="6"/>
                <c:pt idx="0">
                  <c:v>Cotisations (régimes)</c:v>
                </c:pt>
                <c:pt idx="1">
                  <c:v>Cotisations (Cnaf)</c:v>
                </c:pt>
                <c:pt idx="2">
                  <c:v>CSG (régimes)</c:v>
                </c:pt>
                <c:pt idx="3">
                  <c:v>CSG (Cnaf)</c:v>
                </c:pt>
                <c:pt idx="4">
                  <c:v>ITAF (régimes)</c:v>
                </c:pt>
                <c:pt idx="5">
                  <c:v>ITAF (Cnaf)</c:v>
                </c:pt>
              </c:strCache>
            </c:strRef>
          </c:cat>
          <c:val>
            <c:numRef>
              <c:f>'Fig 1.7'!$C$5:$C$10</c:f>
              <c:numCache>
                <c:formatCode>_-* #\ ##0.0\ _€_-;\-* #\ ##0.0\ _€_-;_-* "-"??\ _€_-;_-@_-</c:formatCode>
                <c:ptCount val="6"/>
                <c:pt idx="1">
                  <c:v>6.8865220533669609</c:v>
                </c:pt>
                <c:pt idx="3">
                  <c:v>2.9393704083041006</c:v>
                </c:pt>
                <c:pt idx="4">
                  <c:v>13.666658105267574</c:v>
                </c:pt>
                <c:pt idx="5">
                  <c:v>1.6259999999999999</c:v>
                </c:pt>
              </c:numCache>
            </c:numRef>
          </c:val>
          <c:extLst>
            <c:ext xmlns:c16="http://schemas.microsoft.com/office/drawing/2014/chart" uri="{C3380CC4-5D6E-409C-BE32-E72D297353CC}">
              <c16:uniqueId val="{0000000C-F6BD-4933-B620-1CCF8D2D19F6}"/>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40649464271512"/>
          <c:y val="3.9847072687342652E-2"/>
          <c:w val="0.86384747361125314"/>
          <c:h val="0.79051073972896235"/>
        </c:manualLayout>
      </c:layout>
      <c:lineChart>
        <c:grouping val="standard"/>
        <c:varyColors val="0"/>
        <c:ser>
          <c:idx val="0"/>
          <c:order val="0"/>
          <c:tx>
            <c:v>Sans enfant</c:v>
          </c:tx>
          <c:spPr>
            <a:ln w="22225" cap="rnd">
              <a:solidFill>
                <a:srgbClr val="0079A4"/>
              </a:solidFill>
              <a:round/>
            </a:ln>
            <a:effectLst/>
          </c:spPr>
          <c:marker>
            <c:symbol val="none"/>
          </c:marker>
          <c:cat>
            <c:numRef>
              <c:f>'Fig 1.8'!$D$4:$AA$4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1.8'!$D$5:$AA$5</c:f>
              <c:numCache>
                <c:formatCode>0.00</c:formatCode>
                <c:ptCount val="24"/>
                <c:pt idx="0">
                  <c:v>61.252960590551602</c:v>
                </c:pt>
                <c:pt idx="1">
                  <c:v>61.187794811720799</c:v>
                </c:pt>
                <c:pt idx="2">
                  <c:v>61.217523508893898</c:v>
                </c:pt>
                <c:pt idx="3">
                  <c:v>61.224750355784032</c:v>
                </c:pt>
                <c:pt idx="4">
                  <c:v>61.222475414277902</c:v>
                </c:pt>
                <c:pt idx="5">
                  <c:v>61.146256355423198</c:v>
                </c:pt>
                <c:pt idx="6">
                  <c:v>61.162983755167467</c:v>
                </c:pt>
                <c:pt idx="7">
                  <c:v>61.076754787947898</c:v>
                </c:pt>
                <c:pt idx="8">
                  <c:v>61.108108167971295</c:v>
                </c:pt>
                <c:pt idx="9">
                  <c:v>61.124931509465135</c:v>
                </c:pt>
                <c:pt idx="10">
                  <c:v>61.202050248334764</c:v>
                </c:pt>
                <c:pt idx="11">
                  <c:v>61.210717344044134</c:v>
                </c:pt>
                <c:pt idx="12">
                  <c:v>61.249433020692898</c:v>
                </c:pt>
                <c:pt idx="13">
                  <c:v>61.234885505196608</c:v>
                </c:pt>
                <c:pt idx="14">
                  <c:v>61.234036831425435</c:v>
                </c:pt>
                <c:pt idx="15">
                  <c:v>61.119426444764066</c:v>
                </c:pt>
                <c:pt idx="16">
                  <c:v>61.096723133052166</c:v>
                </c:pt>
                <c:pt idx="17">
                  <c:v>61.080225804736038</c:v>
                </c:pt>
                <c:pt idx="18">
                  <c:v>61.148342567259498</c:v>
                </c:pt>
                <c:pt idx="19">
                  <c:v>61.099850884210333</c:v>
                </c:pt>
                <c:pt idx="20">
                  <c:v>61.138707998184429</c:v>
                </c:pt>
                <c:pt idx="21">
                  <c:v>61.327982130649765</c:v>
                </c:pt>
                <c:pt idx="22">
                  <c:v>61.6537244428471</c:v>
                </c:pt>
                <c:pt idx="23">
                  <c:v>61.931282229410201</c:v>
                </c:pt>
              </c:numCache>
            </c:numRef>
          </c:val>
          <c:smooth val="0"/>
          <c:extLst>
            <c:ext xmlns:c16="http://schemas.microsoft.com/office/drawing/2014/chart" uri="{C3380CC4-5D6E-409C-BE32-E72D297353CC}">
              <c16:uniqueId val="{00000000-E849-4DE3-9335-6F2CEFDC22BF}"/>
            </c:ext>
          </c:extLst>
        </c:ser>
        <c:ser>
          <c:idx val="1"/>
          <c:order val="1"/>
          <c:tx>
            <c:v>1 ou 2 enfants</c:v>
          </c:tx>
          <c:spPr>
            <a:ln w="22225" cap="rnd">
              <a:solidFill>
                <a:srgbClr val="FFC000"/>
              </a:solidFill>
              <a:round/>
            </a:ln>
            <a:effectLst/>
          </c:spPr>
          <c:marker>
            <c:symbol val="none"/>
          </c:marker>
          <c:cat>
            <c:numRef>
              <c:f>'Fig 1.8'!$D$4:$AA$4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1.8'!$D$6:$AA$6</c:f>
              <c:numCache>
                <c:formatCode>0.00</c:formatCode>
                <c:ptCount val="24"/>
                <c:pt idx="0">
                  <c:v>61.976673229846597</c:v>
                </c:pt>
                <c:pt idx="1">
                  <c:v>61.925938269374662</c:v>
                </c:pt>
                <c:pt idx="2">
                  <c:v>61.948250255730535</c:v>
                </c:pt>
                <c:pt idx="3">
                  <c:v>61.951493171572366</c:v>
                </c:pt>
                <c:pt idx="4">
                  <c:v>61.931145775762467</c:v>
                </c:pt>
                <c:pt idx="5">
                  <c:v>61.860715261647734</c:v>
                </c:pt>
                <c:pt idx="6">
                  <c:v>61.85392555843373</c:v>
                </c:pt>
                <c:pt idx="7">
                  <c:v>61.834233868914104</c:v>
                </c:pt>
                <c:pt idx="8">
                  <c:v>61.797182852001129</c:v>
                </c:pt>
                <c:pt idx="9">
                  <c:v>61.762463968820036</c:v>
                </c:pt>
                <c:pt idx="10">
                  <c:v>61.750652083855933</c:v>
                </c:pt>
                <c:pt idx="11">
                  <c:v>61.741253058499638</c:v>
                </c:pt>
                <c:pt idx="12">
                  <c:v>61.686471488442898</c:v>
                </c:pt>
                <c:pt idx="13">
                  <c:v>61.639034770631035</c:v>
                </c:pt>
                <c:pt idx="14">
                  <c:v>61.605654040722669</c:v>
                </c:pt>
                <c:pt idx="15">
                  <c:v>61.543849130825635</c:v>
                </c:pt>
                <c:pt idx="16">
                  <c:v>61.435908266136501</c:v>
                </c:pt>
                <c:pt idx="17">
                  <c:v>61.312033821788532</c:v>
                </c:pt>
                <c:pt idx="18">
                  <c:v>61.233589503279404</c:v>
                </c:pt>
                <c:pt idx="19">
                  <c:v>61.178273227096803</c:v>
                </c:pt>
                <c:pt idx="20">
                  <c:v>61.187884383496531</c:v>
                </c:pt>
                <c:pt idx="21">
                  <c:v>61.349579228250207</c:v>
                </c:pt>
                <c:pt idx="22">
                  <c:v>61.59941739377183</c:v>
                </c:pt>
                <c:pt idx="23">
                  <c:v>61.875752501161301</c:v>
                </c:pt>
              </c:numCache>
            </c:numRef>
          </c:val>
          <c:smooth val="0"/>
          <c:extLst>
            <c:ext xmlns:c16="http://schemas.microsoft.com/office/drawing/2014/chart" uri="{C3380CC4-5D6E-409C-BE32-E72D297353CC}">
              <c16:uniqueId val="{00000001-E849-4DE3-9335-6F2CEFDC22BF}"/>
            </c:ext>
          </c:extLst>
        </c:ser>
        <c:ser>
          <c:idx val="2"/>
          <c:order val="2"/>
          <c:tx>
            <c:v>3 enfants et plus</c:v>
          </c:tx>
          <c:spPr>
            <a:ln w="22225" cap="rnd">
              <a:solidFill>
                <a:schemeClr val="accent2"/>
              </a:solidFill>
              <a:round/>
            </a:ln>
            <a:effectLst/>
          </c:spPr>
          <c:marker>
            <c:symbol val="none"/>
          </c:marker>
          <c:cat>
            <c:numRef>
              <c:f>'Fig 1.8'!$D$4:$AA$4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1.8'!$D$7:$AA$7</c:f>
              <c:numCache>
                <c:formatCode>0.00</c:formatCode>
                <c:ptCount val="24"/>
                <c:pt idx="0">
                  <c:v>62.091902709372597</c:v>
                </c:pt>
                <c:pt idx="1">
                  <c:v>62.038382863026435</c:v>
                </c:pt>
                <c:pt idx="2">
                  <c:v>61.982814213442339</c:v>
                </c:pt>
                <c:pt idx="3">
                  <c:v>61.9347806751069</c:v>
                </c:pt>
                <c:pt idx="4">
                  <c:v>61.89877606811757</c:v>
                </c:pt>
                <c:pt idx="5">
                  <c:v>61.903003055586872</c:v>
                </c:pt>
                <c:pt idx="6">
                  <c:v>61.833271280086166</c:v>
                </c:pt>
                <c:pt idx="7">
                  <c:v>61.797425951679109</c:v>
                </c:pt>
                <c:pt idx="8">
                  <c:v>61.690720407831975</c:v>
                </c:pt>
                <c:pt idx="9">
                  <c:v>61.680426899918665</c:v>
                </c:pt>
                <c:pt idx="10">
                  <c:v>61.627098781143594</c:v>
                </c:pt>
                <c:pt idx="11">
                  <c:v>61.617169539510336</c:v>
                </c:pt>
                <c:pt idx="12">
                  <c:v>61.581036963176338</c:v>
                </c:pt>
                <c:pt idx="13">
                  <c:v>61.515210055752839</c:v>
                </c:pt>
                <c:pt idx="14">
                  <c:v>61.43546893701923</c:v>
                </c:pt>
                <c:pt idx="15">
                  <c:v>61.2897757614328</c:v>
                </c:pt>
                <c:pt idx="16">
                  <c:v>61.178261070615463</c:v>
                </c:pt>
                <c:pt idx="17">
                  <c:v>61.068599104566431</c:v>
                </c:pt>
                <c:pt idx="18">
                  <c:v>60.997702143144572</c:v>
                </c:pt>
                <c:pt idx="19">
                  <c:v>60.908730208627269</c:v>
                </c:pt>
                <c:pt idx="20">
                  <c:v>60.894989336378806</c:v>
                </c:pt>
                <c:pt idx="21">
                  <c:v>61.068361504672829</c:v>
                </c:pt>
                <c:pt idx="22">
                  <c:v>61.327375512956166</c:v>
                </c:pt>
                <c:pt idx="23">
                  <c:v>61.586874326592998</c:v>
                </c:pt>
              </c:numCache>
            </c:numRef>
          </c:val>
          <c:smooth val="0"/>
          <c:extLst>
            <c:ext xmlns:c16="http://schemas.microsoft.com/office/drawing/2014/chart" uri="{C3380CC4-5D6E-409C-BE32-E72D297353CC}">
              <c16:uniqueId val="{00000002-E849-4DE3-9335-6F2CEFDC22BF}"/>
            </c:ext>
          </c:extLst>
        </c:ser>
        <c:ser>
          <c:idx val="3"/>
          <c:order val="3"/>
          <c:tx>
            <c:v>Ensemble</c:v>
          </c:tx>
          <c:spPr>
            <a:ln w="38100">
              <a:solidFill>
                <a:schemeClr val="bg2">
                  <a:lumMod val="50000"/>
                </a:schemeClr>
              </a:solidFill>
            </a:ln>
          </c:spPr>
          <c:marker>
            <c:symbol val="none"/>
          </c:marker>
          <c:cat>
            <c:numRef>
              <c:f>'Fig 1.8'!$D$4:$AA$4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1.8'!$D$8:$AA$8</c:f>
              <c:numCache>
                <c:formatCode>0.00</c:formatCode>
                <c:ptCount val="24"/>
                <c:pt idx="0">
                  <c:v>61.938424326579401</c:v>
                </c:pt>
                <c:pt idx="1">
                  <c:v>61.882898344775562</c:v>
                </c:pt>
                <c:pt idx="2">
                  <c:v>61.874847834253195</c:v>
                </c:pt>
                <c:pt idx="3">
                  <c:v>61.8624817177379</c:v>
                </c:pt>
                <c:pt idx="4">
                  <c:v>61.839931638761662</c:v>
                </c:pt>
                <c:pt idx="5">
                  <c:v>61.801944525562305</c:v>
                </c:pt>
                <c:pt idx="6">
                  <c:v>61.770789350892635</c:v>
                </c:pt>
                <c:pt idx="7">
                  <c:v>61.737126854750208</c:v>
                </c:pt>
                <c:pt idx="8">
                  <c:v>61.677627215746035</c:v>
                </c:pt>
                <c:pt idx="9">
                  <c:v>61.66021179648353</c:v>
                </c:pt>
                <c:pt idx="10">
                  <c:v>61.641572308093295</c:v>
                </c:pt>
                <c:pt idx="11">
                  <c:v>61.635808802795168</c:v>
                </c:pt>
                <c:pt idx="12">
                  <c:v>61.599091548798206</c:v>
                </c:pt>
                <c:pt idx="13">
                  <c:v>61.549060729947996</c:v>
                </c:pt>
                <c:pt idx="14">
                  <c:v>61.502664334624335</c:v>
                </c:pt>
                <c:pt idx="15">
                  <c:v>61.406587807848034</c:v>
                </c:pt>
                <c:pt idx="16">
                  <c:v>61.309509971623534</c:v>
                </c:pt>
                <c:pt idx="17">
                  <c:v>61.205104149301739</c:v>
                </c:pt>
                <c:pt idx="18">
                  <c:v>61.147009547898335</c:v>
                </c:pt>
                <c:pt idx="19">
                  <c:v>61.081357898577039</c:v>
                </c:pt>
                <c:pt idx="20">
                  <c:v>61.086444411712073</c:v>
                </c:pt>
                <c:pt idx="21">
                  <c:v>61.255293644034396</c:v>
                </c:pt>
                <c:pt idx="22">
                  <c:v>61.517073442501832</c:v>
                </c:pt>
                <c:pt idx="23">
                  <c:v>61.787815744481499</c:v>
                </c:pt>
              </c:numCache>
            </c:numRef>
          </c:val>
          <c:smooth val="0"/>
          <c:extLst>
            <c:ext xmlns:c16="http://schemas.microsoft.com/office/drawing/2014/chart" uri="{C3380CC4-5D6E-409C-BE32-E72D297353CC}">
              <c16:uniqueId val="{00000003-E849-4DE3-9335-6F2CEFDC22BF}"/>
            </c:ext>
          </c:extLst>
        </c:ser>
        <c:ser>
          <c:idx val="4"/>
          <c:order val="4"/>
          <c:tx>
            <c:v>Hommes - Ensemble</c:v>
          </c:tx>
          <c:spPr>
            <a:ln>
              <a:solidFill>
                <a:schemeClr val="bg2">
                  <a:lumMod val="50000"/>
                </a:schemeClr>
              </a:solidFill>
              <a:prstDash val="sysDash"/>
            </a:ln>
          </c:spPr>
          <c:marker>
            <c:symbol val="none"/>
          </c:marker>
          <c:val>
            <c:numRef>
              <c:f>'Fig 1.8'!$D$11:$AA$11</c:f>
              <c:numCache>
                <c:formatCode>0.00</c:formatCode>
                <c:ptCount val="24"/>
                <c:pt idx="0">
                  <c:v>60.357770260499997</c:v>
                </c:pt>
                <c:pt idx="1">
                  <c:v>60.332142983429002</c:v>
                </c:pt>
                <c:pt idx="2">
                  <c:v>60.259089650971639</c:v>
                </c:pt>
                <c:pt idx="3">
                  <c:v>60.205235460807977</c:v>
                </c:pt>
                <c:pt idx="4">
                  <c:v>60.200584581627737</c:v>
                </c:pt>
                <c:pt idx="5">
                  <c:v>60.355752299473302</c:v>
                </c:pt>
                <c:pt idx="6">
                  <c:v>60.415375780803295</c:v>
                </c:pt>
                <c:pt idx="7">
                  <c:v>60.537193515763533</c:v>
                </c:pt>
                <c:pt idx="8">
                  <c:v>60.471349999566904</c:v>
                </c:pt>
                <c:pt idx="9">
                  <c:v>60.567717804461438</c:v>
                </c:pt>
                <c:pt idx="10">
                  <c:v>60.563334063422566</c:v>
                </c:pt>
                <c:pt idx="11">
                  <c:v>60.691700223829905</c:v>
                </c:pt>
                <c:pt idx="12">
                  <c:v>60.713148598556195</c:v>
                </c:pt>
                <c:pt idx="13">
                  <c:v>60.774761683591571</c:v>
                </c:pt>
                <c:pt idx="14">
                  <c:v>60.739129429766365</c:v>
                </c:pt>
                <c:pt idx="15">
                  <c:v>60.631472875555765</c:v>
                </c:pt>
                <c:pt idx="16">
                  <c:v>60.503031277796673</c:v>
                </c:pt>
                <c:pt idx="17">
                  <c:v>60.374432236161304</c:v>
                </c:pt>
                <c:pt idx="18">
                  <c:v>60.299645109171166</c:v>
                </c:pt>
                <c:pt idx="19">
                  <c:v>60.263868170140235</c:v>
                </c:pt>
                <c:pt idx="20">
                  <c:v>60.256047075873397</c:v>
                </c:pt>
                <c:pt idx="21">
                  <c:v>60.394378305901263</c:v>
                </c:pt>
                <c:pt idx="22">
                  <c:v>60.630474027115866</c:v>
                </c:pt>
                <c:pt idx="23">
                  <c:v>60.982466213565701</c:v>
                </c:pt>
              </c:numCache>
            </c:numRef>
          </c:val>
          <c:smooth val="0"/>
          <c:extLst>
            <c:ext xmlns:c16="http://schemas.microsoft.com/office/drawing/2014/chart" uri="{C3380CC4-5D6E-409C-BE32-E72D297353CC}">
              <c16:uniqueId val="{00000004-E849-4DE3-9335-6F2CEFDC22BF}"/>
            </c:ext>
          </c:extLst>
        </c:ser>
        <c:ser>
          <c:idx val="5"/>
          <c:order val="5"/>
          <c:tx>
            <c:v>Hommes - 0,1 ou 2 enf</c:v>
          </c:tx>
          <c:spPr>
            <a:ln w="19050">
              <a:solidFill>
                <a:srgbClr val="0079A4"/>
              </a:solidFill>
              <a:prstDash val="sysDash"/>
            </a:ln>
          </c:spPr>
          <c:marker>
            <c:symbol val="none"/>
          </c:marker>
          <c:val>
            <c:numRef>
              <c:f>'Fig 1.8'!$D$9:$AA$9</c:f>
              <c:numCache>
                <c:formatCode>0.00</c:formatCode>
                <c:ptCount val="24"/>
                <c:pt idx="0">
                  <c:v>60.332348926757</c:v>
                </c:pt>
                <c:pt idx="1">
                  <c:v>60.296895129092832</c:v>
                </c:pt>
                <c:pt idx="2">
                  <c:v>60.209438432108961</c:v>
                </c:pt>
                <c:pt idx="3">
                  <c:v>60.063050363990072</c:v>
                </c:pt>
                <c:pt idx="4">
                  <c:v>60.1151021752666</c:v>
                </c:pt>
                <c:pt idx="5">
                  <c:v>60.221142731135501</c:v>
                </c:pt>
                <c:pt idx="6">
                  <c:v>60.304944408558761</c:v>
                </c:pt>
                <c:pt idx="7">
                  <c:v>60.382301977767732</c:v>
                </c:pt>
                <c:pt idx="8">
                  <c:v>60.350068162275669</c:v>
                </c:pt>
                <c:pt idx="9">
                  <c:v>60.414952994047496</c:v>
                </c:pt>
                <c:pt idx="10">
                  <c:v>60.466450340165927</c:v>
                </c:pt>
                <c:pt idx="11">
                  <c:v>60.554103177162631</c:v>
                </c:pt>
                <c:pt idx="12">
                  <c:v>60.578964279280704</c:v>
                </c:pt>
                <c:pt idx="13">
                  <c:v>60.582096559363293</c:v>
                </c:pt>
                <c:pt idx="14">
                  <c:v>60.550848281352131</c:v>
                </c:pt>
                <c:pt idx="15">
                  <c:v>60.444147497916099</c:v>
                </c:pt>
                <c:pt idx="16">
                  <c:v>60.293508135291063</c:v>
                </c:pt>
                <c:pt idx="17">
                  <c:v>60.175576983857404</c:v>
                </c:pt>
                <c:pt idx="18">
                  <c:v>60.091684034199695</c:v>
                </c:pt>
                <c:pt idx="19">
                  <c:v>60.080860078560271</c:v>
                </c:pt>
                <c:pt idx="20">
                  <c:v>60.101042458216533</c:v>
                </c:pt>
                <c:pt idx="21">
                  <c:v>60.2654770431486</c:v>
                </c:pt>
                <c:pt idx="22">
                  <c:v>60.51544165511887</c:v>
                </c:pt>
                <c:pt idx="23">
                  <c:v>60.864282717852397</c:v>
                </c:pt>
              </c:numCache>
            </c:numRef>
          </c:val>
          <c:smooth val="0"/>
          <c:extLst>
            <c:ext xmlns:c16="http://schemas.microsoft.com/office/drawing/2014/chart" uri="{C3380CC4-5D6E-409C-BE32-E72D297353CC}">
              <c16:uniqueId val="{00000005-E849-4DE3-9335-6F2CEFDC22BF}"/>
            </c:ext>
          </c:extLst>
        </c:ser>
        <c:ser>
          <c:idx val="6"/>
          <c:order val="6"/>
          <c:tx>
            <c:v>Hommes - 3 enf et +</c:v>
          </c:tx>
          <c:spPr>
            <a:ln w="19050">
              <a:solidFill>
                <a:srgbClr val="E97132"/>
              </a:solidFill>
              <a:prstDash val="sysDash"/>
            </a:ln>
          </c:spPr>
          <c:marker>
            <c:symbol val="none"/>
          </c:marker>
          <c:val>
            <c:numRef>
              <c:f>'Fig 1.8'!$D$10:$AA$10</c:f>
              <c:numCache>
                <c:formatCode>0.00</c:formatCode>
                <c:ptCount val="24"/>
                <c:pt idx="0">
                  <c:v>60.387158308840597</c:v>
                </c:pt>
                <c:pt idx="1">
                  <c:v>60.370255913701406</c:v>
                </c:pt>
                <c:pt idx="2">
                  <c:v>60.315583651513201</c:v>
                </c:pt>
                <c:pt idx="3">
                  <c:v>60.3679786847486</c:v>
                </c:pt>
                <c:pt idx="4">
                  <c:v>60.299036270298672</c:v>
                </c:pt>
                <c:pt idx="5">
                  <c:v>60.508279593505669</c:v>
                </c:pt>
                <c:pt idx="6">
                  <c:v>60.545790206028563</c:v>
                </c:pt>
                <c:pt idx="7">
                  <c:v>60.723940008748599</c:v>
                </c:pt>
                <c:pt idx="8">
                  <c:v>60.622961650810396</c:v>
                </c:pt>
                <c:pt idx="9">
                  <c:v>60.753057228105099</c:v>
                </c:pt>
                <c:pt idx="10">
                  <c:v>60.678107549914436</c:v>
                </c:pt>
                <c:pt idx="11">
                  <c:v>60.857044500206399</c:v>
                </c:pt>
                <c:pt idx="12">
                  <c:v>60.883900701861229</c:v>
                </c:pt>
                <c:pt idx="13">
                  <c:v>61.023161251781367</c:v>
                </c:pt>
                <c:pt idx="14">
                  <c:v>60.991604753400964</c:v>
                </c:pt>
                <c:pt idx="15">
                  <c:v>60.892343565881028</c:v>
                </c:pt>
                <c:pt idx="16">
                  <c:v>60.804966981615337</c:v>
                </c:pt>
                <c:pt idx="17">
                  <c:v>60.668373568190361</c:v>
                </c:pt>
                <c:pt idx="18">
                  <c:v>60.612686162875299</c:v>
                </c:pt>
                <c:pt idx="19">
                  <c:v>60.545784260459527</c:v>
                </c:pt>
                <c:pt idx="20">
                  <c:v>60.501590939649027</c:v>
                </c:pt>
                <c:pt idx="21">
                  <c:v>60.598485063695669</c:v>
                </c:pt>
                <c:pt idx="22">
                  <c:v>60.811241719095371</c:v>
                </c:pt>
                <c:pt idx="23">
                  <c:v>61.164906897203501</c:v>
                </c:pt>
              </c:numCache>
            </c:numRef>
          </c:val>
          <c:smooth val="0"/>
          <c:extLst>
            <c:ext xmlns:c16="http://schemas.microsoft.com/office/drawing/2014/chart" uri="{C3380CC4-5D6E-409C-BE32-E72D297353CC}">
              <c16:uniqueId val="{00000006-E849-4DE3-9335-6F2CEFDC22BF}"/>
            </c:ext>
          </c:extLst>
        </c:ser>
        <c:dLbls>
          <c:showLegendKey val="0"/>
          <c:showVal val="0"/>
          <c:showCatName val="0"/>
          <c:showSerName val="0"/>
          <c:showPercent val="0"/>
          <c:showBubbleSize val="0"/>
        </c:dLbls>
        <c:smooth val="0"/>
        <c:axId val="1601486944"/>
        <c:axId val="1"/>
      </c:lineChart>
      <c:catAx>
        <c:axId val="1601486944"/>
        <c:scaling>
          <c:orientation val="minMax"/>
        </c:scaling>
        <c:delete val="0"/>
        <c:axPos val="b"/>
        <c:numFmt formatCode="General" sourceLinked="1"/>
        <c:majorTickMark val="none"/>
        <c:minorTickMark val="none"/>
        <c:tickLblPos val="nextTo"/>
        <c:spPr>
          <a:noFill/>
          <a:ln w="9525" cap="flat" cmpd="sng" algn="ctr">
            <a:solidFill>
              <a:srgbClr val="898989"/>
            </a:solidFill>
            <a:round/>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min val="59.5"/>
        </c:scaling>
        <c:delete val="0"/>
        <c:axPos val="l"/>
        <c:majorGridlines>
          <c:spPr>
            <a:ln w="9525" cap="flat" cmpd="sng" algn="ctr">
              <a:solidFill>
                <a:srgbClr val="898989"/>
              </a:solidFill>
              <a:round/>
            </a:ln>
            <a:effectLst/>
          </c:spPr>
        </c:majorGridlines>
        <c:numFmt formatCode="0.0" sourceLinked="0"/>
        <c:majorTickMark val="none"/>
        <c:minorTickMark val="none"/>
        <c:tickLblPos val="nextTo"/>
        <c:spPr>
          <a:ln w="6350">
            <a:solidFill>
              <a:srgbClr val="898989"/>
            </a:solidFill>
          </a:ln>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60148694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40649464271512"/>
          <c:y val="3.9847072687342652E-2"/>
          <c:w val="0.86384747361125314"/>
          <c:h val="0.79051073972896235"/>
        </c:manualLayout>
      </c:layout>
      <c:lineChart>
        <c:grouping val="standard"/>
        <c:varyColors val="0"/>
        <c:ser>
          <c:idx val="0"/>
          <c:order val="0"/>
          <c:tx>
            <c:v>Sans enfant</c:v>
          </c:tx>
          <c:spPr>
            <a:ln w="22225" cap="rnd">
              <a:solidFill>
                <a:srgbClr val="0079A4"/>
              </a:solidFill>
              <a:round/>
            </a:ln>
            <a:effectLst/>
          </c:spPr>
          <c:marker>
            <c:symbol val="none"/>
          </c:marker>
          <c:cat>
            <c:numRef>
              <c:f>'Fig 1.9'!$D$4:$AA$4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1.9'!$D$5:$AA$5</c:f>
              <c:numCache>
                <c:formatCode>0</c:formatCode>
                <c:ptCount val="24"/>
                <c:pt idx="0">
                  <c:v>128.14881827523601</c:v>
                </c:pt>
                <c:pt idx="1">
                  <c:v>132.74238104425368</c:v>
                </c:pt>
                <c:pt idx="2">
                  <c:v>134.14661723178665</c:v>
                </c:pt>
                <c:pt idx="3">
                  <c:v>133.30424632691134</c:v>
                </c:pt>
                <c:pt idx="4">
                  <c:v>134.05288524138464</c:v>
                </c:pt>
                <c:pt idx="5">
                  <c:v>133.67791683371834</c:v>
                </c:pt>
                <c:pt idx="6">
                  <c:v>134.15703518116598</c:v>
                </c:pt>
                <c:pt idx="7">
                  <c:v>135.05068080825265</c:v>
                </c:pt>
                <c:pt idx="8">
                  <c:v>137.32258475920199</c:v>
                </c:pt>
                <c:pt idx="9">
                  <c:v>138.21099498280134</c:v>
                </c:pt>
                <c:pt idx="10">
                  <c:v>139.47536715814832</c:v>
                </c:pt>
                <c:pt idx="11">
                  <c:v>139.56335988046933</c:v>
                </c:pt>
                <c:pt idx="12">
                  <c:v>139.44170185598168</c:v>
                </c:pt>
                <c:pt idx="13">
                  <c:v>140.01366710729633</c:v>
                </c:pt>
                <c:pt idx="14">
                  <c:v>141.15865163702665</c:v>
                </c:pt>
                <c:pt idx="15">
                  <c:v>142.86895024015598</c:v>
                </c:pt>
                <c:pt idx="16">
                  <c:v>143.98320357689099</c:v>
                </c:pt>
                <c:pt idx="17">
                  <c:v>144.75913788854368</c:v>
                </c:pt>
                <c:pt idx="18">
                  <c:v>145.20256957287268</c:v>
                </c:pt>
                <c:pt idx="19">
                  <c:v>145.97989277662998</c:v>
                </c:pt>
                <c:pt idx="20">
                  <c:v>147.02831744189731</c:v>
                </c:pt>
                <c:pt idx="21">
                  <c:v>147.82809717801433</c:v>
                </c:pt>
                <c:pt idx="22">
                  <c:v>147.814576638723</c:v>
                </c:pt>
                <c:pt idx="23">
                  <c:v>148.065479163981</c:v>
                </c:pt>
              </c:numCache>
            </c:numRef>
          </c:val>
          <c:smooth val="0"/>
          <c:extLst>
            <c:ext xmlns:c16="http://schemas.microsoft.com/office/drawing/2014/chart" uri="{C3380CC4-5D6E-409C-BE32-E72D297353CC}">
              <c16:uniqueId val="{00000000-03B9-47E3-8F24-CD7850D5B34E}"/>
            </c:ext>
          </c:extLst>
        </c:ser>
        <c:ser>
          <c:idx val="1"/>
          <c:order val="1"/>
          <c:tx>
            <c:v>1 ou 2 enfants</c:v>
          </c:tx>
          <c:spPr>
            <a:ln w="22225" cap="rnd">
              <a:solidFill>
                <a:srgbClr val="FFC000"/>
              </a:solidFill>
              <a:round/>
            </a:ln>
            <a:effectLst/>
          </c:spPr>
          <c:marker>
            <c:symbol val="none"/>
          </c:marker>
          <c:cat>
            <c:numRef>
              <c:f>'Fig 1.9'!$D$4:$AA$4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1.9'!$D$6:$AA$6</c:f>
              <c:numCache>
                <c:formatCode>0</c:formatCode>
                <c:ptCount val="24"/>
                <c:pt idx="0">
                  <c:v>121.43086009211</c:v>
                </c:pt>
                <c:pt idx="1">
                  <c:v>122.27322464542567</c:v>
                </c:pt>
                <c:pt idx="2">
                  <c:v>122.123577238035</c:v>
                </c:pt>
                <c:pt idx="3">
                  <c:v>121.75790724532435</c:v>
                </c:pt>
                <c:pt idx="4">
                  <c:v>122.47060093809567</c:v>
                </c:pt>
                <c:pt idx="5">
                  <c:v>123.49155952002234</c:v>
                </c:pt>
                <c:pt idx="6">
                  <c:v>125.00780859771668</c:v>
                </c:pt>
                <c:pt idx="7">
                  <c:v>126.16560397740402</c:v>
                </c:pt>
                <c:pt idx="8">
                  <c:v>128.68795561595633</c:v>
                </c:pt>
                <c:pt idx="9">
                  <c:v>130.22118251106167</c:v>
                </c:pt>
                <c:pt idx="10">
                  <c:v>131.88685470235998</c:v>
                </c:pt>
                <c:pt idx="11">
                  <c:v>133.13325423394033</c:v>
                </c:pt>
                <c:pt idx="12">
                  <c:v>135.27076434477064</c:v>
                </c:pt>
                <c:pt idx="13">
                  <c:v>137.43625664157199</c:v>
                </c:pt>
                <c:pt idx="14">
                  <c:v>139.34353874985098</c:v>
                </c:pt>
                <c:pt idx="15">
                  <c:v>141.27135557883335</c:v>
                </c:pt>
                <c:pt idx="16">
                  <c:v>143.80322177140201</c:v>
                </c:pt>
                <c:pt idx="17">
                  <c:v>145.91713732078634</c:v>
                </c:pt>
                <c:pt idx="18">
                  <c:v>147.92869733114333</c:v>
                </c:pt>
                <c:pt idx="19">
                  <c:v>149.24729905574367</c:v>
                </c:pt>
                <c:pt idx="20">
                  <c:v>151.17840250717299</c:v>
                </c:pt>
                <c:pt idx="21">
                  <c:v>153.27475813863833</c:v>
                </c:pt>
                <c:pt idx="22">
                  <c:v>155.44627935229201</c:v>
                </c:pt>
                <c:pt idx="23">
                  <c:v>157.418243038139</c:v>
                </c:pt>
              </c:numCache>
            </c:numRef>
          </c:val>
          <c:smooth val="0"/>
          <c:extLst>
            <c:ext xmlns:c16="http://schemas.microsoft.com/office/drawing/2014/chart" uri="{C3380CC4-5D6E-409C-BE32-E72D297353CC}">
              <c16:uniqueId val="{00000001-03B9-47E3-8F24-CD7850D5B34E}"/>
            </c:ext>
          </c:extLst>
        </c:ser>
        <c:ser>
          <c:idx val="2"/>
          <c:order val="2"/>
          <c:tx>
            <c:v>3 enfants et plus</c:v>
          </c:tx>
          <c:spPr>
            <a:ln w="22225" cap="rnd">
              <a:solidFill>
                <a:schemeClr val="accent2"/>
              </a:solidFill>
              <a:round/>
            </a:ln>
            <a:effectLst/>
          </c:spPr>
          <c:marker>
            <c:symbol val="none"/>
          </c:marker>
          <c:cat>
            <c:numRef>
              <c:f>'Fig 1.9'!$D$4:$AA$4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1.9'!$D$7:$AA$7</c:f>
              <c:numCache>
                <c:formatCode>0</c:formatCode>
                <c:ptCount val="24"/>
                <c:pt idx="0">
                  <c:v>112.749816694016</c:v>
                </c:pt>
                <c:pt idx="1">
                  <c:v>113.62811560547432</c:v>
                </c:pt>
                <c:pt idx="2">
                  <c:v>115.45929353068168</c:v>
                </c:pt>
                <c:pt idx="3">
                  <c:v>116.95203188795132</c:v>
                </c:pt>
                <c:pt idx="4">
                  <c:v>118.217363536495</c:v>
                </c:pt>
                <c:pt idx="5">
                  <c:v>118.80681674214168</c:v>
                </c:pt>
                <c:pt idx="6">
                  <c:v>119.458819083135</c:v>
                </c:pt>
                <c:pt idx="7">
                  <c:v>121.503745992625</c:v>
                </c:pt>
                <c:pt idx="8">
                  <c:v>122.96781679301633</c:v>
                </c:pt>
                <c:pt idx="9">
                  <c:v>125.08615579436731</c:v>
                </c:pt>
                <c:pt idx="10">
                  <c:v>127.13377839178433</c:v>
                </c:pt>
                <c:pt idx="11">
                  <c:v>129.37083456533</c:v>
                </c:pt>
                <c:pt idx="12">
                  <c:v>131.45089818186401</c:v>
                </c:pt>
                <c:pt idx="13">
                  <c:v>133.147723927676</c:v>
                </c:pt>
                <c:pt idx="14">
                  <c:v>135.42535672815532</c:v>
                </c:pt>
                <c:pt idx="15">
                  <c:v>138.36908126187268</c:v>
                </c:pt>
                <c:pt idx="16">
                  <c:v>141.79616659966834</c:v>
                </c:pt>
                <c:pt idx="17">
                  <c:v>144.88120793842802</c:v>
                </c:pt>
                <c:pt idx="18">
                  <c:v>147.51945146201933</c:v>
                </c:pt>
                <c:pt idx="19">
                  <c:v>149.09280590686066</c:v>
                </c:pt>
                <c:pt idx="20">
                  <c:v>151.46428870845935</c:v>
                </c:pt>
                <c:pt idx="21">
                  <c:v>153.51939180661398</c:v>
                </c:pt>
                <c:pt idx="22">
                  <c:v>156.23041022917701</c:v>
                </c:pt>
                <c:pt idx="23">
                  <c:v>158.211756867209</c:v>
                </c:pt>
              </c:numCache>
            </c:numRef>
          </c:val>
          <c:smooth val="0"/>
          <c:extLst>
            <c:ext xmlns:c16="http://schemas.microsoft.com/office/drawing/2014/chart" uri="{C3380CC4-5D6E-409C-BE32-E72D297353CC}">
              <c16:uniqueId val="{00000002-03B9-47E3-8F24-CD7850D5B34E}"/>
            </c:ext>
          </c:extLst>
        </c:ser>
        <c:ser>
          <c:idx val="3"/>
          <c:order val="3"/>
          <c:tx>
            <c:v>Ensemble</c:v>
          </c:tx>
          <c:spPr>
            <a:ln w="38100">
              <a:solidFill>
                <a:schemeClr val="bg2">
                  <a:lumMod val="50000"/>
                </a:schemeClr>
              </a:solidFill>
            </a:ln>
          </c:spPr>
          <c:marker>
            <c:symbol val="none"/>
          </c:marker>
          <c:cat>
            <c:numRef>
              <c:f>'Fig 1.9'!$D$4:$AA$4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1.9'!$D$8:$AA$8</c:f>
              <c:numCache>
                <c:formatCode>0</c:formatCode>
                <c:ptCount val="24"/>
                <c:pt idx="0">
                  <c:v>118.469859765371</c:v>
                </c:pt>
                <c:pt idx="1">
                  <c:v>119.81876052126434</c:v>
                </c:pt>
                <c:pt idx="2">
                  <c:v>120.66353006663799</c:v>
                </c:pt>
                <c:pt idx="3">
                  <c:v>120.93390188557935</c:v>
                </c:pt>
                <c:pt idx="4">
                  <c:v>121.85652072656167</c:v>
                </c:pt>
                <c:pt idx="5">
                  <c:v>122.55339199098866</c:v>
                </c:pt>
                <c:pt idx="6">
                  <c:v>123.52582287364434</c:v>
                </c:pt>
                <c:pt idx="7">
                  <c:v>125.076291579255</c:v>
                </c:pt>
                <c:pt idx="8">
                  <c:v>127.114530284225</c:v>
                </c:pt>
                <c:pt idx="9">
                  <c:v>128.921213692994</c:v>
                </c:pt>
                <c:pt idx="10">
                  <c:v>130.75557823419101</c:v>
                </c:pt>
                <c:pt idx="11">
                  <c:v>132.35303929815902</c:v>
                </c:pt>
                <c:pt idx="12">
                  <c:v>134.25678140229067</c:v>
                </c:pt>
                <c:pt idx="13">
                  <c:v>136.07990517873</c:v>
                </c:pt>
                <c:pt idx="14">
                  <c:v>138.08664725241366</c:v>
                </c:pt>
                <c:pt idx="15">
                  <c:v>140.39663640270132</c:v>
                </c:pt>
                <c:pt idx="16">
                  <c:v>143.12428282010333</c:v>
                </c:pt>
                <c:pt idx="17">
                  <c:v>145.43447549422535</c:v>
                </c:pt>
                <c:pt idx="18">
                  <c:v>147.47279301102535</c:v>
                </c:pt>
                <c:pt idx="19">
                  <c:v>148.80859883276432</c:v>
                </c:pt>
                <c:pt idx="20">
                  <c:v>150.76775365199902</c:v>
                </c:pt>
                <c:pt idx="21">
                  <c:v>152.668731365821</c:v>
                </c:pt>
                <c:pt idx="22">
                  <c:v>154.70531354166468</c:v>
                </c:pt>
                <c:pt idx="23">
                  <c:v>156.408080330475</c:v>
                </c:pt>
              </c:numCache>
            </c:numRef>
          </c:val>
          <c:smooth val="0"/>
          <c:extLst>
            <c:ext xmlns:c16="http://schemas.microsoft.com/office/drawing/2014/chart" uri="{C3380CC4-5D6E-409C-BE32-E72D297353CC}">
              <c16:uniqueId val="{00000003-03B9-47E3-8F24-CD7850D5B34E}"/>
            </c:ext>
          </c:extLst>
        </c:ser>
        <c:ser>
          <c:idx val="4"/>
          <c:order val="4"/>
          <c:tx>
            <c:v>Hommes - Ensemble</c:v>
          </c:tx>
          <c:spPr>
            <a:ln>
              <a:solidFill>
                <a:schemeClr val="bg2">
                  <a:lumMod val="50000"/>
                </a:schemeClr>
              </a:solidFill>
              <a:prstDash val="sysDash"/>
            </a:ln>
          </c:spPr>
          <c:marker>
            <c:symbol val="none"/>
          </c:marker>
          <c:val>
            <c:numRef>
              <c:f>'Fig 1.9'!$D$11:$AA$11</c:f>
              <c:numCache>
                <c:formatCode>0</c:formatCode>
                <c:ptCount val="24"/>
                <c:pt idx="0">
                  <c:v>152.66926009954801</c:v>
                </c:pt>
                <c:pt idx="1">
                  <c:v>152.65372876029602</c:v>
                </c:pt>
                <c:pt idx="2">
                  <c:v>153.79418776151536</c:v>
                </c:pt>
                <c:pt idx="3">
                  <c:v>153.17291398752167</c:v>
                </c:pt>
                <c:pt idx="4">
                  <c:v>153.38139968822566</c:v>
                </c:pt>
                <c:pt idx="5">
                  <c:v>151.15666922846634</c:v>
                </c:pt>
                <c:pt idx="6">
                  <c:v>151.40960061588967</c:v>
                </c:pt>
                <c:pt idx="7">
                  <c:v>151.08578083619301</c:v>
                </c:pt>
                <c:pt idx="8">
                  <c:v>152.63520271188702</c:v>
                </c:pt>
                <c:pt idx="9">
                  <c:v>151.731857702962</c:v>
                </c:pt>
                <c:pt idx="10">
                  <c:v>152.57441427345901</c:v>
                </c:pt>
                <c:pt idx="11">
                  <c:v>150.97425340148035</c:v>
                </c:pt>
                <c:pt idx="12">
                  <c:v>151.19696896330001</c:v>
                </c:pt>
                <c:pt idx="13">
                  <c:v>151.02730897812668</c:v>
                </c:pt>
                <c:pt idx="14">
                  <c:v>152.67204043236066</c:v>
                </c:pt>
                <c:pt idx="15">
                  <c:v>154.76116797580599</c:v>
                </c:pt>
                <c:pt idx="16">
                  <c:v>156.16190793435467</c:v>
                </c:pt>
                <c:pt idx="17">
                  <c:v>157.28741360110666</c:v>
                </c:pt>
                <c:pt idx="18">
                  <c:v>157.76673281241168</c:v>
                </c:pt>
                <c:pt idx="19">
                  <c:v>158.14694849376903</c:v>
                </c:pt>
                <c:pt idx="20">
                  <c:v>158.82422132045335</c:v>
                </c:pt>
                <c:pt idx="21">
                  <c:v>159.44997787072899</c:v>
                </c:pt>
                <c:pt idx="22">
                  <c:v>160.38913816025666</c:v>
                </c:pt>
                <c:pt idx="23">
                  <c:v>160.95052273808199</c:v>
                </c:pt>
              </c:numCache>
            </c:numRef>
          </c:val>
          <c:smooth val="0"/>
          <c:extLst>
            <c:ext xmlns:c16="http://schemas.microsoft.com/office/drawing/2014/chart" uri="{C3380CC4-5D6E-409C-BE32-E72D297353CC}">
              <c16:uniqueId val="{00000004-03B9-47E3-8F24-CD7850D5B34E}"/>
            </c:ext>
          </c:extLst>
        </c:ser>
        <c:ser>
          <c:idx val="5"/>
          <c:order val="5"/>
          <c:tx>
            <c:v>Hommes - 0,1 ou 2 enf</c:v>
          </c:tx>
          <c:spPr>
            <a:ln w="19050">
              <a:solidFill>
                <a:srgbClr val="0079A4"/>
              </a:solidFill>
              <a:prstDash val="sysDash"/>
            </a:ln>
          </c:spPr>
          <c:marker>
            <c:symbol val="none"/>
          </c:marker>
          <c:val>
            <c:numRef>
              <c:f>'Fig 1.9'!$D$9:$AA$9</c:f>
              <c:numCache>
                <c:formatCode>0</c:formatCode>
                <c:ptCount val="24"/>
                <c:pt idx="0">
                  <c:v>153.116694262338</c:v>
                </c:pt>
                <c:pt idx="1">
                  <c:v>153.78913388300165</c:v>
                </c:pt>
                <c:pt idx="2">
                  <c:v>155.099790330106</c:v>
                </c:pt>
                <c:pt idx="3">
                  <c:v>155.16939635672034</c:v>
                </c:pt>
                <c:pt idx="4">
                  <c:v>155.68377330295266</c:v>
                </c:pt>
                <c:pt idx="5">
                  <c:v>153.64945964463098</c:v>
                </c:pt>
                <c:pt idx="6">
                  <c:v>153.27608654482665</c:v>
                </c:pt>
                <c:pt idx="7">
                  <c:v>153.14829792247232</c:v>
                </c:pt>
                <c:pt idx="8">
                  <c:v>154.89574097392799</c:v>
                </c:pt>
                <c:pt idx="9">
                  <c:v>155.14074634336467</c:v>
                </c:pt>
                <c:pt idx="10">
                  <c:v>155.70203106393333</c:v>
                </c:pt>
                <c:pt idx="11">
                  <c:v>155.00853512443402</c:v>
                </c:pt>
                <c:pt idx="12">
                  <c:v>154.88867247011532</c:v>
                </c:pt>
                <c:pt idx="13">
                  <c:v>155.41255684666302</c:v>
                </c:pt>
                <c:pt idx="14">
                  <c:v>156.79706574176066</c:v>
                </c:pt>
                <c:pt idx="15">
                  <c:v>158.56724556221832</c:v>
                </c:pt>
                <c:pt idx="16">
                  <c:v>159.47705483431466</c:v>
                </c:pt>
                <c:pt idx="17">
                  <c:v>160.11878406449435</c:v>
                </c:pt>
                <c:pt idx="18">
                  <c:v>160.13987189264466</c:v>
                </c:pt>
                <c:pt idx="19">
                  <c:v>160.00793995559499</c:v>
                </c:pt>
                <c:pt idx="20">
                  <c:v>160.07477269728233</c:v>
                </c:pt>
                <c:pt idx="21">
                  <c:v>160.48168648645932</c:v>
                </c:pt>
                <c:pt idx="22">
                  <c:v>161.06347458476867</c:v>
                </c:pt>
                <c:pt idx="23">
                  <c:v>161.436028644309</c:v>
                </c:pt>
              </c:numCache>
            </c:numRef>
          </c:val>
          <c:smooth val="0"/>
          <c:extLst>
            <c:ext xmlns:c16="http://schemas.microsoft.com/office/drawing/2014/chart" uri="{C3380CC4-5D6E-409C-BE32-E72D297353CC}">
              <c16:uniqueId val="{00000005-03B9-47E3-8F24-CD7850D5B34E}"/>
            </c:ext>
          </c:extLst>
        </c:ser>
        <c:ser>
          <c:idx val="6"/>
          <c:order val="6"/>
          <c:tx>
            <c:v>Hommes - 3 enf et +</c:v>
          </c:tx>
          <c:spPr>
            <a:ln w="19050">
              <a:solidFill>
                <a:srgbClr val="E97132"/>
              </a:solidFill>
              <a:prstDash val="sysDash"/>
            </a:ln>
          </c:spPr>
          <c:marker>
            <c:symbol val="none"/>
          </c:marker>
          <c:val>
            <c:numRef>
              <c:f>'Fig 1.9'!$D$10:$AA$10</c:f>
              <c:numCache>
                <c:formatCode>0</c:formatCode>
                <c:ptCount val="24"/>
                <c:pt idx="0">
                  <c:v>152.148358160393</c:v>
                </c:pt>
                <c:pt idx="1">
                  <c:v>151.31367971177167</c:v>
                </c:pt>
                <c:pt idx="2">
                  <c:v>152.23079495380432</c:v>
                </c:pt>
                <c:pt idx="3">
                  <c:v>150.874014257461</c:v>
                </c:pt>
                <c:pt idx="4">
                  <c:v>150.67988328487868</c:v>
                </c:pt>
                <c:pt idx="5">
                  <c:v>148.26612022999032</c:v>
                </c:pt>
                <c:pt idx="6">
                  <c:v>149.14731425688265</c:v>
                </c:pt>
                <c:pt idx="7">
                  <c:v>148.53553332656898</c:v>
                </c:pt>
                <c:pt idx="8">
                  <c:v>149.79662475407099</c:v>
                </c:pt>
                <c:pt idx="9">
                  <c:v>147.60093146710233</c:v>
                </c:pt>
                <c:pt idx="10">
                  <c:v>148.67940733042701</c:v>
                </c:pt>
                <c:pt idx="11">
                  <c:v>145.95047215738532</c:v>
                </c:pt>
                <c:pt idx="12">
                  <c:v>146.36722496978899</c:v>
                </c:pt>
                <c:pt idx="13">
                  <c:v>145.33814297894</c:v>
                </c:pt>
                <c:pt idx="14">
                  <c:v>147.135115062366</c:v>
                </c:pt>
                <c:pt idx="15">
                  <c:v>149.48970788870665</c:v>
                </c:pt>
                <c:pt idx="16">
                  <c:v>151.38927212355699</c:v>
                </c:pt>
                <c:pt idx="17">
                  <c:v>153.09043679573065</c:v>
                </c:pt>
                <c:pt idx="18">
                  <c:v>154.22167648444233</c:v>
                </c:pt>
                <c:pt idx="19">
                  <c:v>155.30338778373735</c:v>
                </c:pt>
                <c:pt idx="20">
                  <c:v>156.84115400038868</c:v>
                </c:pt>
                <c:pt idx="21">
                  <c:v>157.81408288581801</c:v>
                </c:pt>
                <c:pt idx="22">
                  <c:v>159.32478503387665</c:v>
                </c:pt>
                <c:pt idx="23">
                  <c:v>160.19991229260799</c:v>
                </c:pt>
              </c:numCache>
            </c:numRef>
          </c:val>
          <c:smooth val="0"/>
          <c:extLst>
            <c:ext xmlns:c16="http://schemas.microsoft.com/office/drawing/2014/chart" uri="{C3380CC4-5D6E-409C-BE32-E72D297353CC}">
              <c16:uniqueId val="{00000006-03B9-47E3-8F24-CD7850D5B34E}"/>
            </c:ext>
          </c:extLst>
        </c:ser>
        <c:dLbls>
          <c:showLegendKey val="0"/>
          <c:showVal val="0"/>
          <c:showCatName val="0"/>
          <c:showSerName val="0"/>
          <c:showPercent val="0"/>
          <c:showBubbleSize val="0"/>
        </c:dLbls>
        <c:smooth val="0"/>
        <c:axId val="1601486944"/>
        <c:axId val="1"/>
      </c:lineChart>
      <c:catAx>
        <c:axId val="1601486944"/>
        <c:scaling>
          <c:orientation val="minMax"/>
        </c:scaling>
        <c:delete val="0"/>
        <c:axPos val="b"/>
        <c:numFmt formatCode="General" sourceLinked="1"/>
        <c:majorTickMark val="none"/>
        <c:minorTickMark val="none"/>
        <c:tickLblPos val="nextTo"/>
        <c:spPr>
          <a:noFill/>
          <a:ln w="9525" cap="flat" cmpd="sng" algn="ctr">
            <a:solidFill>
              <a:srgbClr val="898989"/>
            </a:solidFill>
            <a:round/>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max val="170"/>
          <c:min val="100"/>
        </c:scaling>
        <c:delete val="0"/>
        <c:axPos val="l"/>
        <c:majorGridlines>
          <c:spPr>
            <a:ln w="9525" cap="flat" cmpd="sng" algn="ctr">
              <a:solidFill>
                <a:srgbClr val="898989"/>
              </a:solidFill>
              <a:round/>
            </a:ln>
            <a:effectLst/>
          </c:spPr>
        </c:majorGridlines>
        <c:numFmt formatCode="0" sourceLinked="0"/>
        <c:majorTickMark val="none"/>
        <c:minorTickMark val="none"/>
        <c:tickLblPos val="nextTo"/>
        <c:spPr>
          <a:ln w="6350">
            <a:solidFill>
              <a:srgbClr val="898989"/>
            </a:solidFill>
          </a:ln>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60148694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820338649340428E-2"/>
          <c:y val="3.9847072687342652E-2"/>
          <c:w val="0.87843374680055131"/>
          <c:h val="0.79051073972896235"/>
        </c:manualLayout>
      </c:layout>
      <c:lineChart>
        <c:grouping val="standard"/>
        <c:varyColors val="0"/>
        <c:ser>
          <c:idx val="0"/>
          <c:order val="0"/>
          <c:tx>
            <c:v>Sans enfant</c:v>
          </c:tx>
          <c:spPr>
            <a:ln w="22225" cap="rnd">
              <a:solidFill>
                <a:srgbClr val="0079A4"/>
              </a:solidFill>
              <a:round/>
            </a:ln>
            <a:effectLst/>
          </c:spPr>
          <c:marker>
            <c:symbol val="none"/>
          </c:marker>
          <c:cat>
            <c:numRef>
              <c:f>'Fig 1.10'!$D$4:$AA$4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1.10'!$D$5:$AA$5</c:f>
              <c:numCache>
                <c:formatCode>0%</c:formatCode>
                <c:ptCount val="24"/>
                <c:pt idx="0">
                  <c:v>0.43468052658302764</c:v>
                </c:pt>
                <c:pt idx="1">
                  <c:v>0.43653015473091594</c:v>
                </c:pt>
                <c:pt idx="2">
                  <c:v>0.43520876401315167</c:v>
                </c:pt>
                <c:pt idx="3">
                  <c:v>0.43343671452352672</c:v>
                </c:pt>
                <c:pt idx="4">
                  <c:v>0.43864643992352154</c:v>
                </c:pt>
                <c:pt idx="5">
                  <c:v>0.43215814245628231</c:v>
                </c:pt>
                <c:pt idx="6">
                  <c:v>0.43908390715176121</c:v>
                </c:pt>
                <c:pt idx="7">
                  <c:v>0.44869212831040223</c:v>
                </c:pt>
                <c:pt idx="8">
                  <c:v>0.46520879069742421</c:v>
                </c:pt>
                <c:pt idx="9">
                  <c:v>0.46530168795410182</c:v>
                </c:pt>
                <c:pt idx="10">
                  <c:v>0.4747265972105823</c:v>
                </c:pt>
                <c:pt idx="11">
                  <c:v>0.47933511093235137</c:v>
                </c:pt>
                <c:pt idx="12">
                  <c:v>0.49302657074336587</c:v>
                </c:pt>
                <c:pt idx="13">
                  <c:v>0.49740233444020454</c:v>
                </c:pt>
                <c:pt idx="14">
                  <c:v>0.51197028492902341</c:v>
                </c:pt>
                <c:pt idx="15">
                  <c:v>0.52113305738590621</c:v>
                </c:pt>
                <c:pt idx="16">
                  <c:v>0.52367936074671106</c:v>
                </c:pt>
                <c:pt idx="17">
                  <c:v>0.52114829038200361</c:v>
                </c:pt>
                <c:pt idx="18">
                  <c:v>0.51390590210457787</c:v>
                </c:pt>
                <c:pt idx="19">
                  <c:v>0.50846386803029231</c:v>
                </c:pt>
                <c:pt idx="20">
                  <c:v>0.50250383339334703</c:v>
                </c:pt>
                <c:pt idx="21">
                  <c:v>0.50045393092915758</c:v>
                </c:pt>
                <c:pt idx="22">
                  <c:v>0.49211216898514998</c:v>
                </c:pt>
                <c:pt idx="23">
                  <c:v>0.48227369298060596</c:v>
                </c:pt>
              </c:numCache>
            </c:numRef>
          </c:val>
          <c:smooth val="0"/>
          <c:extLst>
            <c:ext xmlns:c16="http://schemas.microsoft.com/office/drawing/2014/chart" uri="{C3380CC4-5D6E-409C-BE32-E72D297353CC}">
              <c16:uniqueId val="{00000000-DAC0-49B4-AFE5-EEEF88832EC8}"/>
            </c:ext>
          </c:extLst>
        </c:ser>
        <c:ser>
          <c:idx val="1"/>
          <c:order val="1"/>
          <c:tx>
            <c:v>1 ou 2 enfants</c:v>
          </c:tx>
          <c:spPr>
            <a:ln w="22225" cap="rnd">
              <a:solidFill>
                <a:srgbClr val="FFC000"/>
              </a:solidFill>
              <a:round/>
            </a:ln>
            <a:effectLst/>
          </c:spPr>
          <c:marker>
            <c:symbol val="none"/>
          </c:marker>
          <c:cat>
            <c:numRef>
              <c:f>'Fig 1.10'!$D$4:$AA$4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1.10'!$D$6:$AA$6</c:f>
              <c:numCache>
                <c:formatCode>0%</c:formatCode>
                <c:ptCount val="24"/>
                <c:pt idx="0">
                  <c:v>0.31953664596990894</c:v>
                </c:pt>
                <c:pt idx="1">
                  <c:v>0.32795638008386324</c:v>
                </c:pt>
                <c:pt idx="2">
                  <c:v>0.32828316271304542</c:v>
                </c:pt>
                <c:pt idx="3">
                  <c:v>0.32628615864190791</c:v>
                </c:pt>
                <c:pt idx="4">
                  <c:v>0.32779625280955155</c:v>
                </c:pt>
                <c:pt idx="5">
                  <c:v>0.3324169050618852</c:v>
                </c:pt>
                <c:pt idx="6">
                  <c:v>0.33698028954975151</c:v>
                </c:pt>
                <c:pt idx="7">
                  <c:v>0.34511042098997852</c:v>
                </c:pt>
                <c:pt idx="8">
                  <c:v>0.35762538855749099</c:v>
                </c:pt>
                <c:pt idx="9">
                  <c:v>0.36947996849979087</c:v>
                </c:pt>
                <c:pt idx="10">
                  <c:v>0.37927174124779078</c:v>
                </c:pt>
                <c:pt idx="11">
                  <c:v>0.38947271667312489</c:v>
                </c:pt>
                <c:pt idx="12">
                  <c:v>0.40031574146221521</c:v>
                </c:pt>
                <c:pt idx="13">
                  <c:v>0.40941140940705606</c:v>
                </c:pt>
                <c:pt idx="14">
                  <c:v>0.41651536202600764</c:v>
                </c:pt>
                <c:pt idx="15">
                  <c:v>0.42194065112565671</c:v>
                </c:pt>
                <c:pt idx="16">
                  <c:v>0.42905589183004467</c:v>
                </c:pt>
                <c:pt idx="17">
                  <c:v>0.43094809495675995</c:v>
                </c:pt>
                <c:pt idx="18">
                  <c:v>0.43142538001339709</c:v>
                </c:pt>
                <c:pt idx="19">
                  <c:v>0.42688291664641626</c:v>
                </c:pt>
                <c:pt idx="20">
                  <c:v>0.42378415793721808</c:v>
                </c:pt>
                <c:pt idx="21">
                  <c:v>0.42798795184257776</c:v>
                </c:pt>
                <c:pt idx="22">
                  <c:v>0.43048658328580935</c:v>
                </c:pt>
                <c:pt idx="23">
                  <c:v>0.43038479980154215</c:v>
                </c:pt>
              </c:numCache>
            </c:numRef>
          </c:val>
          <c:smooth val="0"/>
          <c:extLst>
            <c:ext xmlns:c16="http://schemas.microsoft.com/office/drawing/2014/chart" uri="{C3380CC4-5D6E-409C-BE32-E72D297353CC}">
              <c16:uniqueId val="{00000001-DAC0-49B4-AFE5-EEEF88832EC8}"/>
            </c:ext>
          </c:extLst>
        </c:ser>
        <c:ser>
          <c:idx val="2"/>
          <c:order val="2"/>
          <c:tx>
            <c:v>3 enfants et plus</c:v>
          </c:tx>
          <c:spPr>
            <a:ln w="22225" cap="rnd">
              <a:solidFill>
                <a:schemeClr val="accent2"/>
              </a:solidFill>
              <a:round/>
            </a:ln>
            <a:effectLst/>
          </c:spPr>
          <c:marker>
            <c:symbol val="none"/>
          </c:marker>
          <c:cat>
            <c:numRef>
              <c:f>'Fig 1.10'!$D$4:$AA$4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1.10'!$D$7:$AA$7</c:f>
              <c:numCache>
                <c:formatCode>0%</c:formatCode>
                <c:ptCount val="24"/>
                <c:pt idx="0">
                  <c:v>0.26433169120119193</c:v>
                </c:pt>
                <c:pt idx="1">
                  <c:v>0.26670005718989886</c:v>
                </c:pt>
                <c:pt idx="2">
                  <c:v>0.26921913115601542</c:v>
                </c:pt>
                <c:pt idx="3">
                  <c:v>0.2703609084062612</c:v>
                </c:pt>
                <c:pt idx="4">
                  <c:v>0.27072240974463141</c:v>
                </c:pt>
                <c:pt idx="5">
                  <c:v>0.2722631073370449</c:v>
                </c:pt>
                <c:pt idx="6">
                  <c:v>0.27402741733379105</c:v>
                </c:pt>
                <c:pt idx="7">
                  <c:v>0.2768168877925225</c:v>
                </c:pt>
                <c:pt idx="8">
                  <c:v>0.27986326722728122</c:v>
                </c:pt>
                <c:pt idx="9">
                  <c:v>0.28749044683709912</c:v>
                </c:pt>
                <c:pt idx="10">
                  <c:v>0.29796720807599886</c:v>
                </c:pt>
                <c:pt idx="11">
                  <c:v>0.30560578588045301</c:v>
                </c:pt>
                <c:pt idx="12">
                  <c:v>0.31131815062959017</c:v>
                </c:pt>
                <c:pt idx="13">
                  <c:v>0.31573984544647993</c:v>
                </c:pt>
                <c:pt idx="14">
                  <c:v>0.32216029669082785</c:v>
                </c:pt>
                <c:pt idx="15">
                  <c:v>0.32976167624009162</c:v>
                </c:pt>
                <c:pt idx="16">
                  <c:v>0.33569373582650092</c:v>
                </c:pt>
                <c:pt idx="17">
                  <c:v>0.34067056770862453</c:v>
                </c:pt>
                <c:pt idx="18">
                  <c:v>0.34329858091756232</c:v>
                </c:pt>
                <c:pt idx="19">
                  <c:v>0.3420326587383255</c:v>
                </c:pt>
                <c:pt idx="20">
                  <c:v>0.34248733221229166</c:v>
                </c:pt>
                <c:pt idx="21">
                  <c:v>0.34593739079378932</c:v>
                </c:pt>
                <c:pt idx="22">
                  <c:v>0.35147833317602734</c:v>
                </c:pt>
                <c:pt idx="23">
                  <c:v>0.35393724378200825</c:v>
                </c:pt>
              </c:numCache>
            </c:numRef>
          </c:val>
          <c:smooth val="0"/>
          <c:extLst>
            <c:ext xmlns:c16="http://schemas.microsoft.com/office/drawing/2014/chart" uri="{C3380CC4-5D6E-409C-BE32-E72D297353CC}">
              <c16:uniqueId val="{00000002-DAC0-49B4-AFE5-EEEF88832EC8}"/>
            </c:ext>
          </c:extLst>
        </c:ser>
        <c:ser>
          <c:idx val="3"/>
          <c:order val="3"/>
          <c:tx>
            <c:v>Ensemble</c:v>
          </c:tx>
          <c:spPr>
            <a:ln w="38100">
              <a:solidFill>
                <a:schemeClr val="bg2">
                  <a:lumMod val="50000"/>
                </a:schemeClr>
              </a:solidFill>
            </a:ln>
          </c:spPr>
          <c:marker>
            <c:symbol val="none"/>
          </c:marker>
          <c:cat>
            <c:numRef>
              <c:f>'Fig 1.10'!$D$4:$AA$4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1.10'!$D$8:$AA$8</c:f>
              <c:numCache>
                <c:formatCode>0%</c:formatCode>
                <c:ptCount val="24"/>
                <c:pt idx="0">
                  <c:v>0.31019613251945938</c:v>
                </c:pt>
                <c:pt idx="1">
                  <c:v>0.31501223907658754</c:v>
                </c:pt>
                <c:pt idx="2">
                  <c:v>0.31518208335218084</c:v>
                </c:pt>
                <c:pt idx="3">
                  <c:v>0.31364154789704918</c:v>
                </c:pt>
                <c:pt idx="4">
                  <c:v>0.31460656163167561</c:v>
                </c:pt>
                <c:pt idx="5">
                  <c:v>0.31698568115088177</c:v>
                </c:pt>
                <c:pt idx="6">
                  <c:v>0.32004514505595899</c:v>
                </c:pt>
                <c:pt idx="7">
                  <c:v>0.32648490383213608</c:v>
                </c:pt>
                <c:pt idx="8">
                  <c:v>0.33536669761235127</c:v>
                </c:pt>
                <c:pt idx="9">
                  <c:v>0.34541487236348062</c:v>
                </c:pt>
                <c:pt idx="10">
                  <c:v>0.35667131903402288</c:v>
                </c:pt>
                <c:pt idx="11">
                  <c:v>0.36627705455029469</c:v>
                </c:pt>
                <c:pt idx="12">
                  <c:v>0.3761651146635876</c:v>
                </c:pt>
                <c:pt idx="13">
                  <c:v>0.38329939188397671</c:v>
                </c:pt>
                <c:pt idx="14">
                  <c:v>0.39212963597451583</c:v>
                </c:pt>
                <c:pt idx="15">
                  <c:v>0.40009865276010664</c:v>
                </c:pt>
                <c:pt idx="16">
                  <c:v>0.40788284452948292</c:v>
                </c:pt>
                <c:pt idx="17">
                  <c:v>0.41175258330275866</c:v>
                </c:pt>
                <c:pt idx="18">
                  <c:v>0.41263900916507068</c:v>
                </c:pt>
                <c:pt idx="19">
                  <c:v>0.40911235844370603</c:v>
                </c:pt>
                <c:pt idx="20">
                  <c:v>0.40679513784485694</c:v>
                </c:pt>
                <c:pt idx="21">
                  <c:v>0.41020709600624022</c:v>
                </c:pt>
                <c:pt idx="22">
                  <c:v>0.41260133160440421</c:v>
                </c:pt>
                <c:pt idx="23">
                  <c:v>0.41230426000183262</c:v>
                </c:pt>
              </c:numCache>
            </c:numRef>
          </c:val>
          <c:smooth val="0"/>
          <c:extLst>
            <c:ext xmlns:c16="http://schemas.microsoft.com/office/drawing/2014/chart" uri="{C3380CC4-5D6E-409C-BE32-E72D297353CC}">
              <c16:uniqueId val="{00000003-DAC0-49B4-AFE5-EEEF88832EC8}"/>
            </c:ext>
          </c:extLst>
        </c:ser>
        <c:ser>
          <c:idx val="4"/>
          <c:order val="4"/>
          <c:tx>
            <c:v>Hommes - Ensemble</c:v>
          </c:tx>
          <c:spPr>
            <a:ln>
              <a:solidFill>
                <a:schemeClr val="bg2">
                  <a:lumMod val="50000"/>
                </a:schemeClr>
              </a:solidFill>
              <a:prstDash val="sysDash"/>
            </a:ln>
          </c:spPr>
          <c:marker>
            <c:symbol val="none"/>
          </c:marker>
          <c:val>
            <c:numRef>
              <c:f>'Fig 1.10'!$D$11:$AA$11</c:f>
              <c:numCache>
                <c:formatCode>0%</c:formatCode>
                <c:ptCount val="24"/>
                <c:pt idx="0">
                  <c:v>0.61717927873369427</c:v>
                </c:pt>
                <c:pt idx="1">
                  <c:v>0.61291279892055062</c:v>
                </c:pt>
                <c:pt idx="2">
                  <c:v>0.61463424936341249</c:v>
                </c:pt>
                <c:pt idx="3">
                  <c:v>0.60629314030286341</c:v>
                </c:pt>
                <c:pt idx="4">
                  <c:v>0.60513175215838177</c:v>
                </c:pt>
                <c:pt idx="5">
                  <c:v>0.59141662504075587</c:v>
                </c:pt>
                <c:pt idx="6">
                  <c:v>0.59713801345544504</c:v>
                </c:pt>
                <c:pt idx="7">
                  <c:v>0.59388518503247045</c:v>
                </c:pt>
                <c:pt idx="8">
                  <c:v>0.60129366543725882</c:v>
                </c:pt>
                <c:pt idx="9">
                  <c:v>0.5940647620252778</c:v>
                </c:pt>
                <c:pt idx="10">
                  <c:v>0.60189853275664296</c:v>
                </c:pt>
                <c:pt idx="11">
                  <c:v>0.59946182139267123</c:v>
                </c:pt>
                <c:pt idx="12">
                  <c:v>0.60549867680499225</c:v>
                </c:pt>
                <c:pt idx="13">
                  <c:v>0.60338431966828476</c:v>
                </c:pt>
                <c:pt idx="14">
                  <c:v>0.60930080197575409</c:v>
                </c:pt>
                <c:pt idx="15">
                  <c:v>0.6181950124504535</c:v>
                </c:pt>
                <c:pt idx="16">
                  <c:v>0.62488385885691311</c:v>
                </c:pt>
                <c:pt idx="17">
                  <c:v>0.62559061853521958</c:v>
                </c:pt>
                <c:pt idx="18">
                  <c:v>0.61717119424017042</c:v>
                </c:pt>
                <c:pt idx="19">
                  <c:v>0.60628734411648677</c:v>
                </c:pt>
                <c:pt idx="20">
                  <c:v>0.59678265762036886</c:v>
                </c:pt>
                <c:pt idx="21">
                  <c:v>0.59748631388559847</c:v>
                </c:pt>
                <c:pt idx="22">
                  <c:v>0.597052211463864</c:v>
                </c:pt>
                <c:pt idx="23">
                  <c:v>0.59172677319880007</c:v>
                </c:pt>
              </c:numCache>
            </c:numRef>
          </c:val>
          <c:smooth val="0"/>
          <c:extLst>
            <c:ext xmlns:c16="http://schemas.microsoft.com/office/drawing/2014/chart" uri="{C3380CC4-5D6E-409C-BE32-E72D297353CC}">
              <c16:uniqueId val="{00000004-DAC0-49B4-AFE5-EEEF88832EC8}"/>
            </c:ext>
          </c:extLst>
        </c:ser>
        <c:ser>
          <c:idx val="5"/>
          <c:order val="5"/>
          <c:tx>
            <c:v>Hommes - 0,1 ou 2 enf</c:v>
          </c:tx>
          <c:spPr>
            <a:ln w="19050">
              <a:solidFill>
                <a:srgbClr val="0079A4"/>
              </a:solidFill>
              <a:prstDash val="sysDash"/>
            </a:ln>
          </c:spPr>
          <c:marker>
            <c:symbol val="none"/>
          </c:marker>
          <c:val>
            <c:numRef>
              <c:f>'Fig 1.10'!$D$9:$AA$9</c:f>
              <c:numCache>
                <c:formatCode>0%</c:formatCode>
                <c:ptCount val="24"/>
                <c:pt idx="0">
                  <c:v>0.61172745504512804</c:v>
                </c:pt>
                <c:pt idx="1">
                  <c:v>0.60750950314262375</c:v>
                </c:pt>
                <c:pt idx="2">
                  <c:v>0.60189626640242089</c:v>
                </c:pt>
                <c:pt idx="3">
                  <c:v>0.59762018337489498</c:v>
                </c:pt>
                <c:pt idx="4">
                  <c:v>0.59560833857932172</c:v>
                </c:pt>
                <c:pt idx="5">
                  <c:v>0.59504562728435495</c:v>
                </c:pt>
                <c:pt idx="6">
                  <c:v>0.59797112648125939</c:v>
                </c:pt>
                <c:pt idx="7">
                  <c:v>0.6006644032812043</c:v>
                </c:pt>
                <c:pt idx="8">
                  <c:v>0.60404810562668088</c:v>
                </c:pt>
                <c:pt idx="9">
                  <c:v>0.60636015049940351</c:v>
                </c:pt>
                <c:pt idx="10">
                  <c:v>0.61305376068206063</c:v>
                </c:pt>
                <c:pt idx="11">
                  <c:v>0.61929455978664916</c:v>
                </c:pt>
                <c:pt idx="12">
                  <c:v>0.62246173321746501</c:v>
                </c:pt>
                <c:pt idx="13">
                  <c:v>0.62861244484578893</c:v>
                </c:pt>
                <c:pt idx="14">
                  <c:v>0.63326793764685452</c:v>
                </c:pt>
                <c:pt idx="15">
                  <c:v>0.64145099832466235</c:v>
                </c:pt>
                <c:pt idx="16">
                  <c:v>0.64234550043735683</c:v>
                </c:pt>
                <c:pt idx="17">
                  <c:v>0.63795449282331596</c:v>
                </c:pt>
                <c:pt idx="18">
                  <c:v>0.62424774155922313</c:v>
                </c:pt>
                <c:pt idx="19">
                  <c:v>0.60733202588523894</c:v>
                </c:pt>
                <c:pt idx="20">
                  <c:v>0.592027103971831</c:v>
                </c:pt>
                <c:pt idx="21">
                  <c:v>0.58856548794674179</c:v>
                </c:pt>
                <c:pt idx="22">
                  <c:v>0.58375667014422394</c:v>
                </c:pt>
                <c:pt idx="23">
                  <c:v>0.57495791534843299</c:v>
                </c:pt>
              </c:numCache>
            </c:numRef>
          </c:val>
          <c:smooth val="0"/>
          <c:extLst>
            <c:ext xmlns:c16="http://schemas.microsoft.com/office/drawing/2014/chart" uri="{C3380CC4-5D6E-409C-BE32-E72D297353CC}">
              <c16:uniqueId val="{00000005-DAC0-49B4-AFE5-EEEF88832EC8}"/>
            </c:ext>
          </c:extLst>
        </c:ser>
        <c:ser>
          <c:idx val="6"/>
          <c:order val="6"/>
          <c:tx>
            <c:v>Hommes - 3 enf et +</c:v>
          </c:tx>
          <c:spPr>
            <a:ln w="19050">
              <a:solidFill>
                <a:srgbClr val="E97132"/>
              </a:solidFill>
              <a:prstDash val="sysDash"/>
            </a:ln>
          </c:spPr>
          <c:marker>
            <c:symbol val="none"/>
          </c:marker>
          <c:val>
            <c:numRef>
              <c:f>'Fig 1.10'!$D$10:$AA$10</c:f>
              <c:numCache>
                <c:formatCode>0%</c:formatCode>
                <c:ptCount val="24"/>
                <c:pt idx="0">
                  <c:v>0.62352628074535876</c:v>
                </c:pt>
                <c:pt idx="1">
                  <c:v>0.61929838641482371</c:v>
                </c:pt>
                <c:pt idx="2">
                  <c:v>0.63028107322433302</c:v>
                </c:pt>
                <c:pt idx="3">
                  <c:v>0.61721144482002355</c:v>
                </c:pt>
                <c:pt idx="4">
                  <c:v>0.617165295923357</c:v>
                </c:pt>
                <c:pt idx="5">
                  <c:v>0.58747441039640547</c:v>
                </c:pt>
                <c:pt idx="6">
                  <c:v>0.59643211844999555</c:v>
                </c:pt>
                <c:pt idx="7">
                  <c:v>0.5857977502455981</c:v>
                </c:pt>
                <c:pt idx="8">
                  <c:v>0.5978351334578268</c:v>
                </c:pt>
                <c:pt idx="9">
                  <c:v>0.57938689664631327</c:v>
                </c:pt>
                <c:pt idx="10">
                  <c:v>0.58832181679422624</c:v>
                </c:pt>
                <c:pt idx="11">
                  <c:v>0.5751196747929348</c:v>
                </c:pt>
                <c:pt idx="12">
                  <c:v>0.58352360352016597</c:v>
                </c:pt>
                <c:pt idx="13">
                  <c:v>0.57060569944356443</c:v>
                </c:pt>
                <c:pt idx="14">
                  <c:v>0.57715432912833675</c:v>
                </c:pt>
                <c:pt idx="15">
                  <c:v>0.58609442195294548</c:v>
                </c:pt>
                <c:pt idx="16">
                  <c:v>0.59976403383438559</c:v>
                </c:pt>
                <c:pt idx="17">
                  <c:v>0.607212799801221</c:v>
                </c:pt>
                <c:pt idx="18">
                  <c:v>0.60675083545657837</c:v>
                </c:pt>
                <c:pt idx="19">
                  <c:v>0.60490412642667335</c:v>
                </c:pt>
                <c:pt idx="20">
                  <c:v>0.60435149316075376</c:v>
                </c:pt>
                <c:pt idx="21">
                  <c:v>0.61164346446259021</c:v>
                </c:pt>
                <c:pt idx="22">
                  <c:v>0.61792888526219825</c:v>
                </c:pt>
                <c:pt idx="23">
                  <c:v>0.61765379748200766</c:v>
                </c:pt>
              </c:numCache>
            </c:numRef>
          </c:val>
          <c:smooth val="0"/>
          <c:extLst>
            <c:ext xmlns:c16="http://schemas.microsoft.com/office/drawing/2014/chart" uri="{C3380CC4-5D6E-409C-BE32-E72D297353CC}">
              <c16:uniqueId val="{00000006-DAC0-49B4-AFE5-EEEF88832EC8}"/>
            </c:ext>
          </c:extLst>
        </c:ser>
        <c:dLbls>
          <c:showLegendKey val="0"/>
          <c:showVal val="0"/>
          <c:showCatName val="0"/>
          <c:showSerName val="0"/>
          <c:showPercent val="0"/>
          <c:showBubbleSize val="0"/>
        </c:dLbls>
        <c:smooth val="0"/>
        <c:axId val="1601486944"/>
        <c:axId val="1"/>
      </c:lineChart>
      <c:catAx>
        <c:axId val="1601486944"/>
        <c:scaling>
          <c:orientation val="minMax"/>
        </c:scaling>
        <c:delete val="0"/>
        <c:axPos val="b"/>
        <c:numFmt formatCode="General" sourceLinked="1"/>
        <c:majorTickMark val="none"/>
        <c:minorTickMark val="none"/>
        <c:tickLblPos val="nextTo"/>
        <c:spPr>
          <a:noFill/>
          <a:ln w="9525" cap="flat" cmpd="sng" algn="ctr">
            <a:solidFill>
              <a:srgbClr val="898989"/>
            </a:solidFill>
            <a:round/>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rgbClr val="898989"/>
              </a:solidFill>
              <a:round/>
            </a:ln>
            <a:effectLst/>
          </c:spPr>
        </c:majorGridlines>
        <c:numFmt formatCode="0%" sourceLinked="0"/>
        <c:majorTickMark val="none"/>
        <c:minorTickMark val="none"/>
        <c:tickLblPos val="nextTo"/>
        <c:spPr>
          <a:ln w="6350">
            <a:solidFill>
              <a:srgbClr val="898989"/>
            </a:solidFill>
          </a:ln>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60148694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'Fig 1.11'!$B$5</c:f>
              <c:strCache>
                <c:ptCount val="1"/>
                <c:pt idx="0">
                  <c:v>durée val moy - Femmes</c:v>
                </c:pt>
              </c:strCache>
            </c:strRef>
          </c:tx>
          <c:spPr>
            <a:ln w="22225" cap="rnd">
              <a:solidFill>
                <a:srgbClr val="604A7B"/>
              </a:solidFill>
              <a:round/>
            </a:ln>
            <a:effectLst/>
          </c:spPr>
          <c:marker>
            <c:symbol val="x"/>
            <c:size val="5"/>
            <c:spPr>
              <a:noFill/>
              <a:ln w="9525">
                <a:solidFill>
                  <a:srgbClr val="604A7B"/>
                </a:solidFill>
              </a:ln>
              <a:effectLst/>
            </c:spPr>
          </c:marker>
          <c:cat>
            <c:numRef>
              <c:f>'Fig 1.11'!$C$4:$Z$4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1.11'!$C$5:$Z$5</c:f>
              <c:numCache>
                <c:formatCode>0</c:formatCode>
                <c:ptCount val="24"/>
                <c:pt idx="0">
                  <c:v>118.469859765371</c:v>
                </c:pt>
                <c:pt idx="1">
                  <c:v>121.270172305589</c:v>
                </c:pt>
                <c:pt idx="2">
                  <c:v>119.716249492833</c:v>
                </c:pt>
                <c:pt idx="3">
                  <c:v>121.004168401492</c:v>
                </c:pt>
                <c:pt idx="4">
                  <c:v>122.081287762413</c:v>
                </c:pt>
                <c:pt idx="5">
                  <c:v>122.48410601578</c:v>
                </c:pt>
                <c:pt idx="6">
                  <c:v>123.094782194773</c:v>
                </c:pt>
                <c:pt idx="7">
                  <c:v>124.99858041038</c:v>
                </c:pt>
                <c:pt idx="8">
                  <c:v>127.13551213261201</c:v>
                </c:pt>
                <c:pt idx="9">
                  <c:v>129.209498309683</c:v>
                </c:pt>
                <c:pt idx="10">
                  <c:v>130.418630636687</c:v>
                </c:pt>
                <c:pt idx="11">
                  <c:v>132.63860575620299</c:v>
                </c:pt>
                <c:pt idx="12">
                  <c:v>134.00188150158701</c:v>
                </c:pt>
                <c:pt idx="13">
                  <c:v>136.12985694908201</c:v>
                </c:pt>
                <c:pt idx="14">
                  <c:v>138.10797708552099</c:v>
                </c:pt>
                <c:pt idx="15">
                  <c:v>140.022107722638</c:v>
                </c:pt>
                <c:pt idx="16">
                  <c:v>143.059824399945</c:v>
                </c:pt>
                <c:pt idx="17">
                  <c:v>146.290916337727</c:v>
                </c:pt>
                <c:pt idx="18">
                  <c:v>146.952685745004</c:v>
                </c:pt>
                <c:pt idx="19">
                  <c:v>149.17477695034501</c:v>
                </c:pt>
                <c:pt idx="20">
                  <c:v>150.298333802944</c:v>
                </c:pt>
                <c:pt idx="21">
                  <c:v>152.83015020270801</c:v>
                </c:pt>
                <c:pt idx="22">
                  <c:v>154.877710091811</c:v>
                </c:pt>
                <c:pt idx="23">
                  <c:v>156.408080330475</c:v>
                </c:pt>
              </c:numCache>
            </c:numRef>
          </c:val>
          <c:smooth val="0"/>
          <c:extLst>
            <c:ext xmlns:c16="http://schemas.microsoft.com/office/drawing/2014/chart" uri="{C3380CC4-5D6E-409C-BE32-E72D297353CC}">
              <c16:uniqueId val="{00000000-E296-487C-90AE-8080090F8636}"/>
            </c:ext>
          </c:extLst>
        </c:ser>
        <c:ser>
          <c:idx val="2"/>
          <c:order val="1"/>
          <c:tx>
            <c:strRef>
              <c:f>'Fig 1.11'!$B$6</c:f>
              <c:strCache>
                <c:ptCount val="1"/>
                <c:pt idx="0">
                  <c:v>durée val moy - Hommes</c:v>
                </c:pt>
              </c:strCache>
            </c:strRef>
          </c:tx>
          <c:spPr>
            <a:ln w="19050" cap="rnd">
              <a:solidFill>
                <a:srgbClr val="C55A11"/>
              </a:solidFill>
              <a:round/>
            </a:ln>
            <a:effectLst/>
          </c:spPr>
          <c:marker>
            <c:symbol val="x"/>
            <c:size val="5"/>
            <c:spPr>
              <a:noFill/>
              <a:ln w="19050">
                <a:solidFill>
                  <a:srgbClr val="C55A11"/>
                </a:solidFill>
              </a:ln>
              <a:effectLst/>
            </c:spPr>
          </c:marker>
          <c:cat>
            <c:numRef>
              <c:f>'Fig 1.11'!$C$4:$Z$4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1.11'!$C$6:$W$6</c:f>
              <c:numCache>
                <c:formatCode>0</c:formatCode>
                <c:ptCount val="21"/>
                <c:pt idx="0">
                  <c:v>152.66926009954801</c:v>
                </c:pt>
                <c:pt idx="1">
                  <c:v>154.17443875055201</c:v>
                </c:pt>
                <c:pt idx="2">
                  <c:v>151.117487430788</c:v>
                </c:pt>
                <c:pt idx="3">
                  <c:v>156.09063710320601</c:v>
                </c:pt>
                <c:pt idx="4">
                  <c:v>152.31061742857099</c:v>
                </c:pt>
                <c:pt idx="5">
                  <c:v>151.7429445329</c:v>
                </c:pt>
                <c:pt idx="6">
                  <c:v>149.41644572392801</c:v>
                </c:pt>
                <c:pt idx="7">
                  <c:v>153.06941159084101</c:v>
                </c:pt>
                <c:pt idx="8">
                  <c:v>150.77148519381001</c:v>
                </c:pt>
                <c:pt idx="9">
                  <c:v>154.06471135101</c:v>
                </c:pt>
                <c:pt idx="10">
                  <c:v>150.359376564066</c:v>
                </c:pt>
                <c:pt idx="11">
                  <c:v>153.29915490530101</c:v>
                </c:pt>
                <c:pt idx="12">
                  <c:v>149.264228735074</c:v>
                </c:pt>
                <c:pt idx="13">
                  <c:v>151.02752324952499</c:v>
                </c:pt>
                <c:pt idx="14">
                  <c:v>152.790174949781</c:v>
                </c:pt>
                <c:pt idx="15">
                  <c:v>154.19842309777599</c:v>
                </c:pt>
                <c:pt idx="16">
                  <c:v>157.29490587986101</c:v>
                </c:pt>
                <c:pt idx="17">
                  <c:v>156.992394825427</c:v>
                </c:pt>
                <c:pt idx="18">
                  <c:v>157.57494009803199</c:v>
                </c:pt>
                <c:pt idx="19">
                  <c:v>158.73286351377601</c:v>
                </c:pt>
                <c:pt idx="20">
                  <c:v>158.13304186949901</c:v>
                </c:pt>
              </c:numCache>
            </c:numRef>
          </c:val>
          <c:smooth val="0"/>
          <c:extLst>
            <c:ext xmlns:c16="http://schemas.microsoft.com/office/drawing/2014/chart" uri="{C3380CC4-5D6E-409C-BE32-E72D297353CC}">
              <c16:uniqueId val="{00000001-E296-487C-90AE-8080090F8636}"/>
            </c:ext>
          </c:extLst>
        </c:ser>
        <c:ser>
          <c:idx val="7"/>
          <c:order val="2"/>
          <c:tx>
            <c:strRef>
              <c:f>'Fig 1.11'!$B$7</c:f>
              <c:strCache>
                <c:ptCount val="1"/>
                <c:pt idx="0">
                  <c:v>durée val moy hors MDA - Femmes</c:v>
                </c:pt>
              </c:strCache>
            </c:strRef>
          </c:tx>
          <c:spPr>
            <a:ln w="19050">
              <a:solidFill>
                <a:srgbClr val="604A7B"/>
              </a:solidFill>
            </a:ln>
          </c:spPr>
          <c:marker>
            <c:symbol val="none"/>
          </c:marker>
          <c:cat>
            <c:numRef>
              <c:f>'Fig 1.11'!$C$4:$Z$4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1.11'!$C$7:$Z$7</c:f>
              <c:numCache>
                <c:formatCode>0</c:formatCode>
                <c:ptCount val="24"/>
                <c:pt idx="0">
                  <c:v>100.574784441566</c:v>
                </c:pt>
                <c:pt idx="1">
                  <c:v>104.1280299332529</c:v>
                </c:pt>
                <c:pt idx="2">
                  <c:v>101.9236274066689</c:v>
                </c:pt>
                <c:pt idx="3">
                  <c:v>102.7336367134692</c:v>
                </c:pt>
                <c:pt idx="4">
                  <c:v>104.32655079025839</c:v>
                </c:pt>
                <c:pt idx="5">
                  <c:v>104.34742256257971</c:v>
                </c:pt>
                <c:pt idx="6">
                  <c:v>105.2404675900234</c:v>
                </c:pt>
                <c:pt idx="7">
                  <c:v>107.06736085315291</c:v>
                </c:pt>
                <c:pt idx="8">
                  <c:v>109.5938160011014</c:v>
                </c:pt>
                <c:pt idx="9">
                  <c:v>111.8062694102091</c:v>
                </c:pt>
                <c:pt idx="10">
                  <c:v>113.30615838208929</c:v>
                </c:pt>
                <c:pt idx="11">
                  <c:v>115.98024774555449</c:v>
                </c:pt>
                <c:pt idx="12">
                  <c:v>117.0257697588346</c:v>
                </c:pt>
                <c:pt idx="13">
                  <c:v>119.45636577647561</c:v>
                </c:pt>
                <c:pt idx="14">
                  <c:v>121.55630895804978</c:v>
                </c:pt>
                <c:pt idx="15">
                  <c:v>123.46158896080451</c:v>
                </c:pt>
                <c:pt idx="16">
                  <c:v>126.8716239855007</c:v>
                </c:pt>
                <c:pt idx="17">
                  <c:v>130.4476198291261</c:v>
                </c:pt>
                <c:pt idx="18">
                  <c:v>131.12870219767839</c:v>
                </c:pt>
                <c:pt idx="19">
                  <c:v>133.3107744003407</c:v>
                </c:pt>
                <c:pt idx="20">
                  <c:v>134.36726069311771</c:v>
                </c:pt>
                <c:pt idx="21">
                  <c:v>136.99870829117242</c:v>
                </c:pt>
                <c:pt idx="22">
                  <c:v>139.1060144878534</c:v>
                </c:pt>
                <c:pt idx="23">
                  <c:v>140.78411786078749</c:v>
                </c:pt>
              </c:numCache>
            </c:numRef>
          </c:val>
          <c:smooth val="0"/>
          <c:extLst>
            <c:ext xmlns:c16="http://schemas.microsoft.com/office/drawing/2014/chart" uri="{C3380CC4-5D6E-409C-BE32-E72D297353CC}">
              <c16:uniqueId val="{00000002-E296-487C-90AE-8080090F8636}"/>
            </c:ext>
          </c:extLst>
        </c:ser>
        <c:ser>
          <c:idx val="8"/>
          <c:order val="3"/>
          <c:tx>
            <c:strRef>
              <c:f>'Fig 1.11'!$B$8</c:f>
              <c:strCache>
                <c:ptCount val="1"/>
                <c:pt idx="0">
                  <c:v>durée val moy hors MDA - Hommes</c:v>
                </c:pt>
              </c:strCache>
            </c:strRef>
          </c:tx>
          <c:spPr>
            <a:ln w="19050">
              <a:solidFill>
                <a:srgbClr val="C55A11"/>
              </a:solidFill>
            </a:ln>
          </c:spPr>
          <c:marker>
            <c:symbol val="none"/>
          </c:marker>
          <c:cat>
            <c:numRef>
              <c:f>'Fig 1.11'!$C$4:$Z$4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1.11'!$C$8:$Z$8</c:f>
              <c:numCache>
                <c:formatCode>0</c:formatCode>
                <c:ptCount val="24"/>
                <c:pt idx="0">
                  <c:v>152.58840384500937</c:v>
                </c:pt>
                <c:pt idx="1">
                  <c:v>154.09585076622676</c:v>
                </c:pt>
                <c:pt idx="2">
                  <c:v>150.96261658761529</c:v>
                </c:pt>
                <c:pt idx="3">
                  <c:v>155.64397281023844</c:v>
                </c:pt>
                <c:pt idx="4">
                  <c:v>151.69953889457537</c:v>
                </c:pt>
                <c:pt idx="5">
                  <c:v>151.20403017921794</c:v>
                </c:pt>
                <c:pt idx="6">
                  <c:v>149.0079002721383</c:v>
                </c:pt>
                <c:pt idx="7">
                  <c:v>152.89830630439806</c:v>
                </c:pt>
                <c:pt idx="8">
                  <c:v>150.61463398475465</c:v>
                </c:pt>
                <c:pt idx="9">
                  <c:v>153.92687743377789</c:v>
                </c:pt>
                <c:pt idx="10">
                  <c:v>150.05981324261685</c:v>
                </c:pt>
                <c:pt idx="11">
                  <c:v>153.08559085837794</c:v>
                </c:pt>
                <c:pt idx="12">
                  <c:v>149.0130269503519</c:v>
                </c:pt>
                <c:pt idx="13">
                  <c:v>150.77420486792272</c:v>
                </c:pt>
                <c:pt idx="14">
                  <c:v>152.4005482553753</c:v>
                </c:pt>
                <c:pt idx="15">
                  <c:v>153.65744365073155</c:v>
                </c:pt>
                <c:pt idx="16">
                  <c:v>156.76918304661635</c:v>
                </c:pt>
                <c:pt idx="17">
                  <c:v>156.48564639396511</c:v>
                </c:pt>
                <c:pt idx="18">
                  <c:v>157.12705450679175</c:v>
                </c:pt>
                <c:pt idx="19">
                  <c:v>158.23643281873387</c:v>
                </c:pt>
                <c:pt idx="20">
                  <c:v>157.6719840739616</c:v>
                </c:pt>
                <c:pt idx="21">
                  <c:v>159.10014241803282</c:v>
                </c:pt>
                <c:pt idx="22">
                  <c:v>160.1059970181208</c:v>
                </c:pt>
                <c:pt idx="23">
                  <c:v>160.37684047972067</c:v>
                </c:pt>
              </c:numCache>
            </c:numRef>
          </c:val>
          <c:smooth val="0"/>
          <c:extLst>
            <c:ext xmlns:c16="http://schemas.microsoft.com/office/drawing/2014/chart" uri="{C3380CC4-5D6E-409C-BE32-E72D297353CC}">
              <c16:uniqueId val="{00000003-E296-487C-90AE-8080090F8636}"/>
            </c:ext>
          </c:extLst>
        </c:ser>
        <c:dLbls>
          <c:showLegendKey val="0"/>
          <c:showVal val="0"/>
          <c:showCatName val="0"/>
          <c:showSerName val="0"/>
          <c:showPercent val="0"/>
          <c:showBubbleSize val="0"/>
        </c:dLbls>
        <c:marker val="1"/>
        <c:smooth val="0"/>
        <c:axId val="1496411600"/>
        <c:axId val="1"/>
      </c:lineChart>
      <c:catAx>
        <c:axId val="1496411600"/>
        <c:scaling>
          <c:orientation val="minMax"/>
        </c:scaling>
        <c:delete val="0"/>
        <c:axPos val="b"/>
        <c:numFmt formatCode="General" sourceLinked="1"/>
        <c:majorTickMark val="none"/>
        <c:minorTickMark val="none"/>
        <c:tickLblPos val="nextTo"/>
        <c:spPr>
          <a:noFill/>
          <a:ln w="9525" cap="flat" cmpd="sng" algn="ctr">
            <a:solidFill>
              <a:srgbClr val="898989"/>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min val="80"/>
        </c:scaling>
        <c:delete val="0"/>
        <c:axPos val="l"/>
        <c:majorGridlines>
          <c:spPr>
            <a:ln w="9525" cap="flat" cmpd="sng" algn="ctr">
              <a:solidFill>
                <a:srgbClr val="898989"/>
              </a:solidFill>
              <a:round/>
            </a:ln>
            <a:effectLst/>
          </c:spPr>
        </c:majorGridlines>
        <c:numFmt formatCode="0" sourceLinked="1"/>
        <c:majorTickMark val="none"/>
        <c:minorTickMark val="none"/>
        <c:tickLblPos val="nextTo"/>
        <c:spPr>
          <a:ln w="6350">
            <a:solidFill>
              <a:srgbClr val="898989"/>
            </a:solid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9641160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07061322902085E-2"/>
          <c:y val="5.0458715596330278E-2"/>
          <c:w val="0.88178680020457834"/>
          <c:h val="0.63610850249223438"/>
        </c:manualLayout>
      </c:layout>
      <c:lineChart>
        <c:grouping val="standard"/>
        <c:varyColors val="0"/>
        <c:ser>
          <c:idx val="0"/>
          <c:order val="0"/>
          <c:tx>
            <c:strRef>
              <c:f>'Fig 1.12'!$B$5</c:f>
              <c:strCache>
                <c:ptCount val="1"/>
                <c:pt idx="0">
                  <c:v>Ensemble</c:v>
                </c:pt>
              </c:strCache>
            </c:strRef>
          </c:tx>
          <c:spPr>
            <a:ln w="22225" cap="rnd">
              <a:solidFill>
                <a:srgbClr val="98B954"/>
              </a:solidFill>
              <a:round/>
            </a:ln>
            <a:effectLst/>
          </c:spPr>
          <c:marker>
            <c:symbol val="none"/>
          </c:marker>
          <c:cat>
            <c:numRef>
              <c:f>'Fig 1.12'!$C$4:$Z$4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1.12'!$C$5:$Z$5</c:f>
              <c:numCache>
                <c:formatCode>0%</c:formatCode>
                <c:ptCount val="24"/>
                <c:pt idx="0">
                  <c:v>6.295885726580773E-2</c:v>
                </c:pt>
                <c:pt idx="1">
                  <c:v>6.1126932565415293E-2</c:v>
                </c:pt>
                <c:pt idx="2">
                  <c:v>6.1266972105395751E-2</c:v>
                </c:pt>
                <c:pt idx="3">
                  <c:v>6.2483305259402933E-2</c:v>
                </c:pt>
                <c:pt idx="4">
                  <c:v>6.3537144336221318E-2</c:v>
                </c:pt>
                <c:pt idx="5">
                  <c:v>6.3655526306396218E-2</c:v>
                </c:pt>
                <c:pt idx="6">
                  <c:v>6.3505214605765026E-2</c:v>
                </c:pt>
                <c:pt idx="7">
                  <c:v>6.1922830378088212E-2</c:v>
                </c:pt>
                <c:pt idx="8">
                  <c:v>6.0675942926843501E-2</c:v>
                </c:pt>
                <c:pt idx="9">
                  <c:v>5.959605224933423E-2</c:v>
                </c:pt>
                <c:pt idx="10">
                  <c:v>5.7849458358305274E-2</c:v>
                </c:pt>
                <c:pt idx="11">
                  <c:v>5.691211341520222E-2</c:v>
                </c:pt>
                <c:pt idx="12">
                  <c:v>5.5963186494854857E-2</c:v>
                </c:pt>
                <c:pt idx="13">
                  <c:v>5.5620886679650795E-2</c:v>
                </c:pt>
                <c:pt idx="14">
                  <c:v>5.4893552210566771E-2</c:v>
                </c:pt>
                <c:pt idx="15">
                  <c:v>5.4254701717172948E-2</c:v>
                </c:pt>
                <c:pt idx="16">
                  <c:v>5.3569131788443226E-2</c:v>
                </c:pt>
                <c:pt idx="17">
                  <c:v>5.2682140887972136E-2</c:v>
                </c:pt>
                <c:pt idx="18">
                  <c:v>5.2099062687304819E-2</c:v>
                </c:pt>
                <c:pt idx="19">
                  <c:v>5.2414081550536167E-2</c:v>
                </c:pt>
                <c:pt idx="20">
                  <c:v>5.2540445872416741E-2</c:v>
                </c:pt>
                <c:pt idx="21">
                  <c:v>5.2532727341418541E-2</c:v>
                </c:pt>
                <c:pt idx="22">
                  <c:v>5.2130227112404746E-2</c:v>
                </c:pt>
                <c:pt idx="23">
                  <c:v>5.1629300036537006E-2</c:v>
                </c:pt>
              </c:numCache>
            </c:numRef>
          </c:val>
          <c:smooth val="0"/>
          <c:extLst>
            <c:ext xmlns:c16="http://schemas.microsoft.com/office/drawing/2014/chart" uri="{C3380CC4-5D6E-409C-BE32-E72D297353CC}">
              <c16:uniqueId val="{00000000-D77B-4047-AE9C-DD906CC84EC7}"/>
            </c:ext>
          </c:extLst>
        </c:ser>
        <c:ser>
          <c:idx val="1"/>
          <c:order val="1"/>
          <c:tx>
            <c:v>Femmes</c:v>
          </c:tx>
          <c:spPr>
            <a:ln w="22225" cap="rnd">
              <a:solidFill>
                <a:srgbClr val="604A7B"/>
              </a:solidFill>
              <a:round/>
            </a:ln>
            <a:effectLst/>
          </c:spPr>
          <c:marker>
            <c:symbol val="none"/>
          </c:marker>
          <c:cat>
            <c:numRef>
              <c:f>'Fig 1.12'!$C$4:$Z$4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1.12'!$C$6:$Z$6</c:f>
              <c:numCache>
                <c:formatCode>0%</c:formatCode>
                <c:ptCount val="24"/>
                <c:pt idx="0">
                  <c:v>0.15105171356871791</c:v>
                </c:pt>
                <c:pt idx="1">
                  <c:v>0.1470099912284383</c:v>
                </c:pt>
                <c:pt idx="2">
                  <c:v>0.14698972939757901</c:v>
                </c:pt>
                <c:pt idx="3">
                  <c:v>0.14834931366174806</c:v>
                </c:pt>
                <c:pt idx="4">
                  <c:v>0.14816614280034782</c:v>
                </c:pt>
                <c:pt idx="5">
                  <c:v>0.14618425321596931</c:v>
                </c:pt>
                <c:pt idx="6">
                  <c:v>0.14552347193955104</c:v>
                </c:pt>
                <c:pt idx="7">
                  <c:v>0.14215767077230995</c:v>
                </c:pt>
                <c:pt idx="8">
                  <c:v>0.13870592172043936</c:v>
                </c:pt>
                <c:pt idx="9">
                  <c:v>0.13462608279509378</c:v>
                </c:pt>
                <c:pt idx="10">
                  <c:v>0.13049798605398152</c:v>
                </c:pt>
                <c:pt idx="11">
                  <c:v>0.12782985608662439</c:v>
                </c:pt>
                <c:pt idx="12">
                  <c:v>0.12491998315029788</c:v>
                </c:pt>
                <c:pt idx="13">
                  <c:v>0.12300457462714953</c:v>
                </c:pt>
                <c:pt idx="14">
                  <c:v>0.12019961497928994</c:v>
                </c:pt>
                <c:pt idx="15">
                  <c:v>0.11709115139390358</c:v>
                </c:pt>
                <c:pt idx="16">
                  <c:v>0.11324251201952128</c:v>
                </c:pt>
                <c:pt idx="17">
                  <c:v>0.10971253269097547</c:v>
                </c:pt>
                <c:pt idx="18">
                  <c:v>0.10744193728537006</c:v>
                </c:pt>
                <c:pt idx="19">
                  <c:v>0.10667407238862912</c:v>
                </c:pt>
                <c:pt idx="20">
                  <c:v>0.10530996166156742</c:v>
                </c:pt>
                <c:pt idx="21">
                  <c:v>0.10380600995867321</c:v>
                </c:pt>
                <c:pt idx="22">
                  <c:v>0.10177132948054157</c:v>
                </c:pt>
                <c:pt idx="23">
                  <c:v>9.9892297358778345E-2</c:v>
                </c:pt>
              </c:numCache>
            </c:numRef>
          </c:val>
          <c:smooth val="0"/>
          <c:extLst>
            <c:ext xmlns:c16="http://schemas.microsoft.com/office/drawing/2014/chart" uri="{C3380CC4-5D6E-409C-BE32-E72D297353CC}">
              <c16:uniqueId val="{00000001-D77B-4047-AE9C-DD906CC84EC7}"/>
            </c:ext>
          </c:extLst>
        </c:ser>
        <c:ser>
          <c:idx val="2"/>
          <c:order val="2"/>
          <c:tx>
            <c:v>Hommes</c:v>
          </c:tx>
          <c:spPr>
            <a:ln w="22225" cap="rnd">
              <a:solidFill>
                <a:srgbClr val="C55A11"/>
              </a:solidFill>
              <a:round/>
            </a:ln>
            <a:effectLst/>
          </c:spPr>
          <c:marker>
            <c:symbol val="none"/>
          </c:marker>
          <c:cat>
            <c:numRef>
              <c:f>'Fig 1.12'!$C$4:$Z$4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1.12'!$C$7:$Z$7</c:f>
              <c:numCache>
                <c:formatCode>0%</c:formatCode>
                <c:ptCount val="24"/>
                <c:pt idx="0">
                  <c:v>5.2961712453393408E-4</c:v>
                </c:pt>
                <c:pt idx="1">
                  <c:v>6.8806288697006958E-4</c:v>
                </c:pt>
                <c:pt idx="2">
                  <c:v>1.4653805303886103E-3</c:v>
                </c:pt>
                <c:pt idx="3">
                  <c:v>2.6328207087740665E-3</c:v>
                </c:pt>
                <c:pt idx="4">
                  <c:v>3.4750400288650978E-3</c:v>
                </c:pt>
                <c:pt idx="5">
                  <c:v>3.4326078969918578E-3</c:v>
                </c:pt>
                <c:pt idx="6">
                  <c:v>2.467865678280346E-3</c:v>
                </c:pt>
                <c:pt idx="7">
                  <c:v>1.6308086117155665E-3</c:v>
                </c:pt>
                <c:pt idx="8">
                  <c:v>1.017600559209118E-3</c:v>
                </c:pt>
                <c:pt idx="9">
                  <c:v>1.3090963768987135E-3</c:v>
                </c:pt>
                <c:pt idx="10">
                  <c:v>1.4266948554926562E-3</c:v>
                </c:pt>
                <c:pt idx="11">
                  <c:v>1.6894562191655204E-3</c:v>
                </c:pt>
                <c:pt idx="12">
                  <c:v>1.5844508580169115E-3</c:v>
                </c:pt>
                <c:pt idx="13">
                  <c:v>1.9701033112546197E-3</c:v>
                </c:pt>
                <c:pt idx="14">
                  <c:v>2.5785698468216169E-3</c:v>
                </c:pt>
                <c:pt idx="15">
                  <c:v>3.1335617005880854E-3</c:v>
                </c:pt>
                <c:pt idx="16">
                  <c:v>3.3594871949962977E-3</c:v>
                </c:pt>
                <c:pt idx="17">
                  <c:v>3.1374979996137823E-3</c:v>
                </c:pt>
                <c:pt idx="18">
                  <c:v>3.0658930248276552E-3</c:v>
                </c:pt>
                <c:pt idx="19">
                  <c:v>2.9618193141692632E-3</c:v>
                </c:pt>
                <c:pt idx="20">
                  <c:v>3.0724148768795281E-3</c:v>
                </c:pt>
                <c:pt idx="21">
                  <c:v>3.0762219540950418E-3</c:v>
                </c:pt>
                <c:pt idx="22">
                  <c:v>3.2924576083478221E-3</c:v>
                </c:pt>
                <c:pt idx="23">
                  <c:v>3.5643392056257479E-3</c:v>
                </c:pt>
              </c:numCache>
            </c:numRef>
          </c:val>
          <c:smooth val="0"/>
          <c:extLst>
            <c:ext xmlns:c16="http://schemas.microsoft.com/office/drawing/2014/chart" uri="{C3380CC4-5D6E-409C-BE32-E72D297353CC}">
              <c16:uniqueId val="{00000002-D77B-4047-AE9C-DD906CC84EC7}"/>
            </c:ext>
          </c:extLst>
        </c:ser>
        <c:dLbls>
          <c:showLegendKey val="0"/>
          <c:showVal val="0"/>
          <c:showCatName val="0"/>
          <c:showSerName val="0"/>
          <c:showPercent val="0"/>
          <c:showBubbleSize val="0"/>
        </c:dLbls>
        <c:smooth val="0"/>
        <c:axId val="1496416400"/>
        <c:axId val="1"/>
      </c:lineChart>
      <c:catAx>
        <c:axId val="1496416400"/>
        <c:scaling>
          <c:orientation val="minMax"/>
        </c:scaling>
        <c:delete val="0"/>
        <c:axPos val="b"/>
        <c:numFmt formatCode="General" sourceLinked="1"/>
        <c:majorTickMark val="none"/>
        <c:minorTickMark val="none"/>
        <c:tickLblPos val="nextTo"/>
        <c:spPr>
          <a:noFill/>
          <a:ln w="9525" cap="flat" cmpd="sng" algn="ctr">
            <a:solidFill>
              <a:srgbClr val="898989"/>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rgbClr val="898989"/>
              </a:solidFill>
              <a:round/>
            </a:ln>
            <a:effectLst/>
          </c:spPr>
        </c:majorGridlines>
        <c:numFmt formatCode="0%" sourceLinked="0"/>
        <c:majorTickMark val="none"/>
        <c:minorTickMark val="none"/>
        <c:tickLblPos val="nextTo"/>
        <c:spPr>
          <a:ln w="6350">
            <a:solidFill>
              <a:srgbClr val="898989"/>
            </a:solid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9641640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1.13'!$B$5</c:f>
              <c:strCache>
                <c:ptCount val="1"/>
                <c:pt idx="0">
                  <c:v>Ensemble</c:v>
                </c:pt>
              </c:strCache>
            </c:strRef>
          </c:tx>
          <c:spPr>
            <a:ln w="28575" cap="rnd">
              <a:solidFill>
                <a:srgbClr val="98B954"/>
              </a:solidFill>
              <a:round/>
            </a:ln>
            <a:effectLst/>
          </c:spPr>
          <c:marker>
            <c:symbol val="circle"/>
            <c:size val="5"/>
            <c:spPr>
              <a:solidFill>
                <a:srgbClr val="98B954"/>
              </a:solidFill>
              <a:ln w="9525">
                <a:solidFill>
                  <a:srgbClr val="98B954"/>
                </a:solidFill>
              </a:ln>
              <a:effectLst/>
            </c:spPr>
          </c:marker>
          <c:cat>
            <c:numRef>
              <c:f>'Fig 1.13'!$G$4:$BK$4</c:f>
              <c:numCache>
                <c:formatCode>General</c:formatCode>
                <c:ptCount val="57"/>
                <c:pt idx="0">
                  <c:v>1934</c:v>
                </c:pt>
                <c:pt idx="1">
                  <c:v>1935</c:v>
                </c:pt>
                <c:pt idx="2">
                  <c:v>1936</c:v>
                </c:pt>
                <c:pt idx="3">
                  <c:v>1937</c:v>
                </c:pt>
                <c:pt idx="4">
                  <c:v>1938</c:v>
                </c:pt>
                <c:pt idx="5">
                  <c:v>1939</c:v>
                </c:pt>
                <c:pt idx="6">
                  <c:v>1940</c:v>
                </c:pt>
                <c:pt idx="7">
                  <c:v>1941</c:v>
                </c:pt>
                <c:pt idx="8">
                  <c:v>1942</c:v>
                </c:pt>
                <c:pt idx="9">
                  <c:v>1943</c:v>
                </c:pt>
                <c:pt idx="10">
                  <c:v>1944</c:v>
                </c:pt>
                <c:pt idx="11">
                  <c:v>1945</c:v>
                </c:pt>
                <c:pt idx="12">
                  <c:v>1946</c:v>
                </c:pt>
                <c:pt idx="13">
                  <c:v>1947</c:v>
                </c:pt>
                <c:pt idx="14">
                  <c:v>1948</c:v>
                </c:pt>
                <c:pt idx="15">
                  <c:v>1949</c:v>
                </c:pt>
                <c:pt idx="16">
                  <c:v>1950</c:v>
                </c:pt>
                <c:pt idx="17">
                  <c:v>1951</c:v>
                </c:pt>
                <c:pt idx="18">
                  <c:v>1952</c:v>
                </c:pt>
                <c:pt idx="19">
                  <c:v>1953</c:v>
                </c:pt>
                <c:pt idx="20">
                  <c:v>1954</c:v>
                </c:pt>
                <c:pt idx="21">
                  <c:v>1955</c:v>
                </c:pt>
                <c:pt idx="22">
                  <c:v>1956</c:v>
                </c:pt>
                <c:pt idx="23">
                  <c:v>1957</c:v>
                </c:pt>
                <c:pt idx="24">
                  <c:v>1958</c:v>
                </c:pt>
                <c:pt idx="25">
                  <c:v>1959</c:v>
                </c:pt>
                <c:pt idx="26">
                  <c:v>1960</c:v>
                </c:pt>
                <c:pt idx="27">
                  <c:v>1961</c:v>
                </c:pt>
                <c:pt idx="28">
                  <c:v>1962</c:v>
                </c:pt>
                <c:pt idx="29">
                  <c:v>1963</c:v>
                </c:pt>
                <c:pt idx="30">
                  <c:v>1964</c:v>
                </c:pt>
                <c:pt idx="31">
                  <c:v>1965</c:v>
                </c:pt>
                <c:pt idx="32">
                  <c:v>1966</c:v>
                </c:pt>
                <c:pt idx="33">
                  <c:v>1967</c:v>
                </c:pt>
                <c:pt idx="34">
                  <c:v>1968</c:v>
                </c:pt>
                <c:pt idx="35">
                  <c:v>1969</c:v>
                </c:pt>
                <c:pt idx="36">
                  <c:v>1970</c:v>
                </c:pt>
                <c:pt idx="37">
                  <c:v>1971</c:v>
                </c:pt>
                <c:pt idx="38">
                  <c:v>1972</c:v>
                </c:pt>
                <c:pt idx="39">
                  <c:v>1973</c:v>
                </c:pt>
                <c:pt idx="40">
                  <c:v>1974</c:v>
                </c:pt>
                <c:pt idx="41">
                  <c:v>1975</c:v>
                </c:pt>
                <c:pt idx="42">
                  <c:v>1976</c:v>
                </c:pt>
                <c:pt idx="43">
                  <c:v>1977</c:v>
                </c:pt>
                <c:pt idx="44">
                  <c:v>1978</c:v>
                </c:pt>
                <c:pt idx="45">
                  <c:v>1979</c:v>
                </c:pt>
                <c:pt idx="46">
                  <c:v>1980</c:v>
                </c:pt>
                <c:pt idx="47">
                  <c:v>1981</c:v>
                </c:pt>
                <c:pt idx="48">
                  <c:v>1982</c:v>
                </c:pt>
                <c:pt idx="49">
                  <c:v>1983</c:v>
                </c:pt>
                <c:pt idx="50">
                  <c:v>1984</c:v>
                </c:pt>
                <c:pt idx="51">
                  <c:v>1985</c:v>
                </c:pt>
                <c:pt idx="52">
                  <c:v>1986</c:v>
                </c:pt>
                <c:pt idx="53">
                  <c:v>1987</c:v>
                </c:pt>
                <c:pt idx="54">
                  <c:v>1988</c:v>
                </c:pt>
                <c:pt idx="55">
                  <c:v>1989</c:v>
                </c:pt>
                <c:pt idx="56">
                  <c:v>1990</c:v>
                </c:pt>
              </c:numCache>
            </c:numRef>
          </c:cat>
          <c:val>
            <c:numRef>
              <c:f>'Fig 1.13'!$G$5:$BK$5</c:f>
              <c:numCache>
                <c:formatCode>0%</c:formatCode>
                <c:ptCount val="57"/>
                <c:pt idx="0">
                  <c:v>0.1056321705875536</c:v>
                </c:pt>
                <c:pt idx="4">
                  <c:v>0.14281028601416951</c:v>
                </c:pt>
                <c:pt idx="8">
                  <c:v>0.17327804938424407</c:v>
                </c:pt>
                <c:pt idx="12">
                  <c:v>0.21575342465753425</c:v>
                </c:pt>
                <c:pt idx="16">
                  <c:v>0.28000000000000003</c:v>
                </c:pt>
                <c:pt idx="20">
                  <c:v>0.30100853374709075</c:v>
                </c:pt>
                <c:pt idx="22">
                  <c:v>0.31617216474721843</c:v>
                </c:pt>
                <c:pt idx="24">
                  <c:v>0.31745130471276567</c:v>
                </c:pt>
                <c:pt idx="26">
                  <c:v>0.31781069021171554</c:v>
                </c:pt>
                <c:pt idx="28">
                  <c:v>0.32877977176949669</c:v>
                </c:pt>
                <c:pt idx="30">
                  <c:v>0.32521489971346706</c:v>
                </c:pt>
                <c:pt idx="32">
                  <c:v>0.33331066530658504</c:v>
                </c:pt>
                <c:pt idx="34">
                  <c:v>0.33250758125827534</c:v>
                </c:pt>
                <c:pt idx="36">
                  <c:v>0.32961867418770496</c:v>
                </c:pt>
                <c:pt idx="38">
                  <c:v>0.31768455508657079</c:v>
                </c:pt>
                <c:pt idx="40">
                  <c:v>0.31631447398318563</c:v>
                </c:pt>
                <c:pt idx="42">
                  <c:v>0.3080892541449663</c:v>
                </c:pt>
                <c:pt idx="44">
                  <c:v>0.3039457000074588</c:v>
                </c:pt>
                <c:pt idx="46">
                  <c:v>0.29624787553928617</c:v>
                </c:pt>
                <c:pt idx="48">
                  <c:v>0.27807424593967517</c:v>
                </c:pt>
                <c:pt idx="50">
                  <c:v>0.2553902805368477</c:v>
                </c:pt>
                <c:pt idx="52">
                  <c:v>0.21514749982565032</c:v>
                </c:pt>
                <c:pt idx="54">
                  <c:v>0.18137891619473165</c:v>
                </c:pt>
                <c:pt idx="56">
                  <c:v>0.12978560490045943</c:v>
                </c:pt>
              </c:numCache>
            </c:numRef>
          </c:val>
          <c:smooth val="0"/>
          <c:extLst>
            <c:ext xmlns:c16="http://schemas.microsoft.com/office/drawing/2014/chart" uri="{C3380CC4-5D6E-409C-BE32-E72D297353CC}">
              <c16:uniqueId val="{00000000-2E35-4454-8D0C-573FB215FDEB}"/>
            </c:ext>
          </c:extLst>
        </c:ser>
        <c:ser>
          <c:idx val="1"/>
          <c:order val="1"/>
          <c:tx>
            <c:strRef>
              <c:f>'Fig 1.13'!$B$6</c:f>
              <c:strCache>
                <c:ptCount val="1"/>
                <c:pt idx="0">
                  <c:v>Femmes</c:v>
                </c:pt>
              </c:strCache>
            </c:strRef>
          </c:tx>
          <c:spPr>
            <a:ln w="28575" cap="rnd">
              <a:solidFill>
                <a:srgbClr val="604A7B"/>
              </a:solidFill>
              <a:round/>
            </a:ln>
            <a:effectLst/>
          </c:spPr>
          <c:marker>
            <c:symbol val="circle"/>
            <c:size val="5"/>
            <c:spPr>
              <a:solidFill>
                <a:srgbClr val="604A7B"/>
              </a:solidFill>
              <a:ln w="9525">
                <a:solidFill>
                  <a:srgbClr val="604A7B"/>
                </a:solidFill>
              </a:ln>
              <a:effectLst/>
            </c:spPr>
          </c:marker>
          <c:cat>
            <c:numRef>
              <c:f>'Fig 1.13'!$G$4:$BK$4</c:f>
              <c:numCache>
                <c:formatCode>General</c:formatCode>
                <c:ptCount val="57"/>
                <c:pt idx="0">
                  <c:v>1934</c:v>
                </c:pt>
                <c:pt idx="1">
                  <c:v>1935</c:v>
                </c:pt>
                <c:pt idx="2">
                  <c:v>1936</c:v>
                </c:pt>
                <c:pt idx="3">
                  <c:v>1937</c:v>
                </c:pt>
                <c:pt idx="4">
                  <c:v>1938</c:v>
                </c:pt>
                <c:pt idx="5">
                  <c:v>1939</c:v>
                </c:pt>
                <c:pt idx="6">
                  <c:v>1940</c:v>
                </c:pt>
                <c:pt idx="7">
                  <c:v>1941</c:v>
                </c:pt>
                <c:pt idx="8">
                  <c:v>1942</c:v>
                </c:pt>
                <c:pt idx="9">
                  <c:v>1943</c:v>
                </c:pt>
                <c:pt idx="10">
                  <c:v>1944</c:v>
                </c:pt>
                <c:pt idx="11">
                  <c:v>1945</c:v>
                </c:pt>
                <c:pt idx="12">
                  <c:v>1946</c:v>
                </c:pt>
                <c:pt idx="13">
                  <c:v>1947</c:v>
                </c:pt>
                <c:pt idx="14">
                  <c:v>1948</c:v>
                </c:pt>
                <c:pt idx="15">
                  <c:v>1949</c:v>
                </c:pt>
                <c:pt idx="16">
                  <c:v>1950</c:v>
                </c:pt>
                <c:pt idx="17">
                  <c:v>1951</c:v>
                </c:pt>
                <c:pt idx="18">
                  <c:v>1952</c:v>
                </c:pt>
                <c:pt idx="19">
                  <c:v>1953</c:v>
                </c:pt>
                <c:pt idx="20">
                  <c:v>1954</c:v>
                </c:pt>
                <c:pt idx="21">
                  <c:v>1955</c:v>
                </c:pt>
                <c:pt idx="22">
                  <c:v>1956</c:v>
                </c:pt>
                <c:pt idx="23">
                  <c:v>1957</c:v>
                </c:pt>
                <c:pt idx="24">
                  <c:v>1958</c:v>
                </c:pt>
                <c:pt idx="25">
                  <c:v>1959</c:v>
                </c:pt>
                <c:pt idx="26">
                  <c:v>1960</c:v>
                </c:pt>
                <c:pt idx="27">
                  <c:v>1961</c:v>
                </c:pt>
                <c:pt idx="28">
                  <c:v>1962</c:v>
                </c:pt>
                <c:pt idx="29">
                  <c:v>1963</c:v>
                </c:pt>
                <c:pt idx="30">
                  <c:v>1964</c:v>
                </c:pt>
                <c:pt idx="31">
                  <c:v>1965</c:v>
                </c:pt>
                <c:pt idx="32">
                  <c:v>1966</c:v>
                </c:pt>
                <c:pt idx="33">
                  <c:v>1967</c:v>
                </c:pt>
                <c:pt idx="34">
                  <c:v>1968</c:v>
                </c:pt>
                <c:pt idx="35">
                  <c:v>1969</c:v>
                </c:pt>
                <c:pt idx="36">
                  <c:v>1970</c:v>
                </c:pt>
                <c:pt idx="37">
                  <c:v>1971</c:v>
                </c:pt>
                <c:pt idx="38">
                  <c:v>1972</c:v>
                </c:pt>
                <c:pt idx="39">
                  <c:v>1973</c:v>
                </c:pt>
                <c:pt idx="40">
                  <c:v>1974</c:v>
                </c:pt>
                <c:pt idx="41">
                  <c:v>1975</c:v>
                </c:pt>
                <c:pt idx="42">
                  <c:v>1976</c:v>
                </c:pt>
                <c:pt idx="43">
                  <c:v>1977</c:v>
                </c:pt>
                <c:pt idx="44">
                  <c:v>1978</c:v>
                </c:pt>
                <c:pt idx="45">
                  <c:v>1979</c:v>
                </c:pt>
                <c:pt idx="46">
                  <c:v>1980</c:v>
                </c:pt>
                <c:pt idx="47">
                  <c:v>1981</c:v>
                </c:pt>
                <c:pt idx="48">
                  <c:v>1982</c:v>
                </c:pt>
                <c:pt idx="49">
                  <c:v>1983</c:v>
                </c:pt>
                <c:pt idx="50">
                  <c:v>1984</c:v>
                </c:pt>
                <c:pt idx="51">
                  <c:v>1985</c:v>
                </c:pt>
                <c:pt idx="52">
                  <c:v>1986</c:v>
                </c:pt>
                <c:pt idx="53">
                  <c:v>1987</c:v>
                </c:pt>
                <c:pt idx="54">
                  <c:v>1988</c:v>
                </c:pt>
                <c:pt idx="55">
                  <c:v>1989</c:v>
                </c:pt>
                <c:pt idx="56">
                  <c:v>1990</c:v>
                </c:pt>
              </c:numCache>
            </c:numRef>
          </c:cat>
          <c:val>
            <c:numRef>
              <c:f>'Fig 1.13'!$G$6:$BK$6</c:f>
              <c:numCache>
                <c:formatCode>0%</c:formatCode>
                <c:ptCount val="57"/>
                <c:pt idx="0">
                  <c:v>0.19927289252442626</c:v>
                </c:pt>
                <c:pt idx="4">
                  <c:v>0.27574264020247768</c:v>
                </c:pt>
                <c:pt idx="8">
                  <c:v>0.327416918429003</c:v>
                </c:pt>
                <c:pt idx="12">
                  <c:v>0.40314827033650674</c:v>
                </c:pt>
                <c:pt idx="16">
                  <c:v>0.5</c:v>
                </c:pt>
                <c:pt idx="20">
                  <c:v>0.52336352935155328</c:v>
                </c:pt>
                <c:pt idx="22">
                  <c:v>0.53997071742313318</c:v>
                </c:pt>
                <c:pt idx="24">
                  <c:v>0.52898408331695812</c:v>
                </c:pt>
                <c:pt idx="26">
                  <c:v>0.52484709480122327</c:v>
                </c:pt>
                <c:pt idx="28">
                  <c:v>0.53929474638545594</c:v>
                </c:pt>
                <c:pt idx="30">
                  <c:v>0.5357871396895787</c:v>
                </c:pt>
                <c:pt idx="32">
                  <c:v>0.54950632093752882</c:v>
                </c:pt>
                <c:pt idx="34">
                  <c:v>0.55453592029365495</c:v>
                </c:pt>
                <c:pt idx="36">
                  <c:v>0.54110169491525428</c:v>
                </c:pt>
                <c:pt idx="38">
                  <c:v>0.52958579881656809</c:v>
                </c:pt>
                <c:pt idx="40">
                  <c:v>0.52280176046446292</c:v>
                </c:pt>
                <c:pt idx="42">
                  <c:v>0.51068837026868008</c:v>
                </c:pt>
                <c:pt idx="44">
                  <c:v>0.50912871487980527</c:v>
                </c:pt>
                <c:pt idx="46">
                  <c:v>0.49396209784045836</c:v>
                </c:pt>
                <c:pt idx="48">
                  <c:v>0.46796071094480823</c:v>
                </c:pt>
                <c:pt idx="50">
                  <c:v>0.43534482758620691</c:v>
                </c:pt>
                <c:pt idx="52">
                  <c:v>0.36839631509682269</c:v>
                </c:pt>
                <c:pt idx="54">
                  <c:v>0.31595677050222504</c:v>
                </c:pt>
                <c:pt idx="56">
                  <c:v>0.23149777455749923</c:v>
                </c:pt>
              </c:numCache>
            </c:numRef>
          </c:val>
          <c:smooth val="0"/>
          <c:extLst>
            <c:ext xmlns:c16="http://schemas.microsoft.com/office/drawing/2014/chart" uri="{C3380CC4-5D6E-409C-BE32-E72D297353CC}">
              <c16:uniqueId val="{00000001-2E35-4454-8D0C-573FB215FDEB}"/>
            </c:ext>
          </c:extLst>
        </c:ser>
        <c:ser>
          <c:idx val="2"/>
          <c:order val="2"/>
          <c:tx>
            <c:strRef>
              <c:f>'Fig 1.13'!$B$7</c:f>
              <c:strCache>
                <c:ptCount val="1"/>
                <c:pt idx="0">
                  <c:v>Hommes</c:v>
                </c:pt>
              </c:strCache>
            </c:strRef>
          </c:tx>
          <c:spPr>
            <a:ln w="28575" cap="rnd">
              <a:solidFill>
                <a:srgbClr val="C55A11"/>
              </a:solidFill>
              <a:round/>
            </a:ln>
            <a:effectLst/>
          </c:spPr>
          <c:marker>
            <c:symbol val="circle"/>
            <c:size val="5"/>
            <c:spPr>
              <a:solidFill>
                <a:srgbClr val="C55A11"/>
              </a:solidFill>
              <a:ln w="9525">
                <a:solidFill>
                  <a:srgbClr val="C55A11"/>
                </a:solidFill>
              </a:ln>
              <a:effectLst/>
            </c:spPr>
          </c:marker>
          <c:cat>
            <c:numRef>
              <c:f>'Fig 1.13'!$G$4:$BK$4</c:f>
              <c:numCache>
                <c:formatCode>General</c:formatCode>
                <c:ptCount val="57"/>
                <c:pt idx="0">
                  <c:v>1934</c:v>
                </c:pt>
                <c:pt idx="1">
                  <c:v>1935</c:v>
                </c:pt>
                <c:pt idx="2">
                  <c:v>1936</c:v>
                </c:pt>
                <c:pt idx="3">
                  <c:v>1937</c:v>
                </c:pt>
                <c:pt idx="4">
                  <c:v>1938</c:v>
                </c:pt>
                <c:pt idx="5">
                  <c:v>1939</c:v>
                </c:pt>
                <c:pt idx="6">
                  <c:v>1940</c:v>
                </c:pt>
                <c:pt idx="7">
                  <c:v>1941</c:v>
                </c:pt>
                <c:pt idx="8">
                  <c:v>1942</c:v>
                </c:pt>
                <c:pt idx="9">
                  <c:v>1943</c:v>
                </c:pt>
                <c:pt idx="10">
                  <c:v>1944</c:v>
                </c:pt>
                <c:pt idx="11">
                  <c:v>1945</c:v>
                </c:pt>
                <c:pt idx="12">
                  <c:v>1946</c:v>
                </c:pt>
                <c:pt idx="13">
                  <c:v>1947</c:v>
                </c:pt>
                <c:pt idx="14">
                  <c:v>1948</c:v>
                </c:pt>
                <c:pt idx="15">
                  <c:v>1949</c:v>
                </c:pt>
                <c:pt idx="16">
                  <c:v>1950</c:v>
                </c:pt>
                <c:pt idx="17">
                  <c:v>1951</c:v>
                </c:pt>
                <c:pt idx="18">
                  <c:v>1952</c:v>
                </c:pt>
                <c:pt idx="19">
                  <c:v>1953</c:v>
                </c:pt>
                <c:pt idx="20">
                  <c:v>1954</c:v>
                </c:pt>
                <c:pt idx="21">
                  <c:v>1955</c:v>
                </c:pt>
                <c:pt idx="22">
                  <c:v>1956</c:v>
                </c:pt>
                <c:pt idx="23">
                  <c:v>1957</c:v>
                </c:pt>
                <c:pt idx="24">
                  <c:v>1958</c:v>
                </c:pt>
                <c:pt idx="25">
                  <c:v>1959</c:v>
                </c:pt>
                <c:pt idx="26">
                  <c:v>1960</c:v>
                </c:pt>
                <c:pt idx="27">
                  <c:v>1961</c:v>
                </c:pt>
                <c:pt idx="28">
                  <c:v>1962</c:v>
                </c:pt>
                <c:pt idx="29">
                  <c:v>1963</c:v>
                </c:pt>
                <c:pt idx="30">
                  <c:v>1964</c:v>
                </c:pt>
                <c:pt idx="31">
                  <c:v>1965</c:v>
                </c:pt>
                <c:pt idx="32">
                  <c:v>1966</c:v>
                </c:pt>
                <c:pt idx="33">
                  <c:v>1967</c:v>
                </c:pt>
                <c:pt idx="34">
                  <c:v>1968</c:v>
                </c:pt>
                <c:pt idx="35">
                  <c:v>1969</c:v>
                </c:pt>
                <c:pt idx="36">
                  <c:v>1970</c:v>
                </c:pt>
                <c:pt idx="37">
                  <c:v>1971</c:v>
                </c:pt>
                <c:pt idx="38">
                  <c:v>1972</c:v>
                </c:pt>
                <c:pt idx="39">
                  <c:v>1973</c:v>
                </c:pt>
                <c:pt idx="40">
                  <c:v>1974</c:v>
                </c:pt>
                <c:pt idx="41">
                  <c:v>1975</c:v>
                </c:pt>
                <c:pt idx="42">
                  <c:v>1976</c:v>
                </c:pt>
                <c:pt idx="43">
                  <c:v>1977</c:v>
                </c:pt>
                <c:pt idx="44">
                  <c:v>1978</c:v>
                </c:pt>
                <c:pt idx="45">
                  <c:v>1979</c:v>
                </c:pt>
                <c:pt idx="46">
                  <c:v>1980</c:v>
                </c:pt>
                <c:pt idx="47">
                  <c:v>1981</c:v>
                </c:pt>
                <c:pt idx="48">
                  <c:v>1982</c:v>
                </c:pt>
                <c:pt idx="49">
                  <c:v>1983</c:v>
                </c:pt>
                <c:pt idx="50">
                  <c:v>1984</c:v>
                </c:pt>
                <c:pt idx="51">
                  <c:v>1985</c:v>
                </c:pt>
                <c:pt idx="52">
                  <c:v>1986</c:v>
                </c:pt>
                <c:pt idx="53">
                  <c:v>1987</c:v>
                </c:pt>
                <c:pt idx="54">
                  <c:v>1988</c:v>
                </c:pt>
                <c:pt idx="55">
                  <c:v>1989</c:v>
                </c:pt>
                <c:pt idx="56">
                  <c:v>1990</c:v>
                </c:pt>
              </c:numCache>
            </c:numRef>
          </c:cat>
          <c:val>
            <c:numRef>
              <c:f>'Fig 1.13'!$G$7:$BK$7</c:f>
              <c:numCache>
                <c:formatCode>0%</c:formatCode>
                <c:ptCount val="57"/>
                <c:pt idx="0">
                  <c:v>8.1598864711447498E-3</c:v>
                </c:pt>
                <c:pt idx="4">
                  <c:v>1.3829649735039421E-2</c:v>
                </c:pt>
                <c:pt idx="8">
                  <c:v>2.4223980523432744E-2</c:v>
                </c:pt>
                <c:pt idx="12">
                  <c:v>3.0073783506117495E-2</c:v>
                </c:pt>
                <c:pt idx="16">
                  <c:v>5.1999999999999998E-2</c:v>
                </c:pt>
                <c:pt idx="20">
                  <c:v>7.3911452616172699E-2</c:v>
                </c:pt>
                <c:pt idx="22">
                  <c:v>9.2417292866204745E-2</c:v>
                </c:pt>
                <c:pt idx="24">
                  <c:v>0.10376656245347625</c:v>
                </c:pt>
                <c:pt idx="26">
                  <c:v>0.11346915676287493</c:v>
                </c:pt>
                <c:pt idx="28">
                  <c:v>0.12146985573986185</c:v>
                </c:pt>
                <c:pt idx="30">
                  <c:v>0.12330980525554894</c:v>
                </c:pt>
                <c:pt idx="32">
                  <c:v>0.12450425560358273</c:v>
                </c:pt>
                <c:pt idx="34">
                  <c:v>0.12029070253111687</c:v>
                </c:pt>
                <c:pt idx="36">
                  <c:v>0.12882749988824818</c:v>
                </c:pt>
                <c:pt idx="38">
                  <c:v>0.12176724137931035</c:v>
                </c:pt>
                <c:pt idx="40">
                  <c:v>0.12162281476249338</c:v>
                </c:pt>
                <c:pt idx="42">
                  <c:v>0.11555307054328581</c:v>
                </c:pt>
                <c:pt idx="44">
                  <c:v>0.1066185436277618</c:v>
                </c:pt>
                <c:pt idx="46">
                  <c:v>0.10291329081192897</c:v>
                </c:pt>
                <c:pt idx="48">
                  <c:v>9.1160220994475141E-2</c:v>
                </c:pt>
                <c:pt idx="50">
                  <c:v>7.9282906720352792E-2</c:v>
                </c:pt>
                <c:pt idx="52">
                  <c:v>6.5176394830044615E-2</c:v>
                </c:pt>
                <c:pt idx="54">
                  <c:v>5.1891120399632992E-2</c:v>
                </c:pt>
                <c:pt idx="56">
                  <c:v>3.0818813576392386E-2</c:v>
                </c:pt>
              </c:numCache>
            </c:numRef>
          </c:val>
          <c:smooth val="0"/>
          <c:extLst>
            <c:ext xmlns:c16="http://schemas.microsoft.com/office/drawing/2014/chart" uri="{C3380CC4-5D6E-409C-BE32-E72D297353CC}">
              <c16:uniqueId val="{00000002-2E35-4454-8D0C-573FB215FDEB}"/>
            </c:ext>
          </c:extLst>
        </c:ser>
        <c:dLbls>
          <c:showLegendKey val="0"/>
          <c:showVal val="0"/>
          <c:showCatName val="0"/>
          <c:showSerName val="0"/>
          <c:showPercent val="0"/>
          <c:showBubbleSize val="0"/>
        </c:dLbls>
        <c:marker val="1"/>
        <c:smooth val="0"/>
        <c:axId val="1529327231"/>
        <c:axId val="1"/>
      </c:lineChart>
      <c:catAx>
        <c:axId val="1529327231"/>
        <c:scaling>
          <c:orientation val="minMax"/>
        </c:scaling>
        <c:delete val="0"/>
        <c:axPos val="b"/>
        <c:numFmt formatCode="General" sourceLinked="1"/>
        <c:majorTickMark val="none"/>
        <c:minorTickMark val="none"/>
        <c:tickLblPos val="nextTo"/>
        <c:spPr>
          <a:noFill/>
          <a:ln w="9525" cap="flat" cmpd="sng" algn="ctr">
            <a:solidFill>
              <a:srgbClr val="898989"/>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rgbClr val="898989"/>
              </a:solidFill>
              <a:round/>
            </a:ln>
            <a:effectLst/>
          </c:spPr>
        </c:majorGridlines>
        <c:numFmt formatCode="0%" sourceLinked="1"/>
        <c:majorTickMark val="none"/>
        <c:minorTickMark val="none"/>
        <c:tickLblPos val="nextTo"/>
        <c:spPr>
          <a:ln w="6350">
            <a:solidFill>
              <a:srgbClr val="898989"/>
            </a:solid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29327231"/>
        <c:crosses val="autoZero"/>
        <c:crossBetween val="between"/>
      </c:valAx>
      <c:spPr>
        <a:noFill/>
        <a:ln w="25400">
          <a:noFill/>
        </a:ln>
      </c:spPr>
    </c:plotArea>
    <c:legend>
      <c:legendPos val="r"/>
      <c:layout>
        <c:manualLayout>
          <c:xMode val="edge"/>
          <c:yMode val="edge"/>
          <c:x val="0.80912236980478447"/>
          <c:y val="0.37801936826862159"/>
          <c:w val="0.18831817739954226"/>
          <c:h val="0.2336848583582225"/>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percentStacked"/>
        <c:varyColors val="0"/>
        <c:ser>
          <c:idx val="0"/>
          <c:order val="0"/>
          <c:tx>
            <c:strRef>
              <c:f>'Fig 1.A'!$C$6</c:f>
              <c:strCache>
                <c:ptCount val="1"/>
                <c:pt idx="0">
                  <c:v>D01</c:v>
                </c:pt>
              </c:strCache>
            </c:strRef>
          </c:tx>
          <c:spPr>
            <a:solidFill>
              <a:schemeClr val="accent5">
                <a:lumMod val="20000"/>
                <a:lumOff val="8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1.A'!$D$6:$K$6</c:f>
              <c:numCache>
                <c:formatCode>0%</c:formatCode>
                <c:ptCount val="8"/>
                <c:pt idx="0">
                  <c:v>0.11584685116753714</c:v>
                </c:pt>
                <c:pt idx="1">
                  <c:v>0.11552339556750191</c:v>
                </c:pt>
                <c:pt idx="2">
                  <c:v>0.12320273437870601</c:v>
                </c:pt>
                <c:pt idx="3">
                  <c:v>0.12620251726500231</c:v>
                </c:pt>
                <c:pt idx="4">
                  <c:v>0.12894595024028674</c:v>
                </c:pt>
                <c:pt idx="5">
                  <c:v>0.12867113843472114</c:v>
                </c:pt>
                <c:pt idx="6">
                  <c:v>0.12740570638172696</c:v>
                </c:pt>
                <c:pt idx="7">
                  <c:v>0.1296732720999377</c:v>
                </c:pt>
              </c:numCache>
            </c:numRef>
          </c:val>
          <c:extLst>
            <c:ext xmlns:c16="http://schemas.microsoft.com/office/drawing/2014/chart" uri="{C3380CC4-5D6E-409C-BE32-E72D297353CC}">
              <c16:uniqueId val="{00000000-5D69-4372-B404-FB66CF35007F}"/>
            </c:ext>
          </c:extLst>
        </c:ser>
        <c:ser>
          <c:idx val="1"/>
          <c:order val="1"/>
          <c:tx>
            <c:strRef>
              <c:f>'Fig 1.A'!$C$7</c:f>
              <c:strCache>
                <c:ptCount val="1"/>
                <c:pt idx="0">
                  <c:v>D02</c:v>
                </c:pt>
              </c:strCache>
            </c:strRef>
          </c:tx>
          <c:spPr>
            <a:solidFill>
              <a:schemeClr val="accent1">
                <a:lumMod val="40000"/>
                <a:lumOff val="6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1.A'!$D$7:$K$7</c:f>
              <c:numCache>
                <c:formatCode>0%</c:formatCode>
                <c:ptCount val="8"/>
                <c:pt idx="0">
                  <c:v>0.16072628647397236</c:v>
                </c:pt>
                <c:pt idx="1">
                  <c:v>0.15647117172263267</c:v>
                </c:pt>
                <c:pt idx="2">
                  <c:v>0.15376401684394453</c:v>
                </c:pt>
                <c:pt idx="3">
                  <c:v>0.15228592185074338</c:v>
                </c:pt>
                <c:pt idx="4">
                  <c:v>0.15033029860390018</c:v>
                </c:pt>
                <c:pt idx="5">
                  <c:v>0.14675409486374374</c:v>
                </c:pt>
                <c:pt idx="6">
                  <c:v>0.14670093307567317</c:v>
                </c:pt>
                <c:pt idx="7">
                  <c:v>0.14318822180560176</c:v>
                </c:pt>
              </c:numCache>
            </c:numRef>
          </c:val>
          <c:extLst>
            <c:ext xmlns:c16="http://schemas.microsoft.com/office/drawing/2014/chart" uri="{C3380CC4-5D6E-409C-BE32-E72D297353CC}">
              <c16:uniqueId val="{00000001-5D69-4372-B404-FB66CF35007F}"/>
            </c:ext>
          </c:extLst>
        </c:ser>
        <c:ser>
          <c:idx val="2"/>
          <c:order val="2"/>
          <c:tx>
            <c:strRef>
              <c:f>'Fig 1.A'!$C$8</c:f>
              <c:strCache>
                <c:ptCount val="1"/>
                <c:pt idx="0">
                  <c:v>D03</c:v>
                </c:pt>
              </c:strCache>
            </c:strRef>
          </c:tx>
          <c:spPr>
            <a:solidFill>
              <a:schemeClr val="accent1">
                <a:lumMod val="60000"/>
                <a:lumOff val="4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1.A'!$D$8:$K$8</c:f>
              <c:numCache>
                <c:formatCode>0%</c:formatCode>
                <c:ptCount val="8"/>
                <c:pt idx="0">
                  <c:v>0.15713650745858102</c:v>
                </c:pt>
                <c:pt idx="1">
                  <c:v>0.15477344418323982</c:v>
                </c:pt>
                <c:pt idx="2">
                  <c:v>0.149843272707505</c:v>
                </c:pt>
                <c:pt idx="3">
                  <c:v>0.14605702288609956</c:v>
                </c:pt>
                <c:pt idx="4">
                  <c:v>0.14471164646155538</c:v>
                </c:pt>
                <c:pt idx="5">
                  <c:v>0.14138571205027081</c:v>
                </c:pt>
                <c:pt idx="6">
                  <c:v>0.14289061155086821</c:v>
                </c:pt>
                <c:pt idx="7">
                  <c:v>0.13818215139692944</c:v>
                </c:pt>
              </c:numCache>
            </c:numRef>
          </c:val>
          <c:extLst>
            <c:ext xmlns:c16="http://schemas.microsoft.com/office/drawing/2014/chart" uri="{C3380CC4-5D6E-409C-BE32-E72D297353CC}">
              <c16:uniqueId val="{00000002-5D69-4372-B404-FB66CF35007F}"/>
            </c:ext>
          </c:extLst>
        </c:ser>
        <c:ser>
          <c:idx val="3"/>
          <c:order val="3"/>
          <c:tx>
            <c:strRef>
              <c:f>'Fig 1.A'!$C$9</c:f>
              <c:strCache>
                <c:ptCount val="1"/>
                <c:pt idx="0">
                  <c:v>D04</c:v>
                </c:pt>
              </c:strCache>
            </c:strRef>
          </c:tx>
          <c:spPr>
            <a:solidFill>
              <a:schemeClr val="accent1">
                <a:lumMod val="75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1.A'!$D$9:$K$9</c:f>
              <c:numCache>
                <c:formatCode>0%</c:formatCode>
                <c:ptCount val="8"/>
                <c:pt idx="0">
                  <c:v>0.12339334706902751</c:v>
                </c:pt>
                <c:pt idx="1">
                  <c:v>0.12125404936583214</c:v>
                </c:pt>
                <c:pt idx="2">
                  <c:v>0.12156174869785062</c:v>
                </c:pt>
                <c:pt idx="3">
                  <c:v>0.12023976351790319</c:v>
                </c:pt>
                <c:pt idx="4">
                  <c:v>0.11823322074705427</c:v>
                </c:pt>
                <c:pt idx="5">
                  <c:v>0.12064067507803192</c:v>
                </c:pt>
                <c:pt idx="6">
                  <c:v>0.12102083272230846</c:v>
                </c:pt>
                <c:pt idx="7">
                  <c:v>0.12147798294041967</c:v>
                </c:pt>
              </c:numCache>
            </c:numRef>
          </c:val>
          <c:extLst>
            <c:ext xmlns:c16="http://schemas.microsoft.com/office/drawing/2014/chart" uri="{C3380CC4-5D6E-409C-BE32-E72D297353CC}">
              <c16:uniqueId val="{00000003-5D69-4372-B404-FB66CF35007F}"/>
            </c:ext>
          </c:extLst>
        </c:ser>
        <c:ser>
          <c:idx val="4"/>
          <c:order val="4"/>
          <c:tx>
            <c:strRef>
              <c:f>'Fig 1.A'!$C$10</c:f>
              <c:strCache>
                <c:ptCount val="1"/>
                <c:pt idx="0">
                  <c:v>D05</c:v>
                </c:pt>
              </c:strCache>
            </c:strRef>
          </c:tx>
          <c:spPr>
            <a:solidFill>
              <a:schemeClr val="accent1">
                <a:lumMod val="50000"/>
              </a:schemeClr>
            </a:solidFill>
            <a:ln>
              <a:noFill/>
            </a:ln>
            <a:effectLst/>
          </c:spPr>
          <c:invertIfNegative val="0"/>
          <c:dLbls>
            <c:dLbl>
              <c:idx val="0"/>
              <c:layout>
                <c:manualLayout>
                  <c:x val="-9.387159010521653E-18"/>
                  <c:y val="0"/>
                </c:manualLayout>
              </c:layout>
              <c:tx>
                <c:rich>
                  <a:bodyPr/>
                  <a:lstStyle/>
                  <a:p>
                    <a:r>
                      <a:rPr lang="en-US"/>
                      <a:t>D05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D69-4372-B404-FB66CF35007F}"/>
                </c:ext>
              </c:extLst>
            </c:dLbl>
            <c:dLbl>
              <c:idx val="1"/>
              <c:tx>
                <c:rich>
                  <a:bodyPr/>
                  <a:lstStyle/>
                  <a:p>
                    <a:r>
                      <a:rPr lang="en-US"/>
                      <a:t>D05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D69-4372-B404-FB66CF35007F}"/>
                </c:ext>
              </c:extLst>
            </c:dLbl>
            <c:dLbl>
              <c:idx val="2"/>
              <c:tx>
                <c:rich>
                  <a:bodyPr/>
                  <a:lstStyle/>
                  <a:p>
                    <a:r>
                      <a:rPr lang="en-US"/>
                      <a:t>D05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D69-4372-B404-FB66CF35007F}"/>
                </c:ext>
              </c:extLst>
            </c:dLbl>
            <c:dLbl>
              <c:idx val="3"/>
              <c:tx>
                <c:rich>
                  <a:bodyPr/>
                  <a:lstStyle/>
                  <a:p>
                    <a:r>
                      <a:rPr lang="en-US"/>
                      <a:t>D05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D69-4372-B404-FB66CF35007F}"/>
                </c:ext>
              </c:extLst>
            </c:dLbl>
            <c:dLbl>
              <c:idx val="4"/>
              <c:layout>
                <c:manualLayout>
                  <c:x val="-7.638800644811996E-17"/>
                  <c:y val="0"/>
                </c:manualLayout>
              </c:layout>
              <c:tx>
                <c:rich>
                  <a:bodyPr/>
                  <a:lstStyle/>
                  <a:p>
                    <a:r>
                      <a:rPr lang="en-US"/>
                      <a:t>D05</a:t>
                    </a:r>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5D69-4372-B404-FB66CF35007F}"/>
                </c:ext>
              </c:extLst>
            </c:dLbl>
            <c:dLbl>
              <c:idx val="5"/>
              <c:tx>
                <c:rich>
                  <a:bodyPr/>
                  <a:lstStyle/>
                  <a:p>
                    <a:r>
                      <a:rPr lang="en-US"/>
                      <a:t>D05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62AF-4D6B-B129-4F25700BB358}"/>
                </c:ext>
              </c:extLst>
            </c:dLbl>
            <c:dLbl>
              <c:idx val="6"/>
              <c:tx>
                <c:rich>
                  <a:bodyPr/>
                  <a:lstStyle/>
                  <a:p>
                    <a:r>
                      <a:rPr lang="en-US"/>
                      <a:t>D05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62AF-4D6B-B129-4F25700BB358}"/>
                </c:ext>
              </c:extLst>
            </c:dLbl>
            <c:dLbl>
              <c:idx val="7"/>
              <c:tx>
                <c:rich>
                  <a:bodyPr/>
                  <a:lstStyle/>
                  <a:p>
                    <a:r>
                      <a:rPr lang="en-US"/>
                      <a:t>D05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62AF-4D6B-B129-4F25700BB358}"/>
                </c:ext>
              </c:extLst>
            </c:dLbl>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1.A'!$D$10:$K$10</c:f>
              <c:numCache>
                <c:formatCode>0%</c:formatCode>
                <c:ptCount val="8"/>
                <c:pt idx="0">
                  <c:v>0.10148954224622658</c:v>
                </c:pt>
                <c:pt idx="1">
                  <c:v>0.10197993309168829</c:v>
                </c:pt>
                <c:pt idx="2">
                  <c:v>9.8318386781265463E-2</c:v>
                </c:pt>
                <c:pt idx="3">
                  <c:v>9.5537881686208914E-2</c:v>
                </c:pt>
                <c:pt idx="4">
                  <c:v>9.8126835413224658E-2</c:v>
                </c:pt>
                <c:pt idx="5">
                  <c:v>9.7368660656849307E-2</c:v>
                </c:pt>
                <c:pt idx="6">
                  <c:v>9.6839712115064619E-2</c:v>
                </c:pt>
                <c:pt idx="7">
                  <c:v>9.7439926615720721E-2</c:v>
                </c:pt>
              </c:numCache>
            </c:numRef>
          </c:val>
          <c:extLst>
            <c:ext xmlns:c16="http://schemas.microsoft.com/office/drawing/2014/chart" uri="{C3380CC4-5D6E-409C-BE32-E72D297353CC}">
              <c16:uniqueId val="{00000009-5D69-4372-B404-FB66CF35007F}"/>
            </c:ext>
          </c:extLst>
        </c:ser>
        <c:ser>
          <c:idx val="5"/>
          <c:order val="5"/>
          <c:tx>
            <c:strRef>
              <c:f>'Fig 1.A'!$C$11</c:f>
              <c:strCache>
                <c:ptCount val="1"/>
                <c:pt idx="0">
                  <c:v>D06</c:v>
                </c:pt>
              </c:strCache>
            </c:strRef>
          </c:tx>
          <c:spPr>
            <a:solidFill>
              <a:schemeClr val="accent3">
                <a:lumMod val="20000"/>
                <a:lumOff val="8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1.A'!$D$11:$K$11</c:f>
              <c:numCache>
                <c:formatCode>0%</c:formatCode>
                <c:ptCount val="8"/>
                <c:pt idx="0">
                  <c:v>8.5649332029503908E-2</c:v>
                </c:pt>
                <c:pt idx="1">
                  <c:v>8.4714049486470044E-2</c:v>
                </c:pt>
                <c:pt idx="2">
                  <c:v>8.5267076516390969E-2</c:v>
                </c:pt>
                <c:pt idx="3">
                  <c:v>8.4609058135387077E-2</c:v>
                </c:pt>
                <c:pt idx="4">
                  <c:v>8.3183233812295837E-2</c:v>
                </c:pt>
                <c:pt idx="5">
                  <c:v>8.4433510804276093E-2</c:v>
                </c:pt>
                <c:pt idx="6">
                  <c:v>8.308005384914173E-2</c:v>
                </c:pt>
                <c:pt idx="7">
                  <c:v>8.3484688488839762E-2</c:v>
                </c:pt>
              </c:numCache>
            </c:numRef>
          </c:val>
          <c:extLst>
            <c:ext xmlns:c16="http://schemas.microsoft.com/office/drawing/2014/chart" uri="{C3380CC4-5D6E-409C-BE32-E72D297353CC}">
              <c16:uniqueId val="{0000000A-5D69-4372-B404-FB66CF35007F}"/>
            </c:ext>
          </c:extLst>
        </c:ser>
        <c:ser>
          <c:idx val="6"/>
          <c:order val="6"/>
          <c:tx>
            <c:strRef>
              <c:f>'Fig 1.A'!$C$12</c:f>
              <c:strCache>
                <c:ptCount val="1"/>
                <c:pt idx="0">
                  <c:v>D07</c:v>
                </c:pt>
              </c:strCache>
            </c:strRef>
          </c:tx>
          <c:spPr>
            <a:solidFill>
              <a:schemeClr val="accent3">
                <a:lumMod val="40000"/>
                <a:lumOff val="6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1.A'!$D$12:$K$12</c:f>
              <c:numCache>
                <c:formatCode>0%</c:formatCode>
                <c:ptCount val="8"/>
                <c:pt idx="0">
                  <c:v>7.3207975977407427E-2</c:v>
                </c:pt>
                <c:pt idx="1">
                  <c:v>7.5657955632605689E-2</c:v>
                </c:pt>
                <c:pt idx="2">
                  <c:v>7.7007368655210531E-2</c:v>
                </c:pt>
                <c:pt idx="3">
                  <c:v>7.8508609399132068E-2</c:v>
                </c:pt>
                <c:pt idx="4">
                  <c:v>7.7260971050527386E-2</c:v>
                </c:pt>
                <c:pt idx="5">
                  <c:v>7.8907823804794802E-2</c:v>
                </c:pt>
                <c:pt idx="6">
                  <c:v>8.0221138003096049E-2</c:v>
                </c:pt>
                <c:pt idx="7">
                  <c:v>8.382523317597429E-2</c:v>
                </c:pt>
              </c:numCache>
            </c:numRef>
          </c:val>
          <c:extLst>
            <c:ext xmlns:c16="http://schemas.microsoft.com/office/drawing/2014/chart" uri="{C3380CC4-5D6E-409C-BE32-E72D297353CC}">
              <c16:uniqueId val="{0000000B-5D69-4372-B404-FB66CF35007F}"/>
            </c:ext>
          </c:extLst>
        </c:ser>
        <c:ser>
          <c:idx val="7"/>
          <c:order val="7"/>
          <c:tx>
            <c:strRef>
              <c:f>'Fig 1.A'!$C$13</c:f>
              <c:strCache>
                <c:ptCount val="1"/>
                <c:pt idx="0">
                  <c:v>D08</c:v>
                </c:pt>
              </c:strCache>
            </c:strRef>
          </c:tx>
          <c:spPr>
            <a:solidFill>
              <a:schemeClr val="accent3">
                <a:lumMod val="60000"/>
                <a:lumOff val="4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1.A'!$D$13:$K$13</c:f>
              <c:numCache>
                <c:formatCode>0%</c:formatCode>
                <c:ptCount val="8"/>
                <c:pt idx="0">
                  <c:v>7.6101554952539716E-2</c:v>
                </c:pt>
                <c:pt idx="1">
                  <c:v>7.866155557082681E-2</c:v>
                </c:pt>
                <c:pt idx="2">
                  <c:v>7.594960515704019E-2</c:v>
                </c:pt>
                <c:pt idx="3">
                  <c:v>7.6762564343756765E-2</c:v>
                </c:pt>
                <c:pt idx="4">
                  <c:v>7.8466681160018398E-2</c:v>
                </c:pt>
                <c:pt idx="5">
                  <c:v>7.9757177059009768E-2</c:v>
                </c:pt>
                <c:pt idx="6">
                  <c:v>7.9794922378753991E-2</c:v>
                </c:pt>
                <c:pt idx="7">
                  <c:v>8.2052437582790974E-2</c:v>
                </c:pt>
              </c:numCache>
            </c:numRef>
          </c:val>
          <c:extLst>
            <c:ext xmlns:c16="http://schemas.microsoft.com/office/drawing/2014/chart" uri="{C3380CC4-5D6E-409C-BE32-E72D297353CC}">
              <c16:uniqueId val="{0000000C-5D69-4372-B404-FB66CF35007F}"/>
            </c:ext>
          </c:extLst>
        </c:ser>
        <c:ser>
          <c:idx val="8"/>
          <c:order val="8"/>
          <c:tx>
            <c:strRef>
              <c:f>'Fig 1.A'!$C$14</c:f>
              <c:strCache>
                <c:ptCount val="1"/>
                <c:pt idx="0">
                  <c:v>D09</c:v>
                </c:pt>
              </c:strCache>
            </c:strRef>
          </c:tx>
          <c:spPr>
            <a:solidFill>
              <a:schemeClr val="accent3">
                <a:lumMod val="75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1.A'!$D$14:$K$14</c:f>
              <c:numCache>
                <c:formatCode>0%</c:formatCode>
                <c:ptCount val="8"/>
                <c:pt idx="0">
                  <c:v>6.9665458759662069E-2</c:v>
                </c:pt>
                <c:pt idx="1">
                  <c:v>7.0347906198084412E-2</c:v>
                </c:pt>
                <c:pt idx="2">
                  <c:v>7.3290669939677033E-2</c:v>
                </c:pt>
                <c:pt idx="3">
                  <c:v>7.6933677629254169E-2</c:v>
                </c:pt>
                <c:pt idx="4">
                  <c:v>7.6138813339941019E-2</c:v>
                </c:pt>
                <c:pt idx="5">
                  <c:v>7.383203184131111E-2</c:v>
                </c:pt>
                <c:pt idx="6">
                  <c:v>7.4365801389212921E-2</c:v>
                </c:pt>
                <c:pt idx="7">
                  <c:v>7.2008181236936461E-2</c:v>
                </c:pt>
              </c:numCache>
            </c:numRef>
          </c:val>
          <c:extLst>
            <c:ext xmlns:c16="http://schemas.microsoft.com/office/drawing/2014/chart" uri="{C3380CC4-5D6E-409C-BE32-E72D297353CC}">
              <c16:uniqueId val="{0000000D-5D69-4372-B404-FB66CF35007F}"/>
            </c:ext>
          </c:extLst>
        </c:ser>
        <c:ser>
          <c:idx val="9"/>
          <c:order val="9"/>
          <c:tx>
            <c:strRef>
              <c:f>'Fig 1.A'!$C$15</c:f>
              <c:strCache>
                <c:ptCount val="1"/>
                <c:pt idx="0">
                  <c:v>D10</c:v>
                </c:pt>
              </c:strCache>
            </c:strRef>
          </c:tx>
          <c:spPr>
            <a:solidFill>
              <a:schemeClr val="accent3">
                <a:lumMod val="5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1.A'!$D$15:$K$15</c:f>
              <c:numCache>
                <c:formatCode>0%</c:formatCode>
                <c:ptCount val="8"/>
                <c:pt idx="0">
                  <c:v>3.6783143865540852E-2</c:v>
                </c:pt>
                <c:pt idx="1">
                  <c:v>4.0616539181118176E-2</c:v>
                </c:pt>
                <c:pt idx="2">
                  <c:v>4.1795120322409646E-2</c:v>
                </c:pt>
                <c:pt idx="3">
                  <c:v>4.2862983286513209E-2</c:v>
                </c:pt>
                <c:pt idx="4">
                  <c:v>4.4602349171195203E-2</c:v>
                </c:pt>
                <c:pt idx="5">
                  <c:v>4.8249175406992008E-2</c:v>
                </c:pt>
                <c:pt idx="6">
                  <c:v>4.7680288534154777E-2</c:v>
                </c:pt>
                <c:pt idx="7">
                  <c:v>4.8667904656848948E-2</c:v>
                </c:pt>
              </c:numCache>
            </c:numRef>
          </c:val>
          <c:extLst>
            <c:ext xmlns:c16="http://schemas.microsoft.com/office/drawing/2014/chart" uri="{C3380CC4-5D6E-409C-BE32-E72D297353CC}">
              <c16:uniqueId val="{0000000E-5D69-4372-B404-FB66CF35007F}"/>
            </c:ext>
          </c:extLst>
        </c:ser>
        <c:dLbls>
          <c:showLegendKey val="0"/>
          <c:showVal val="0"/>
          <c:showCatName val="0"/>
          <c:showSerName val="0"/>
          <c:showPercent val="0"/>
          <c:showBubbleSize val="0"/>
        </c:dLbls>
        <c:gapWidth val="219"/>
        <c:overlap val="100"/>
        <c:axId val="940437760"/>
        <c:axId val="1"/>
      </c:barChart>
      <c:catAx>
        <c:axId val="940437760"/>
        <c:scaling>
          <c:orientation val="minMax"/>
        </c:scaling>
        <c:delete val="0"/>
        <c:axPos val="b"/>
        <c:numFmt formatCode="General" sourceLinked="1"/>
        <c:majorTickMark val="none"/>
        <c:minorTickMark val="none"/>
        <c:tickLblPos val="nextTo"/>
        <c:spPr>
          <a:noFill/>
          <a:ln w="9525" cap="flat" cmpd="sng" algn="ctr">
            <a:solidFill>
              <a:srgbClr val="898989"/>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rgbClr val="898989"/>
              </a:solidFill>
              <a:round/>
            </a:ln>
            <a:effectLst/>
          </c:spPr>
        </c:majorGridlines>
        <c:numFmt formatCode="0%" sourceLinked="1"/>
        <c:majorTickMark val="none"/>
        <c:minorTickMark val="none"/>
        <c:tickLblPos val="nextTo"/>
        <c:spPr>
          <a:ln w="6350">
            <a:solidFill>
              <a:srgbClr val="898989"/>
            </a:solid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043776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percentStacked"/>
        <c:varyColors val="0"/>
        <c:ser>
          <c:idx val="0"/>
          <c:order val="0"/>
          <c:tx>
            <c:strRef>
              <c:f>'Fig 1.A'!$C$21</c:f>
              <c:strCache>
                <c:ptCount val="1"/>
                <c:pt idx="0">
                  <c:v>D01</c:v>
                </c:pt>
              </c:strCache>
            </c:strRef>
          </c:tx>
          <c:spPr>
            <a:solidFill>
              <a:schemeClr val="accent5">
                <a:lumMod val="20000"/>
                <a:lumOff val="8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1.A'!$D$21:$K$21</c:f>
              <c:numCache>
                <c:formatCode>0%</c:formatCode>
                <c:ptCount val="8"/>
                <c:pt idx="0">
                  <c:v>7.9162175122091644E-2</c:v>
                </c:pt>
                <c:pt idx="1">
                  <c:v>8.8273357306108302E-2</c:v>
                </c:pt>
                <c:pt idx="2">
                  <c:v>9.4649896168221559E-2</c:v>
                </c:pt>
                <c:pt idx="3">
                  <c:v>0.10184766885640813</c:v>
                </c:pt>
                <c:pt idx="4">
                  <c:v>0.11524600142260209</c:v>
                </c:pt>
                <c:pt idx="5">
                  <c:v>0.11715079858807594</c:v>
                </c:pt>
                <c:pt idx="6">
                  <c:v>0.1151922026927738</c:v>
                </c:pt>
                <c:pt idx="7">
                  <c:v>0.12380758272958424</c:v>
                </c:pt>
              </c:numCache>
            </c:numRef>
          </c:val>
          <c:extLst>
            <c:ext xmlns:c16="http://schemas.microsoft.com/office/drawing/2014/chart" uri="{C3380CC4-5D6E-409C-BE32-E72D297353CC}">
              <c16:uniqueId val="{00000000-5D69-4372-B404-FB66CF35007F}"/>
            </c:ext>
          </c:extLst>
        </c:ser>
        <c:ser>
          <c:idx val="1"/>
          <c:order val="1"/>
          <c:tx>
            <c:strRef>
              <c:f>'Fig 1.A'!$C$22</c:f>
              <c:strCache>
                <c:ptCount val="1"/>
                <c:pt idx="0">
                  <c:v>D02</c:v>
                </c:pt>
              </c:strCache>
            </c:strRef>
          </c:tx>
          <c:spPr>
            <a:solidFill>
              <a:schemeClr val="accent1">
                <a:lumMod val="40000"/>
                <a:lumOff val="6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1.A'!$D$22:$K$22</c:f>
              <c:numCache>
                <c:formatCode>0%</c:formatCode>
                <c:ptCount val="8"/>
                <c:pt idx="0">
                  <c:v>0.2667200911515622</c:v>
                </c:pt>
                <c:pt idx="1">
                  <c:v>0.27620230042786675</c:v>
                </c:pt>
                <c:pt idx="2">
                  <c:v>0.26181780759306017</c:v>
                </c:pt>
                <c:pt idx="3">
                  <c:v>0.26005510157520778</c:v>
                </c:pt>
                <c:pt idx="4">
                  <c:v>0.26800926531382291</c:v>
                </c:pt>
                <c:pt idx="5">
                  <c:v>0.24813080965560791</c:v>
                </c:pt>
                <c:pt idx="6">
                  <c:v>0.25404156456998039</c:v>
                </c:pt>
                <c:pt idx="7">
                  <c:v>0.24742800409509294</c:v>
                </c:pt>
              </c:numCache>
            </c:numRef>
          </c:val>
          <c:extLst>
            <c:ext xmlns:c16="http://schemas.microsoft.com/office/drawing/2014/chart" uri="{C3380CC4-5D6E-409C-BE32-E72D297353CC}">
              <c16:uniqueId val="{00000001-5D69-4372-B404-FB66CF35007F}"/>
            </c:ext>
          </c:extLst>
        </c:ser>
        <c:ser>
          <c:idx val="2"/>
          <c:order val="2"/>
          <c:tx>
            <c:strRef>
              <c:f>'Fig 1.A'!$C$23</c:f>
              <c:strCache>
                <c:ptCount val="1"/>
                <c:pt idx="0">
                  <c:v>D03</c:v>
                </c:pt>
              </c:strCache>
            </c:strRef>
          </c:tx>
          <c:spPr>
            <a:solidFill>
              <a:schemeClr val="accent1">
                <a:lumMod val="60000"/>
                <a:lumOff val="4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1.A'!$D$23:$K$23</c:f>
              <c:numCache>
                <c:formatCode>0%</c:formatCode>
                <c:ptCount val="8"/>
                <c:pt idx="0">
                  <c:v>0.30045288863895231</c:v>
                </c:pt>
                <c:pt idx="1">
                  <c:v>0.30261758548213985</c:v>
                </c:pt>
                <c:pt idx="2">
                  <c:v>0.2840022883791718</c:v>
                </c:pt>
                <c:pt idx="3">
                  <c:v>0.27927736658716701</c:v>
                </c:pt>
                <c:pt idx="4">
                  <c:v>0.27140333018241408</c:v>
                </c:pt>
                <c:pt idx="5">
                  <c:v>0.26670589715750898</c:v>
                </c:pt>
                <c:pt idx="6">
                  <c:v>0.25427685301131508</c:v>
                </c:pt>
                <c:pt idx="7">
                  <c:v>0.24799608195675407</c:v>
                </c:pt>
              </c:numCache>
            </c:numRef>
          </c:val>
          <c:extLst>
            <c:ext xmlns:c16="http://schemas.microsoft.com/office/drawing/2014/chart" uri="{C3380CC4-5D6E-409C-BE32-E72D297353CC}">
              <c16:uniqueId val="{00000002-5D69-4372-B404-FB66CF35007F}"/>
            </c:ext>
          </c:extLst>
        </c:ser>
        <c:ser>
          <c:idx val="3"/>
          <c:order val="3"/>
          <c:tx>
            <c:strRef>
              <c:f>'Fig 1.A'!$C$24</c:f>
              <c:strCache>
                <c:ptCount val="1"/>
                <c:pt idx="0">
                  <c:v>D04</c:v>
                </c:pt>
              </c:strCache>
            </c:strRef>
          </c:tx>
          <c:spPr>
            <a:solidFill>
              <a:schemeClr val="accent1">
                <a:lumMod val="75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1.A'!$D$24:$K$24</c:f>
              <c:numCache>
                <c:formatCode>0%</c:formatCode>
                <c:ptCount val="8"/>
                <c:pt idx="0">
                  <c:v>0.16569571541175185</c:v>
                </c:pt>
                <c:pt idx="1">
                  <c:v>0.15608033742177507</c:v>
                </c:pt>
                <c:pt idx="2">
                  <c:v>0.15997533177990267</c:v>
                </c:pt>
                <c:pt idx="3">
                  <c:v>0.14589619358931757</c:v>
                </c:pt>
                <c:pt idx="4">
                  <c:v>0.1296280373187815</c:v>
                </c:pt>
                <c:pt idx="5">
                  <c:v>0.13993752029076229</c:v>
                </c:pt>
                <c:pt idx="6">
                  <c:v>0.14533102703971806</c:v>
                </c:pt>
                <c:pt idx="7">
                  <c:v>0.14222095133993878</c:v>
                </c:pt>
              </c:numCache>
            </c:numRef>
          </c:val>
          <c:extLst>
            <c:ext xmlns:c16="http://schemas.microsoft.com/office/drawing/2014/chart" uri="{C3380CC4-5D6E-409C-BE32-E72D297353CC}">
              <c16:uniqueId val="{00000003-5D69-4372-B404-FB66CF35007F}"/>
            </c:ext>
          </c:extLst>
        </c:ser>
        <c:ser>
          <c:idx val="4"/>
          <c:order val="4"/>
          <c:tx>
            <c:strRef>
              <c:f>'Fig 1.A'!$C$25</c:f>
              <c:strCache>
                <c:ptCount val="1"/>
                <c:pt idx="0">
                  <c:v>D05</c:v>
                </c:pt>
              </c:strCache>
            </c:strRef>
          </c:tx>
          <c:spPr>
            <a:solidFill>
              <a:schemeClr val="accent1">
                <a:lumMod val="50000"/>
              </a:schemeClr>
            </a:solidFill>
            <a:ln>
              <a:noFill/>
            </a:ln>
            <a:effectLst/>
          </c:spPr>
          <c:invertIfNegative val="0"/>
          <c:dLbls>
            <c:dLbl>
              <c:idx val="0"/>
              <c:tx>
                <c:rich>
                  <a:bodyPr/>
                  <a:lstStyle/>
                  <a:p>
                    <a:r>
                      <a:rPr lang="en-US"/>
                      <a:t>D05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D69-4372-B404-FB66CF35007F}"/>
                </c:ext>
              </c:extLst>
            </c:dLbl>
            <c:dLbl>
              <c:idx val="1"/>
              <c:tx>
                <c:rich>
                  <a:bodyPr/>
                  <a:lstStyle/>
                  <a:p>
                    <a:r>
                      <a:rPr lang="en-US"/>
                      <a:t>D05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D69-4372-B404-FB66CF35007F}"/>
                </c:ext>
              </c:extLst>
            </c:dLbl>
            <c:dLbl>
              <c:idx val="2"/>
              <c:tx>
                <c:rich>
                  <a:bodyPr/>
                  <a:lstStyle/>
                  <a:p>
                    <a:r>
                      <a:rPr lang="en-US"/>
                      <a:t>D05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D69-4372-B404-FB66CF35007F}"/>
                </c:ext>
              </c:extLst>
            </c:dLbl>
            <c:dLbl>
              <c:idx val="3"/>
              <c:tx>
                <c:rich>
                  <a:bodyPr/>
                  <a:lstStyle/>
                  <a:p>
                    <a:r>
                      <a:rPr lang="en-US"/>
                      <a:t>D05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D69-4372-B404-FB66CF35007F}"/>
                </c:ext>
              </c:extLst>
            </c:dLbl>
            <c:dLbl>
              <c:idx val="4"/>
              <c:layout>
                <c:manualLayout>
                  <c:x val="-7.638800644811996E-17"/>
                  <c:y val="0"/>
                </c:manualLayout>
              </c:layout>
              <c:tx>
                <c:rich>
                  <a:bodyPr/>
                  <a:lstStyle/>
                  <a:p>
                    <a:r>
                      <a:rPr lang="en-US"/>
                      <a:t>D05</a:t>
                    </a:r>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5D69-4372-B404-FB66CF35007F}"/>
                </c:ext>
              </c:extLst>
            </c:dLbl>
            <c:dLbl>
              <c:idx val="5"/>
              <c:tx>
                <c:rich>
                  <a:bodyPr/>
                  <a:lstStyle/>
                  <a:p>
                    <a:r>
                      <a:rPr lang="en-US"/>
                      <a:t>D05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5210-4EEA-B159-01F41A9F8362}"/>
                </c:ext>
              </c:extLst>
            </c:dLbl>
            <c:dLbl>
              <c:idx val="6"/>
              <c:tx>
                <c:rich>
                  <a:bodyPr/>
                  <a:lstStyle/>
                  <a:p>
                    <a:r>
                      <a:rPr lang="en-US"/>
                      <a:t>D05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5210-4EEA-B159-01F41A9F8362}"/>
                </c:ext>
              </c:extLst>
            </c:dLbl>
            <c:dLbl>
              <c:idx val="7"/>
              <c:tx>
                <c:rich>
                  <a:bodyPr/>
                  <a:lstStyle/>
                  <a:p>
                    <a:r>
                      <a:rPr lang="en-US"/>
                      <a:t>D05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5210-4EEA-B159-01F41A9F8362}"/>
                </c:ext>
              </c:extLst>
            </c:dLbl>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1.A'!$D$25:$K$25</c:f>
              <c:numCache>
                <c:formatCode>0%</c:formatCode>
                <c:ptCount val="8"/>
                <c:pt idx="0">
                  <c:v>7.7608958722537202E-2</c:v>
                </c:pt>
                <c:pt idx="1">
                  <c:v>7.3858105011037026E-2</c:v>
                </c:pt>
                <c:pt idx="2">
                  <c:v>7.8654262285456758E-2</c:v>
                </c:pt>
                <c:pt idx="3">
                  <c:v>8.0984229025877971E-2</c:v>
                </c:pt>
                <c:pt idx="4">
                  <c:v>8.4561408233869595E-2</c:v>
                </c:pt>
                <c:pt idx="5">
                  <c:v>8.4568983260362302E-2</c:v>
                </c:pt>
                <c:pt idx="6">
                  <c:v>8.8142638117311892E-2</c:v>
                </c:pt>
                <c:pt idx="7">
                  <c:v>8.5966898817023227E-2</c:v>
                </c:pt>
              </c:numCache>
            </c:numRef>
          </c:val>
          <c:extLst>
            <c:ext xmlns:c16="http://schemas.microsoft.com/office/drawing/2014/chart" uri="{C3380CC4-5D6E-409C-BE32-E72D297353CC}">
              <c16:uniqueId val="{00000009-5D69-4372-B404-FB66CF35007F}"/>
            </c:ext>
          </c:extLst>
        </c:ser>
        <c:ser>
          <c:idx val="5"/>
          <c:order val="5"/>
          <c:tx>
            <c:strRef>
              <c:f>'Fig 1.A'!$C$26</c:f>
              <c:strCache>
                <c:ptCount val="1"/>
                <c:pt idx="0">
                  <c:v>D06</c:v>
                </c:pt>
              </c:strCache>
            </c:strRef>
          </c:tx>
          <c:spPr>
            <a:solidFill>
              <a:schemeClr val="accent3">
                <a:lumMod val="20000"/>
                <a:lumOff val="8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1.A'!$D$26:$K$26</c:f>
              <c:numCache>
                <c:formatCode>0%</c:formatCode>
                <c:ptCount val="8"/>
                <c:pt idx="0">
                  <c:v>5.6102132070306641E-2</c:v>
                </c:pt>
                <c:pt idx="1">
                  <c:v>4.9054754254053312E-2</c:v>
                </c:pt>
                <c:pt idx="2">
                  <c:v>5.220027175560004E-2</c:v>
                </c:pt>
                <c:pt idx="3">
                  <c:v>6.0727040667077507E-2</c:v>
                </c:pt>
                <c:pt idx="4">
                  <c:v>5.1289642446179881E-2</c:v>
                </c:pt>
                <c:pt idx="5">
                  <c:v>5.6445396659605844E-2</c:v>
                </c:pt>
                <c:pt idx="6">
                  <c:v>5.5077302636404799E-2</c:v>
                </c:pt>
                <c:pt idx="7">
                  <c:v>5.5875118152514933E-2</c:v>
                </c:pt>
              </c:numCache>
            </c:numRef>
          </c:val>
          <c:extLst>
            <c:ext xmlns:c16="http://schemas.microsoft.com/office/drawing/2014/chart" uri="{C3380CC4-5D6E-409C-BE32-E72D297353CC}">
              <c16:uniqueId val="{0000000A-5D69-4372-B404-FB66CF35007F}"/>
            </c:ext>
          </c:extLst>
        </c:ser>
        <c:ser>
          <c:idx val="6"/>
          <c:order val="6"/>
          <c:tx>
            <c:strRef>
              <c:f>'Fig 1.A'!$C$27</c:f>
              <c:strCache>
                <c:ptCount val="1"/>
                <c:pt idx="0">
                  <c:v>D07</c:v>
                </c:pt>
              </c:strCache>
            </c:strRef>
          </c:tx>
          <c:spPr>
            <a:solidFill>
              <a:schemeClr val="accent3">
                <a:lumMod val="40000"/>
                <a:lumOff val="6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1.A'!$D$27:$K$27</c:f>
              <c:numCache>
                <c:formatCode>0%</c:formatCode>
                <c:ptCount val="8"/>
                <c:pt idx="0">
                  <c:v>2.7412204365000886E-2</c:v>
                </c:pt>
                <c:pt idx="1">
                  <c:v>2.5244816355725095E-2</c:v>
                </c:pt>
                <c:pt idx="2">
                  <c:v>3.2721877768667029E-2</c:v>
                </c:pt>
                <c:pt idx="3">
                  <c:v>3.1906447197442164E-2</c:v>
                </c:pt>
                <c:pt idx="4">
                  <c:v>3.367825986578335E-2</c:v>
                </c:pt>
                <c:pt idx="5">
                  <c:v>3.4799050952990691E-2</c:v>
                </c:pt>
                <c:pt idx="6">
                  <c:v>3.6201454051264258E-2</c:v>
                </c:pt>
                <c:pt idx="7">
                  <c:v>3.8218077756658135E-2</c:v>
                </c:pt>
              </c:numCache>
            </c:numRef>
          </c:val>
          <c:extLst>
            <c:ext xmlns:c16="http://schemas.microsoft.com/office/drawing/2014/chart" uri="{C3380CC4-5D6E-409C-BE32-E72D297353CC}">
              <c16:uniqueId val="{0000000B-5D69-4372-B404-FB66CF35007F}"/>
            </c:ext>
          </c:extLst>
        </c:ser>
        <c:ser>
          <c:idx val="7"/>
          <c:order val="7"/>
          <c:tx>
            <c:strRef>
              <c:f>'Fig 1.A'!$C$28</c:f>
              <c:strCache>
                <c:ptCount val="1"/>
                <c:pt idx="0">
                  <c:v>D08</c:v>
                </c:pt>
              </c:strCache>
            </c:strRef>
          </c:tx>
          <c:spPr>
            <a:solidFill>
              <a:schemeClr val="accent3">
                <a:lumMod val="60000"/>
                <a:lumOff val="4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1.A'!$D$28:$K$28</c:f>
              <c:numCache>
                <c:formatCode>0%</c:formatCode>
                <c:ptCount val="8"/>
                <c:pt idx="0">
                  <c:v>1.496987377874557E-2</c:v>
                </c:pt>
                <c:pt idx="1">
                  <c:v>1.6928908082831706E-2</c:v>
                </c:pt>
                <c:pt idx="2">
                  <c:v>1.6505509805912554E-2</c:v>
                </c:pt>
                <c:pt idx="3">
                  <c:v>1.8913990965051353E-2</c:v>
                </c:pt>
                <c:pt idx="4">
                  <c:v>2.2556897348820621E-2</c:v>
                </c:pt>
                <c:pt idx="5">
                  <c:v>2.4590841633268808E-2</c:v>
                </c:pt>
                <c:pt idx="6">
                  <c:v>2.3710870657827812E-2</c:v>
                </c:pt>
                <c:pt idx="7">
                  <c:v>2.9246006223337506E-2</c:v>
                </c:pt>
              </c:numCache>
            </c:numRef>
          </c:val>
          <c:extLst>
            <c:ext xmlns:c16="http://schemas.microsoft.com/office/drawing/2014/chart" uri="{C3380CC4-5D6E-409C-BE32-E72D297353CC}">
              <c16:uniqueId val="{0000000C-5D69-4372-B404-FB66CF35007F}"/>
            </c:ext>
          </c:extLst>
        </c:ser>
        <c:ser>
          <c:idx val="8"/>
          <c:order val="8"/>
          <c:tx>
            <c:strRef>
              <c:f>'Fig 1.A'!$C$29</c:f>
              <c:strCache>
                <c:ptCount val="1"/>
                <c:pt idx="0">
                  <c:v>D09</c:v>
                </c:pt>
              </c:strCache>
            </c:strRef>
          </c:tx>
          <c:spPr>
            <a:solidFill>
              <a:schemeClr val="accent3">
                <a:lumMod val="75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1.A'!$D$29:$K$29</c:f>
              <c:numCache>
                <c:formatCode>0%</c:formatCode>
                <c:ptCount val="8"/>
                <c:pt idx="0">
                  <c:v>8.9106891044149258E-3</c:v>
                </c:pt>
                <c:pt idx="1">
                  <c:v>6.7315298061786108E-3</c:v>
                </c:pt>
                <c:pt idx="2">
                  <c:v>1.4462990058396717E-2</c:v>
                </c:pt>
                <c:pt idx="3">
                  <c:v>1.4005166161820817E-2</c:v>
                </c:pt>
                <c:pt idx="4">
                  <c:v>1.5257286427452606E-2</c:v>
                </c:pt>
                <c:pt idx="5">
                  <c:v>1.7160047594915885E-2</c:v>
                </c:pt>
                <c:pt idx="6">
                  <c:v>1.6748706961610869E-2</c:v>
                </c:pt>
                <c:pt idx="7">
                  <c:v>1.7630065700290146E-2</c:v>
                </c:pt>
              </c:numCache>
            </c:numRef>
          </c:val>
          <c:extLst>
            <c:ext xmlns:c16="http://schemas.microsoft.com/office/drawing/2014/chart" uri="{C3380CC4-5D6E-409C-BE32-E72D297353CC}">
              <c16:uniqueId val="{0000000D-5D69-4372-B404-FB66CF35007F}"/>
            </c:ext>
          </c:extLst>
        </c:ser>
        <c:ser>
          <c:idx val="9"/>
          <c:order val="9"/>
          <c:tx>
            <c:strRef>
              <c:f>'Fig 1.A'!$C$30</c:f>
              <c:strCache>
                <c:ptCount val="1"/>
                <c:pt idx="0">
                  <c:v>D10</c:v>
                </c:pt>
              </c:strCache>
            </c:strRef>
          </c:tx>
          <c:spPr>
            <a:solidFill>
              <a:schemeClr val="accent3">
                <a:lumMod val="50000"/>
              </a:schemeClr>
            </a:solidFill>
            <a:ln>
              <a:noFill/>
            </a:ln>
            <a:effectLst/>
          </c:spPr>
          <c:invertIfNegative val="0"/>
          <c:cat>
            <c:numRef>
              <c:f>'Fig 1.A'!$D$5:$K$5</c:f>
              <c:numCache>
                <c:formatCode>General</c:formatCode>
                <c:ptCount val="8"/>
                <c:pt idx="0">
                  <c:v>1946</c:v>
                </c:pt>
                <c:pt idx="1">
                  <c:v>1947</c:v>
                </c:pt>
                <c:pt idx="2">
                  <c:v>1948</c:v>
                </c:pt>
                <c:pt idx="3">
                  <c:v>1949</c:v>
                </c:pt>
                <c:pt idx="4">
                  <c:v>1950</c:v>
                </c:pt>
                <c:pt idx="5">
                  <c:v>1951</c:v>
                </c:pt>
                <c:pt idx="6">
                  <c:v>1952</c:v>
                </c:pt>
                <c:pt idx="7">
                  <c:v>1953</c:v>
                </c:pt>
              </c:numCache>
            </c:numRef>
          </c:cat>
          <c:val>
            <c:numRef>
              <c:f>'Fig 1.A'!$D$30:$K$30</c:f>
              <c:numCache>
                <c:formatCode>0%</c:formatCode>
                <c:ptCount val="8"/>
                <c:pt idx="0">
                  <c:v>2.965271634636698E-3</c:v>
                </c:pt>
                <c:pt idx="1">
                  <c:v>5.0083058522841749E-3</c:v>
                </c:pt>
                <c:pt idx="2">
                  <c:v>5.0097644056104531E-3</c:v>
                </c:pt>
                <c:pt idx="3">
                  <c:v>6.3867953746272847E-3</c:v>
                </c:pt>
                <c:pt idx="4">
                  <c:v>8.3698714402702535E-3</c:v>
                </c:pt>
                <c:pt idx="5">
                  <c:v>1.0510654206902278E-2</c:v>
                </c:pt>
                <c:pt idx="6">
                  <c:v>1.1277380261797297E-2</c:v>
                </c:pt>
                <c:pt idx="7">
                  <c:v>1.1611213228806443E-2</c:v>
                </c:pt>
              </c:numCache>
            </c:numRef>
          </c:val>
          <c:extLst>
            <c:ext xmlns:c16="http://schemas.microsoft.com/office/drawing/2014/chart" uri="{C3380CC4-5D6E-409C-BE32-E72D297353CC}">
              <c16:uniqueId val="{0000000E-5D69-4372-B404-FB66CF35007F}"/>
            </c:ext>
          </c:extLst>
        </c:ser>
        <c:dLbls>
          <c:showLegendKey val="0"/>
          <c:showVal val="0"/>
          <c:showCatName val="0"/>
          <c:showSerName val="0"/>
          <c:showPercent val="0"/>
          <c:showBubbleSize val="0"/>
        </c:dLbls>
        <c:gapWidth val="219"/>
        <c:overlap val="100"/>
        <c:axId val="940437760"/>
        <c:axId val="1"/>
      </c:barChart>
      <c:catAx>
        <c:axId val="940437760"/>
        <c:scaling>
          <c:orientation val="minMax"/>
        </c:scaling>
        <c:delete val="0"/>
        <c:axPos val="b"/>
        <c:numFmt formatCode="General" sourceLinked="1"/>
        <c:majorTickMark val="none"/>
        <c:minorTickMark val="none"/>
        <c:tickLblPos val="nextTo"/>
        <c:spPr>
          <a:noFill/>
          <a:ln w="9525" cap="flat" cmpd="sng" algn="ctr">
            <a:solidFill>
              <a:srgbClr val="898989"/>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rgbClr val="898989"/>
              </a:solidFill>
              <a:round/>
            </a:ln>
            <a:effectLst/>
          </c:spPr>
        </c:majorGridlines>
        <c:numFmt formatCode="0%" sourceLinked="1"/>
        <c:majorTickMark val="none"/>
        <c:minorTickMark val="none"/>
        <c:tickLblPos val="nextTo"/>
        <c:spPr>
          <a:ln w="6350">
            <a:solidFill>
              <a:srgbClr val="898989"/>
            </a:solid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043776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751358695652178E-2"/>
          <c:y val="4.3050057870370369E-2"/>
          <c:w val="0.88378094806763285"/>
          <c:h val="0.77578240740740745"/>
        </c:manualLayout>
      </c:layout>
      <c:areaChart>
        <c:grouping val="stacked"/>
        <c:varyColors val="0"/>
        <c:ser>
          <c:idx val="1"/>
          <c:order val="0"/>
          <c:tx>
            <c:strRef>
              <c:f>'Fig 1.2'!$B$6</c:f>
              <c:strCache>
                <c:ptCount val="1"/>
                <c:pt idx="0">
                  <c:v>Majoration de pension</c:v>
                </c:pt>
              </c:strCache>
            </c:strRef>
          </c:tx>
          <c:spPr>
            <a:solidFill>
              <a:schemeClr val="accent6">
                <a:lumMod val="75000"/>
              </a:schemeClr>
            </a:solidFill>
            <a:ln>
              <a:noFill/>
            </a:ln>
            <a:effectLst/>
          </c:spPr>
          <c:cat>
            <c:strRef>
              <c:f>'Fig 1.2'!$C$4:$AW$4</c:f>
              <c:strCache>
                <c:ptCount val="4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pt idx="37">
                  <c:v>2061</c:v>
                </c:pt>
                <c:pt idx="38">
                  <c:v>2062</c:v>
                </c:pt>
                <c:pt idx="39">
                  <c:v>2063</c:v>
                </c:pt>
                <c:pt idx="40">
                  <c:v>2064</c:v>
                </c:pt>
                <c:pt idx="41">
                  <c:v>2065</c:v>
                </c:pt>
                <c:pt idx="42">
                  <c:v>2066</c:v>
                </c:pt>
                <c:pt idx="43">
                  <c:v>2067</c:v>
                </c:pt>
                <c:pt idx="44">
                  <c:v>2068</c:v>
                </c:pt>
                <c:pt idx="45">
                  <c:v>2069</c:v>
                </c:pt>
                <c:pt idx="46">
                  <c:v>2070</c:v>
                </c:pt>
              </c:strCache>
            </c:strRef>
          </c:cat>
          <c:val>
            <c:numRef>
              <c:f>'Fig 1.2'!$C$6:$AW$6</c:f>
              <c:numCache>
                <c:formatCode>0.0%</c:formatCode>
                <c:ptCount val="47"/>
                <c:pt idx="0">
                  <c:v>2.7455677647161419E-2</c:v>
                </c:pt>
                <c:pt idx="1">
                  <c:v>2.7471717910875805E-2</c:v>
                </c:pt>
                <c:pt idx="2">
                  <c:v>2.7520409516134426E-2</c:v>
                </c:pt>
                <c:pt idx="3">
                  <c:v>2.760867147703475E-2</c:v>
                </c:pt>
                <c:pt idx="4">
                  <c:v>2.7722043279422633E-2</c:v>
                </c:pt>
                <c:pt idx="5">
                  <c:v>2.7795870508071616E-2</c:v>
                </c:pt>
                <c:pt idx="6">
                  <c:v>2.7892714618121695E-2</c:v>
                </c:pt>
                <c:pt idx="7">
                  <c:v>2.7998119935626616E-2</c:v>
                </c:pt>
                <c:pt idx="8">
                  <c:v>2.814056318563591E-2</c:v>
                </c:pt>
                <c:pt idx="9">
                  <c:v>2.8304102190213658E-2</c:v>
                </c:pt>
                <c:pt idx="10">
                  <c:v>2.8476730862033697E-2</c:v>
                </c:pt>
                <c:pt idx="11">
                  <c:v>2.8623692486245564E-2</c:v>
                </c:pt>
                <c:pt idx="12">
                  <c:v>2.8770108315935086E-2</c:v>
                </c:pt>
                <c:pt idx="13">
                  <c:v>2.8858744251598359E-2</c:v>
                </c:pt>
                <c:pt idx="14">
                  <c:v>2.9001171485026286E-2</c:v>
                </c:pt>
                <c:pt idx="15">
                  <c:v>2.9027827171152831E-2</c:v>
                </c:pt>
                <c:pt idx="16">
                  <c:v>2.9093761290183675E-2</c:v>
                </c:pt>
                <c:pt idx="17">
                  <c:v>2.9128410750844699E-2</c:v>
                </c:pt>
                <c:pt idx="18">
                  <c:v>2.9169653010958068E-2</c:v>
                </c:pt>
                <c:pt idx="19">
                  <c:v>2.9226451063062195E-2</c:v>
                </c:pt>
                <c:pt idx="20">
                  <c:v>2.9285598626176898E-2</c:v>
                </c:pt>
                <c:pt idx="21">
                  <c:v>2.9317506516487211E-2</c:v>
                </c:pt>
                <c:pt idx="22">
                  <c:v>2.9374774029056711E-2</c:v>
                </c:pt>
                <c:pt idx="23">
                  <c:v>2.9371416324274792E-2</c:v>
                </c:pt>
                <c:pt idx="24">
                  <c:v>2.9400084128357588E-2</c:v>
                </c:pt>
                <c:pt idx="25">
                  <c:v>2.9405883930907595E-2</c:v>
                </c:pt>
                <c:pt idx="26">
                  <c:v>2.9413690838718316E-2</c:v>
                </c:pt>
                <c:pt idx="27">
                  <c:v>2.9435765398593806E-2</c:v>
                </c:pt>
                <c:pt idx="28">
                  <c:v>2.9459048663332068E-2</c:v>
                </c:pt>
                <c:pt idx="29">
                  <c:v>2.9491011855732857E-2</c:v>
                </c:pt>
                <c:pt idx="30">
                  <c:v>2.9519664409887503E-2</c:v>
                </c:pt>
                <c:pt idx="31">
                  <c:v>2.9596296323156624E-2</c:v>
                </c:pt>
                <c:pt idx="32">
                  <c:v>2.964065278823597E-2</c:v>
                </c:pt>
                <c:pt idx="33">
                  <c:v>2.9709884018701043E-2</c:v>
                </c:pt>
                <c:pt idx="34">
                  <c:v>2.9843453495260908E-2</c:v>
                </c:pt>
                <c:pt idx="35">
                  <c:v>2.9979775004182301E-2</c:v>
                </c:pt>
                <c:pt idx="36">
                  <c:v>3.0114746882526713E-2</c:v>
                </c:pt>
                <c:pt idx="37">
                  <c:v>3.0240540394409997E-2</c:v>
                </c:pt>
                <c:pt idx="38">
                  <c:v>3.0391230882737107E-2</c:v>
                </c:pt>
                <c:pt idx="39">
                  <c:v>3.0531935926369502E-2</c:v>
                </c:pt>
                <c:pt idx="40">
                  <c:v>3.0639722270082187E-2</c:v>
                </c:pt>
                <c:pt idx="41">
                  <c:v>3.0804793876976815E-2</c:v>
                </c:pt>
                <c:pt idx="42">
                  <c:v>3.0951485206191544E-2</c:v>
                </c:pt>
                <c:pt idx="43">
                  <c:v>3.1103764951729132E-2</c:v>
                </c:pt>
                <c:pt idx="44">
                  <c:v>3.1242466558930586E-2</c:v>
                </c:pt>
                <c:pt idx="45">
                  <c:v>3.1369324517649205E-2</c:v>
                </c:pt>
                <c:pt idx="46">
                  <c:v>3.1496144604406584E-2</c:v>
                </c:pt>
              </c:numCache>
            </c:numRef>
          </c:val>
          <c:extLst>
            <c:ext xmlns:c16="http://schemas.microsoft.com/office/drawing/2014/chart" uri="{C3380CC4-5D6E-409C-BE32-E72D297353CC}">
              <c16:uniqueId val="{00000000-0E0F-448E-9AFE-977628414385}"/>
            </c:ext>
          </c:extLst>
        </c:ser>
        <c:ser>
          <c:idx val="0"/>
          <c:order val="1"/>
          <c:tx>
            <c:strRef>
              <c:f>'Fig 1.2'!$B$5</c:f>
              <c:strCache>
                <c:ptCount val="1"/>
                <c:pt idx="0">
                  <c:v>Départs anticipés pour motifs familiaux</c:v>
                </c:pt>
              </c:strCache>
            </c:strRef>
          </c:tx>
          <c:spPr>
            <a:solidFill>
              <a:schemeClr val="accent5"/>
            </a:solidFill>
            <a:ln>
              <a:noFill/>
            </a:ln>
            <a:effectLst/>
          </c:spPr>
          <c:cat>
            <c:strRef>
              <c:f>'Fig 1.2'!$C$4:$AW$4</c:f>
              <c:strCache>
                <c:ptCount val="4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pt idx="37">
                  <c:v>2061</c:v>
                </c:pt>
                <c:pt idx="38">
                  <c:v>2062</c:v>
                </c:pt>
                <c:pt idx="39">
                  <c:v>2063</c:v>
                </c:pt>
                <c:pt idx="40">
                  <c:v>2064</c:v>
                </c:pt>
                <c:pt idx="41">
                  <c:v>2065</c:v>
                </c:pt>
                <c:pt idx="42">
                  <c:v>2066</c:v>
                </c:pt>
                <c:pt idx="43">
                  <c:v>2067</c:v>
                </c:pt>
                <c:pt idx="44">
                  <c:v>2068</c:v>
                </c:pt>
                <c:pt idx="45">
                  <c:v>2069</c:v>
                </c:pt>
                <c:pt idx="46">
                  <c:v>2070</c:v>
                </c:pt>
              </c:strCache>
            </c:strRef>
          </c:cat>
          <c:val>
            <c:numRef>
              <c:f>'Fig 1.2'!$C$5:$AW$5</c:f>
              <c:numCache>
                <c:formatCode>0.0%</c:formatCode>
                <c:ptCount val="47"/>
                <c:pt idx="0">
                  <c:v>3.441721059852854E-3</c:v>
                </c:pt>
                <c:pt idx="1">
                  <c:v>3.4091127430527896E-3</c:v>
                </c:pt>
                <c:pt idx="2">
                  <c:v>3.3734160509855562E-3</c:v>
                </c:pt>
                <c:pt idx="3">
                  <c:v>3.3381251487476448E-3</c:v>
                </c:pt>
                <c:pt idx="4">
                  <c:v>3.3082991581641383E-3</c:v>
                </c:pt>
                <c:pt idx="5">
                  <c:v>3.2585785381128158E-3</c:v>
                </c:pt>
                <c:pt idx="6">
                  <c:v>3.2122017715873106E-3</c:v>
                </c:pt>
                <c:pt idx="7">
                  <c:v>3.172054342932175E-3</c:v>
                </c:pt>
                <c:pt idx="8">
                  <c:v>3.1211140658263213E-3</c:v>
                </c:pt>
                <c:pt idx="9">
                  <c:v>3.0586930707920479E-3</c:v>
                </c:pt>
                <c:pt idx="10">
                  <c:v>2.9927731238680883E-3</c:v>
                </c:pt>
                <c:pt idx="11">
                  <c:v>2.9002884226457981E-3</c:v>
                </c:pt>
                <c:pt idx="12">
                  <c:v>2.8202143510411073E-3</c:v>
                </c:pt>
                <c:pt idx="13">
                  <c:v>2.7068217662195673E-3</c:v>
                </c:pt>
                <c:pt idx="14">
                  <c:v>2.602589578329889E-3</c:v>
                </c:pt>
                <c:pt idx="15">
                  <c:v>2.4886068264395119E-3</c:v>
                </c:pt>
                <c:pt idx="16">
                  <c:v>2.3790481964601901E-3</c:v>
                </c:pt>
                <c:pt idx="17">
                  <c:v>2.255387679572847E-3</c:v>
                </c:pt>
                <c:pt idx="18">
                  <c:v>2.1355163388480382E-3</c:v>
                </c:pt>
                <c:pt idx="19">
                  <c:v>2.0225294634895283E-3</c:v>
                </c:pt>
                <c:pt idx="20">
                  <c:v>1.893421614219859E-3</c:v>
                </c:pt>
                <c:pt idx="21">
                  <c:v>1.7885289103235925E-3</c:v>
                </c:pt>
                <c:pt idx="22">
                  <c:v>1.6687495714721853E-3</c:v>
                </c:pt>
                <c:pt idx="23">
                  <c:v>1.5571334591942955E-3</c:v>
                </c:pt>
                <c:pt idx="24">
                  <c:v>1.4396896923078919E-3</c:v>
                </c:pt>
                <c:pt idx="25">
                  <c:v>1.3353041202468323E-3</c:v>
                </c:pt>
                <c:pt idx="26">
                  <c:v>1.224605455971031E-3</c:v>
                </c:pt>
                <c:pt idx="27">
                  <c:v>1.1213047742226197E-3</c:v>
                </c:pt>
                <c:pt idx="28">
                  <c:v>1.0394315543690968E-3</c:v>
                </c:pt>
                <c:pt idx="29">
                  <c:v>9.6262121869452536E-4</c:v>
                </c:pt>
                <c:pt idx="30">
                  <c:v>8.739809882522461E-4</c:v>
                </c:pt>
                <c:pt idx="31">
                  <c:v>8.0115245440204048E-4</c:v>
                </c:pt>
                <c:pt idx="32">
                  <c:v>7.1261322080361255E-4</c:v>
                </c:pt>
                <c:pt idx="33">
                  <c:v>6.4068246696010497E-4</c:v>
                </c:pt>
                <c:pt idx="34">
                  <c:v>5.5435184083266718E-4</c:v>
                </c:pt>
                <c:pt idx="35">
                  <c:v>4.9559922702226567E-4</c:v>
                </c:pt>
                <c:pt idx="36">
                  <c:v>4.4051907179680993E-4</c:v>
                </c:pt>
                <c:pt idx="37">
                  <c:v>3.7217407171061175E-4</c:v>
                </c:pt>
                <c:pt idx="38">
                  <c:v>3.2264994438455915E-4</c:v>
                </c:pt>
                <c:pt idx="39">
                  <c:v>2.6536949569021457E-4</c:v>
                </c:pt>
                <c:pt idx="40">
                  <c:v>2.2133834304410781E-4</c:v>
                </c:pt>
                <c:pt idx="41">
                  <c:v>1.8328062484862837E-4</c:v>
                </c:pt>
                <c:pt idx="42">
                  <c:v>1.443276942484962E-4</c:v>
                </c:pt>
                <c:pt idx="43">
                  <c:v>1.1087978865711458E-4</c:v>
                </c:pt>
                <c:pt idx="44">
                  <c:v>8.3075547514139454E-5</c:v>
                </c:pt>
                <c:pt idx="45">
                  <c:v>6.8379738591362567E-5</c:v>
                </c:pt>
                <c:pt idx="46">
                  <c:v>5.1615578703897641E-5</c:v>
                </c:pt>
              </c:numCache>
            </c:numRef>
          </c:val>
          <c:extLst>
            <c:ext xmlns:c16="http://schemas.microsoft.com/office/drawing/2014/chart" uri="{C3380CC4-5D6E-409C-BE32-E72D297353CC}">
              <c16:uniqueId val="{00000001-0E0F-448E-9AFE-977628414385}"/>
            </c:ext>
          </c:extLst>
        </c:ser>
        <c:ser>
          <c:idx val="2"/>
          <c:order val="2"/>
          <c:tx>
            <c:strRef>
              <c:f>'Fig 1.2'!$B$7</c:f>
              <c:strCache>
                <c:ptCount val="1"/>
                <c:pt idx="0">
                  <c:v>MDA</c:v>
                </c:pt>
              </c:strCache>
            </c:strRef>
          </c:tx>
          <c:spPr>
            <a:solidFill>
              <a:schemeClr val="accent3"/>
            </a:solidFill>
            <a:ln>
              <a:noFill/>
            </a:ln>
            <a:effectLst/>
          </c:spPr>
          <c:cat>
            <c:strRef>
              <c:f>'Fig 1.2'!$C$4:$AW$4</c:f>
              <c:strCache>
                <c:ptCount val="4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pt idx="37">
                  <c:v>2061</c:v>
                </c:pt>
                <c:pt idx="38">
                  <c:v>2062</c:v>
                </c:pt>
                <c:pt idx="39">
                  <c:v>2063</c:v>
                </c:pt>
                <c:pt idx="40">
                  <c:v>2064</c:v>
                </c:pt>
                <c:pt idx="41">
                  <c:v>2065</c:v>
                </c:pt>
                <c:pt idx="42">
                  <c:v>2066</c:v>
                </c:pt>
                <c:pt idx="43">
                  <c:v>2067</c:v>
                </c:pt>
                <c:pt idx="44">
                  <c:v>2068</c:v>
                </c:pt>
                <c:pt idx="45">
                  <c:v>2069</c:v>
                </c:pt>
                <c:pt idx="46">
                  <c:v>2070</c:v>
                </c:pt>
              </c:strCache>
            </c:strRef>
          </c:cat>
          <c:val>
            <c:numRef>
              <c:f>'Fig 1.2'!$C$7:$AW$7</c:f>
              <c:numCache>
                <c:formatCode>0.0%</c:formatCode>
                <c:ptCount val="47"/>
                <c:pt idx="0">
                  <c:v>2.7290341917390742E-2</c:v>
                </c:pt>
                <c:pt idx="1">
                  <c:v>2.7134800822479488E-2</c:v>
                </c:pt>
                <c:pt idx="2">
                  <c:v>2.7036536367750091E-2</c:v>
                </c:pt>
                <c:pt idx="3">
                  <c:v>2.6924923971322977E-2</c:v>
                </c:pt>
                <c:pt idx="4">
                  <c:v>2.691932240502231E-2</c:v>
                </c:pt>
                <c:pt idx="5">
                  <c:v>2.681771984919936E-2</c:v>
                </c:pt>
                <c:pt idx="6">
                  <c:v>2.670266088692937E-2</c:v>
                </c:pt>
                <c:pt idx="7">
                  <c:v>2.6586001333058558E-2</c:v>
                </c:pt>
                <c:pt idx="8">
                  <c:v>2.6494103015423012E-2</c:v>
                </c:pt>
                <c:pt idx="9">
                  <c:v>2.6431897354218956E-2</c:v>
                </c:pt>
                <c:pt idx="10">
                  <c:v>2.6366775882618296E-2</c:v>
                </c:pt>
                <c:pt idx="11">
                  <c:v>2.6305236861183461E-2</c:v>
                </c:pt>
                <c:pt idx="12">
                  <c:v>2.6223890766330731E-2</c:v>
                </c:pt>
                <c:pt idx="13">
                  <c:v>2.6097928209752579E-2</c:v>
                </c:pt>
                <c:pt idx="14">
                  <c:v>2.593142098746672E-2</c:v>
                </c:pt>
                <c:pt idx="15">
                  <c:v>2.5662077301196701E-2</c:v>
                </c:pt>
                <c:pt idx="16">
                  <c:v>2.5352861309261069E-2</c:v>
                </c:pt>
                <c:pt idx="17">
                  <c:v>2.4976376313912793E-2</c:v>
                </c:pt>
                <c:pt idx="18">
                  <c:v>2.4584107936504045E-2</c:v>
                </c:pt>
                <c:pt idx="19">
                  <c:v>2.4192866490589545E-2</c:v>
                </c:pt>
                <c:pt idx="20">
                  <c:v>2.3770082578390268E-2</c:v>
                </c:pt>
                <c:pt idx="21">
                  <c:v>2.3394100724648443E-2</c:v>
                </c:pt>
                <c:pt idx="22">
                  <c:v>2.3034498293826366E-2</c:v>
                </c:pt>
                <c:pt idx="23">
                  <c:v>2.2685079860012489E-2</c:v>
                </c:pt>
                <c:pt idx="24">
                  <c:v>2.2372139231099306E-2</c:v>
                </c:pt>
                <c:pt idx="25">
                  <c:v>2.2092914255295977E-2</c:v>
                </c:pt>
                <c:pt idx="26">
                  <c:v>2.2180650020441249E-2</c:v>
                </c:pt>
                <c:pt idx="27">
                  <c:v>2.226399557302625E-2</c:v>
                </c:pt>
                <c:pt idx="28">
                  <c:v>2.2360059534541527E-2</c:v>
                </c:pt>
                <c:pt idx="29">
                  <c:v>2.2461121463196655E-2</c:v>
                </c:pt>
                <c:pt idx="30">
                  <c:v>2.2572080997550297E-2</c:v>
                </c:pt>
                <c:pt idx="31">
                  <c:v>2.268529118807194E-2</c:v>
                </c:pt>
                <c:pt idx="32">
                  <c:v>2.2805446430913704E-2</c:v>
                </c:pt>
                <c:pt idx="33">
                  <c:v>2.2922522231097878E-2</c:v>
                </c:pt>
                <c:pt idx="34">
                  <c:v>2.3037689128342458E-2</c:v>
                </c:pt>
                <c:pt idx="35">
                  <c:v>2.3156024398407228E-2</c:v>
                </c:pt>
                <c:pt idx="36">
                  <c:v>2.3264986968889907E-2</c:v>
                </c:pt>
                <c:pt idx="37">
                  <c:v>2.3344874463785747E-2</c:v>
                </c:pt>
                <c:pt idx="38">
                  <c:v>2.3404034589108388E-2</c:v>
                </c:pt>
                <c:pt idx="39">
                  <c:v>2.344274123620704E-2</c:v>
                </c:pt>
                <c:pt idx="40">
                  <c:v>2.3471583190722799E-2</c:v>
                </c:pt>
                <c:pt idx="41">
                  <c:v>2.3476887954671677E-2</c:v>
                </c:pt>
                <c:pt idx="42">
                  <c:v>2.3488270528062596E-2</c:v>
                </c:pt>
                <c:pt idx="43">
                  <c:v>2.3486924557720494E-2</c:v>
                </c:pt>
                <c:pt idx="44">
                  <c:v>2.3477890381088582E-2</c:v>
                </c:pt>
                <c:pt idx="45">
                  <c:v>2.345765454719121E-2</c:v>
                </c:pt>
                <c:pt idx="46">
                  <c:v>2.3425458426351947E-2</c:v>
                </c:pt>
              </c:numCache>
            </c:numRef>
          </c:val>
          <c:extLst>
            <c:ext xmlns:c16="http://schemas.microsoft.com/office/drawing/2014/chart" uri="{C3380CC4-5D6E-409C-BE32-E72D297353CC}">
              <c16:uniqueId val="{00000002-0E0F-448E-9AFE-977628414385}"/>
            </c:ext>
          </c:extLst>
        </c:ser>
        <c:ser>
          <c:idx val="3"/>
          <c:order val="3"/>
          <c:tx>
            <c:strRef>
              <c:f>'Fig 1.2'!$B$8</c:f>
              <c:strCache>
                <c:ptCount val="1"/>
                <c:pt idx="0">
                  <c:v>Majorations liées à la MDA</c:v>
                </c:pt>
              </c:strCache>
            </c:strRef>
          </c:tx>
          <c:spPr>
            <a:solidFill>
              <a:schemeClr val="accent2"/>
            </a:solidFill>
            <a:ln>
              <a:noFill/>
            </a:ln>
            <a:effectLst/>
          </c:spPr>
          <c:cat>
            <c:strRef>
              <c:f>'Fig 1.2'!$C$4:$AW$4</c:f>
              <c:strCache>
                <c:ptCount val="4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pt idx="37">
                  <c:v>2061</c:v>
                </c:pt>
                <c:pt idx="38">
                  <c:v>2062</c:v>
                </c:pt>
                <c:pt idx="39">
                  <c:v>2063</c:v>
                </c:pt>
                <c:pt idx="40">
                  <c:v>2064</c:v>
                </c:pt>
                <c:pt idx="41">
                  <c:v>2065</c:v>
                </c:pt>
                <c:pt idx="42">
                  <c:v>2066</c:v>
                </c:pt>
                <c:pt idx="43">
                  <c:v>2067</c:v>
                </c:pt>
                <c:pt idx="44">
                  <c:v>2068</c:v>
                </c:pt>
                <c:pt idx="45">
                  <c:v>2069</c:v>
                </c:pt>
                <c:pt idx="46">
                  <c:v>2070</c:v>
                </c:pt>
              </c:strCache>
            </c:strRef>
          </c:cat>
          <c:val>
            <c:numRef>
              <c:f>'Fig 1.2'!$C$8:$AW$8</c:f>
              <c:numCache>
                <c:formatCode>0.0%</c:formatCode>
                <c:ptCount val="47"/>
                <c:pt idx="0">
                  <c:v>0</c:v>
                </c:pt>
                <c:pt idx="1">
                  <c:v>0</c:v>
                </c:pt>
                <c:pt idx="2">
                  <c:v>0</c:v>
                </c:pt>
                <c:pt idx="3">
                  <c:v>1.1686028682104872E-6</c:v>
                </c:pt>
                <c:pt idx="4">
                  <c:v>1.0291675342482624E-5</c:v>
                </c:pt>
                <c:pt idx="5">
                  <c:v>2.8833130618607435E-5</c:v>
                </c:pt>
                <c:pt idx="6">
                  <c:v>5.471590939422598E-5</c:v>
                </c:pt>
                <c:pt idx="7">
                  <c:v>9.2771905511946279E-5</c:v>
                </c:pt>
                <c:pt idx="8">
                  <c:v>1.4709033695921916E-4</c:v>
                </c:pt>
                <c:pt idx="9">
                  <c:v>2.1699662214838162E-4</c:v>
                </c:pt>
                <c:pt idx="10">
                  <c:v>2.913936043384915E-4</c:v>
                </c:pt>
                <c:pt idx="11">
                  <c:v>3.7660869608842167E-4</c:v>
                </c:pt>
                <c:pt idx="12">
                  <c:v>4.6981466758399859E-4</c:v>
                </c:pt>
                <c:pt idx="13">
                  <c:v>5.6642057369680511E-4</c:v>
                </c:pt>
                <c:pt idx="14">
                  <c:v>6.6353388395859556E-4</c:v>
                </c:pt>
                <c:pt idx="15">
                  <c:v>7.6562853673673185E-4</c:v>
                </c:pt>
                <c:pt idx="16">
                  <c:v>8.6697713778580241E-4</c:v>
                </c:pt>
                <c:pt idx="17">
                  <c:v>9.7688513628411901E-4</c:v>
                </c:pt>
                <c:pt idx="18">
                  <c:v>1.0837359703799398E-3</c:v>
                </c:pt>
                <c:pt idx="19">
                  <c:v>1.1963758085790162E-3</c:v>
                </c:pt>
                <c:pt idx="20">
                  <c:v>1.3158711516922761E-3</c:v>
                </c:pt>
                <c:pt idx="21">
                  <c:v>1.4290283253343514E-3</c:v>
                </c:pt>
                <c:pt idx="22">
                  <c:v>1.545846202373037E-3</c:v>
                </c:pt>
                <c:pt idx="23">
                  <c:v>1.6577070380885696E-3</c:v>
                </c:pt>
                <c:pt idx="24">
                  <c:v>1.7581215469086046E-3</c:v>
                </c:pt>
                <c:pt idx="25">
                  <c:v>1.861514651298986E-3</c:v>
                </c:pt>
                <c:pt idx="26">
                  <c:v>1.9600992224202947E-3</c:v>
                </c:pt>
                <c:pt idx="27">
                  <c:v>2.0558337758278394E-3</c:v>
                </c:pt>
                <c:pt idx="28">
                  <c:v>2.146540165211765E-3</c:v>
                </c:pt>
                <c:pt idx="29">
                  <c:v>2.2236379157613462E-3</c:v>
                </c:pt>
                <c:pt idx="30">
                  <c:v>2.306230600128919E-3</c:v>
                </c:pt>
                <c:pt idx="31">
                  <c:v>2.3838883899419258E-3</c:v>
                </c:pt>
                <c:pt idx="32">
                  <c:v>2.4530025992463684E-3</c:v>
                </c:pt>
                <c:pt idx="33">
                  <c:v>2.5202041509467471E-3</c:v>
                </c:pt>
                <c:pt idx="34">
                  <c:v>2.5827410262606642E-3</c:v>
                </c:pt>
                <c:pt idx="35">
                  <c:v>2.6287597159843855E-3</c:v>
                </c:pt>
                <c:pt idx="36">
                  <c:v>2.6626687773953312E-3</c:v>
                </c:pt>
                <c:pt idx="37">
                  <c:v>2.6916278775063513E-3</c:v>
                </c:pt>
                <c:pt idx="38">
                  <c:v>2.7264563237330815E-3</c:v>
                </c:pt>
                <c:pt idx="39">
                  <c:v>2.7398820523474314E-3</c:v>
                </c:pt>
                <c:pt idx="40">
                  <c:v>2.7615575835214417E-3</c:v>
                </c:pt>
                <c:pt idx="41">
                  <c:v>2.7707821811726705E-3</c:v>
                </c:pt>
                <c:pt idx="42">
                  <c:v>2.7743952162355952E-3</c:v>
                </c:pt>
                <c:pt idx="43">
                  <c:v>2.7642640781044329E-3</c:v>
                </c:pt>
                <c:pt idx="44">
                  <c:v>2.7560002293541839E-3</c:v>
                </c:pt>
                <c:pt idx="45">
                  <c:v>2.7561158298117384E-3</c:v>
                </c:pt>
                <c:pt idx="46">
                  <c:v>2.7620251893673044E-3</c:v>
                </c:pt>
              </c:numCache>
            </c:numRef>
          </c:val>
          <c:extLst>
            <c:ext xmlns:c16="http://schemas.microsoft.com/office/drawing/2014/chart" uri="{C3380CC4-5D6E-409C-BE32-E72D297353CC}">
              <c16:uniqueId val="{00000003-0E0F-448E-9AFE-977628414385}"/>
            </c:ext>
          </c:extLst>
        </c:ser>
        <c:ser>
          <c:idx val="4"/>
          <c:order val="4"/>
          <c:tx>
            <c:strRef>
              <c:f>'Fig 1.2'!$B$9</c:f>
              <c:strCache>
                <c:ptCount val="1"/>
                <c:pt idx="0">
                  <c:v>AVPF</c:v>
                </c:pt>
              </c:strCache>
            </c:strRef>
          </c:tx>
          <c:spPr>
            <a:solidFill>
              <a:schemeClr val="accent4">
                <a:lumMod val="75000"/>
              </a:schemeClr>
            </a:solidFill>
            <a:ln>
              <a:noFill/>
            </a:ln>
            <a:effectLst/>
          </c:spPr>
          <c:cat>
            <c:strRef>
              <c:f>'Fig 1.2'!$C$4:$AW$4</c:f>
              <c:strCache>
                <c:ptCount val="4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pt idx="37">
                  <c:v>2061</c:v>
                </c:pt>
                <c:pt idx="38">
                  <c:v>2062</c:v>
                </c:pt>
                <c:pt idx="39">
                  <c:v>2063</c:v>
                </c:pt>
                <c:pt idx="40">
                  <c:v>2064</c:v>
                </c:pt>
                <c:pt idx="41">
                  <c:v>2065</c:v>
                </c:pt>
                <c:pt idx="42">
                  <c:v>2066</c:v>
                </c:pt>
                <c:pt idx="43">
                  <c:v>2067</c:v>
                </c:pt>
                <c:pt idx="44">
                  <c:v>2068</c:v>
                </c:pt>
                <c:pt idx="45">
                  <c:v>2069</c:v>
                </c:pt>
                <c:pt idx="46">
                  <c:v>2070</c:v>
                </c:pt>
              </c:strCache>
            </c:strRef>
          </c:cat>
          <c:val>
            <c:numRef>
              <c:f>'Fig 1.2'!$C$9:$AW$9</c:f>
              <c:numCache>
                <c:formatCode>0.0%</c:formatCode>
                <c:ptCount val="47"/>
                <c:pt idx="0">
                  <c:v>1.2437622790334956E-2</c:v>
                </c:pt>
                <c:pt idx="1">
                  <c:v>1.2657308301000073E-2</c:v>
                </c:pt>
                <c:pt idx="2">
                  <c:v>1.2879396719327682E-2</c:v>
                </c:pt>
                <c:pt idx="3">
                  <c:v>1.3091753247079601E-2</c:v>
                </c:pt>
                <c:pt idx="4">
                  <c:v>1.3319838725595909E-2</c:v>
                </c:pt>
                <c:pt idx="5">
                  <c:v>1.3494053378156555E-2</c:v>
                </c:pt>
                <c:pt idx="6">
                  <c:v>1.3662768692025182E-2</c:v>
                </c:pt>
                <c:pt idx="7">
                  <c:v>1.3846909409182746E-2</c:v>
                </c:pt>
                <c:pt idx="8">
                  <c:v>1.3995899052087228E-2</c:v>
                </c:pt>
                <c:pt idx="9">
                  <c:v>1.4159037646056628E-2</c:v>
                </c:pt>
                <c:pt idx="10">
                  <c:v>1.4336196820109727E-2</c:v>
                </c:pt>
                <c:pt idx="11">
                  <c:v>1.4495776174155543E-2</c:v>
                </c:pt>
                <c:pt idx="12">
                  <c:v>1.4628339915711655E-2</c:v>
                </c:pt>
                <c:pt idx="13">
                  <c:v>1.475102590516016E-2</c:v>
                </c:pt>
                <c:pt idx="14">
                  <c:v>1.4863015893768091E-2</c:v>
                </c:pt>
                <c:pt idx="15">
                  <c:v>1.4926266265888838E-2</c:v>
                </c:pt>
                <c:pt idx="16">
                  <c:v>1.4969656176210419E-2</c:v>
                </c:pt>
                <c:pt idx="17">
                  <c:v>1.5014627500638558E-2</c:v>
                </c:pt>
                <c:pt idx="18">
                  <c:v>1.5046048256112332E-2</c:v>
                </c:pt>
                <c:pt idx="19">
                  <c:v>1.5048551992953298E-2</c:v>
                </c:pt>
                <c:pt idx="20">
                  <c:v>1.5048453499117312E-2</c:v>
                </c:pt>
                <c:pt idx="21">
                  <c:v>1.5037885214987542E-2</c:v>
                </c:pt>
                <c:pt idx="22">
                  <c:v>1.5052216723233473E-2</c:v>
                </c:pt>
                <c:pt idx="23">
                  <c:v>1.5030464453565076E-2</c:v>
                </c:pt>
                <c:pt idx="24">
                  <c:v>1.5014230226193416E-2</c:v>
                </c:pt>
                <c:pt idx="25">
                  <c:v>1.4998544094489771E-2</c:v>
                </c:pt>
                <c:pt idx="26">
                  <c:v>1.498541744094352E-2</c:v>
                </c:pt>
                <c:pt idx="27">
                  <c:v>1.4954278979667477E-2</c:v>
                </c:pt>
                <c:pt idx="28">
                  <c:v>1.4912390434148579E-2</c:v>
                </c:pt>
                <c:pt idx="29">
                  <c:v>1.4872371638552793E-2</c:v>
                </c:pt>
                <c:pt idx="30">
                  <c:v>1.4846645038640534E-2</c:v>
                </c:pt>
                <c:pt idx="31">
                  <c:v>1.4812950605042653E-2</c:v>
                </c:pt>
                <c:pt idx="32">
                  <c:v>1.4781834227855568E-2</c:v>
                </c:pt>
                <c:pt idx="33">
                  <c:v>1.4730977697667671E-2</c:v>
                </c:pt>
                <c:pt idx="34">
                  <c:v>1.4685239510300792E-2</c:v>
                </c:pt>
                <c:pt idx="35">
                  <c:v>1.4629624841302417E-2</c:v>
                </c:pt>
                <c:pt idx="36">
                  <c:v>1.4588744664601496E-2</c:v>
                </c:pt>
                <c:pt idx="37">
                  <c:v>1.4535646725682102E-2</c:v>
                </c:pt>
                <c:pt idx="38">
                  <c:v>1.4494067624588882E-2</c:v>
                </c:pt>
                <c:pt idx="39">
                  <c:v>1.4426401280254228E-2</c:v>
                </c:pt>
                <c:pt idx="40">
                  <c:v>1.4362185042422556E-2</c:v>
                </c:pt>
                <c:pt idx="41">
                  <c:v>1.4280259286469987E-2</c:v>
                </c:pt>
                <c:pt idx="42">
                  <c:v>1.4206004508432296E-2</c:v>
                </c:pt>
                <c:pt idx="43">
                  <c:v>1.4128202573746756E-2</c:v>
                </c:pt>
                <c:pt idx="44">
                  <c:v>1.4048753268795979E-2</c:v>
                </c:pt>
                <c:pt idx="45">
                  <c:v>1.3965760662743309E-2</c:v>
                </c:pt>
                <c:pt idx="46">
                  <c:v>1.3876183068160349E-2</c:v>
                </c:pt>
              </c:numCache>
            </c:numRef>
          </c:val>
          <c:extLst>
            <c:ext xmlns:c16="http://schemas.microsoft.com/office/drawing/2014/chart" uri="{C3380CC4-5D6E-409C-BE32-E72D297353CC}">
              <c16:uniqueId val="{00000004-0E0F-448E-9AFE-977628414385}"/>
            </c:ext>
          </c:extLst>
        </c:ser>
        <c:dLbls>
          <c:showLegendKey val="0"/>
          <c:showVal val="0"/>
          <c:showCatName val="0"/>
          <c:showSerName val="0"/>
          <c:showPercent val="0"/>
          <c:showBubbleSize val="0"/>
        </c:dLbls>
        <c:axId val="1503447104"/>
        <c:axId val="1503450432"/>
      </c:areaChart>
      <c:catAx>
        <c:axId val="15034471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503450432"/>
        <c:crosses val="autoZero"/>
        <c:auto val="1"/>
        <c:lblAlgn val="ctr"/>
        <c:lblOffset val="100"/>
        <c:tickLblSkip val="3"/>
        <c:noMultiLvlLbl val="0"/>
      </c:catAx>
      <c:valAx>
        <c:axId val="1503450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5034471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zero"/>
    <c:showDLblsOverMax val="0"/>
  </c:chart>
  <c:spPr>
    <a:solidFill>
      <a:schemeClr val="bg1"/>
    </a:solidFill>
    <a:ln w="9525" cap="flat" cmpd="sng" algn="ctr">
      <a:noFill/>
      <a:round/>
    </a:ln>
    <a:effectLst/>
  </c:spPr>
  <c:txPr>
    <a:bodyPr/>
    <a:lstStyle/>
    <a:p>
      <a:pPr>
        <a:defRPr sz="1100"/>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1.14'!$B$5</c:f>
              <c:strCache>
                <c:ptCount val="1"/>
                <c:pt idx="0">
                  <c:v>Ensemble</c:v>
                </c:pt>
              </c:strCache>
            </c:strRef>
          </c:tx>
          <c:spPr>
            <a:ln w="22225" cap="rnd">
              <a:solidFill>
                <a:srgbClr val="98B954"/>
              </a:solidFill>
              <a:round/>
            </a:ln>
            <a:effectLst/>
          </c:spPr>
          <c:marker>
            <c:symbol val="none"/>
          </c:marker>
          <c:cat>
            <c:numRef>
              <c:f>'Fig 1.14'!$C$4:$Z$4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1.14'!$C$5:$Z$5</c:f>
              <c:numCache>
                <c:formatCode>0%</c:formatCode>
                <c:ptCount val="24"/>
                <c:pt idx="0">
                  <c:v>0.45676087458728915</c:v>
                </c:pt>
                <c:pt idx="1">
                  <c:v>0.4535955229626214</c:v>
                </c:pt>
                <c:pt idx="2">
                  <c:v>0.45226866290971968</c:v>
                </c:pt>
                <c:pt idx="3">
                  <c:v>0.4565129498563576</c:v>
                </c:pt>
                <c:pt idx="4">
                  <c:v>0.45549226525143721</c:v>
                </c:pt>
                <c:pt idx="5">
                  <c:v>0.45626934463225655</c:v>
                </c:pt>
                <c:pt idx="6">
                  <c:v>0.45223926617206284</c:v>
                </c:pt>
                <c:pt idx="7">
                  <c:v>0.44811717327281309</c:v>
                </c:pt>
                <c:pt idx="8">
                  <c:v>0.44596163770432612</c:v>
                </c:pt>
                <c:pt idx="9">
                  <c:v>0.44392797664357042</c:v>
                </c:pt>
                <c:pt idx="10">
                  <c:v>0.4334759283726865</c:v>
                </c:pt>
                <c:pt idx="11">
                  <c:v>0.42689743311362466</c:v>
                </c:pt>
                <c:pt idx="12">
                  <c:v>0.41756686169242108</c:v>
                </c:pt>
                <c:pt idx="13">
                  <c:v>0.41849160734012303</c:v>
                </c:pt>
                <c:pt idx="14">
                  <c:v>0.41000237821012792</c:v>
                </c:pt>
                <c:pt idx="15">
                  <c:v>0.39900808316604247</c:v>
                </c:pt>
                <c:pt idx="16">
                  <c:v>0.38799139270669619</c:v>
                </c:pt>
                <c:pt idx="17">
                  <c:v>0.3790669035345095</c:v>
                </c:pt>
                <c:pt idx="18">
                  <c:v>0.37537629746336498</c:v>
                </c:pt>
                <c:pt idx="19">
                  <c:v>0.37328905541459778</c:v>
                </c:pt>
                <c:pt idx="20">
                  <c:v>0.37151864910877636</c:v>
                </c:pt>
                <c:pt idx="21">
                  <c:v>0.37288976151679504</c:v>
                </c:pt>
                <c:pt idx="22">
                  <c:v>0.37515823573092061</c:v>
                </c:pt>
                <c:pt idx="23">
                  <c:v>0.37934659725318071</c:v>
                </c:pt>
              </c:numCache>
            </c:numRef>
          </c:val>
          <c:smooth val="0"/>
          <c:extLst>
            <c:ext xmlns:c16="http://schemas.microsoft.com/office/drawing/2014/chart" uri="{C3380CC4-5D6E-409C-BE32-E72D297353CC}">
              <c16:uniqueId val="{00000000-5F5F-42E2-B71C-CA87726E7988}"/>
            </c:ext>
          </c:extLst>
        </c:ser>
        <c:ser>
          <c:idx val="1"/>
          <c:order val="1"/>
          <c:tx>
            <c:v>Femmes</c:v>
          </c:tx>
          <c:spPr>
            <a:ln w="22225" cap="rnd">
              <a:solidFill>
                <a:srgbClr val="604A7B"/>
              </a:solidFill>
              <a:round/>
            </a:ln>
            <a:effectLst/>
          </c:spPr>
          <c:marker>
            <c:symbol val="none"/>
          </c:marker>
          <c:cat>
            <c:numRef>
              <c:f>'Fig 1.14'!$C$4:$Z$4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1.14'!$C$6:$Z$6</c:f>
              <c:numCache>
                <c:formatCode>0%</c:formatCode>
                <c:ptCount val="24"/>
                <c:pt idx="0">
                  <c:v>0.45096088705371057</c:v>
                </c:pt>
                <c:pt idx="1">
                  <c:v>0.44883094354460962</c:v>
                </c:pt>
                <c:pt idx="2">
                  <c:v>0.45203883575580389</c:v>
                </c:pt>
                <c:pt idx="3">
                  <c:v>0.45316984032056212</c:v>
                </c:pt>
                <c:pt idx="4">
                  <c:v>0.45443144600262869</c:v>
                </c:pt>
                <c:pt idx="5">
                  <c:v>0.44892011146023353</c:v>
                </c:pt>
                <c:pt idx="6">
                  <c:v>0.45275797339593221</c:v>
                </c:pt>
                <c:pt idx="7">
                  <c:v>0.44738509978497537</c:v>
                </c:pt>
                <c:pt idx="8">
                  <c:v>0.44944113448345707</c:v>
                </c:pt>
                <c:pt idx="9">
                  <c:v>0.43679618328700437</c:v>
                </c:pt>
                <c:pt idx="10">
                  <c:v>0.42448100419439316</c:v>
                </c:pt>
                <c:pt idx="11">
                  <c:v>0.41090648135704733</c:v>
                </c:pt>
                <c:pt idx="12">
                  <c:v>0.40338142036010055</c:v>
                </c:pt>
                <c:pt idx="13">
                  <c:v>0.4001719458269084</c:v>
                </c:pt>
                <c:pt idx="14">
                  <c:v>0.39116416492706274</c:v>
                </c:pt>
                <c:pt idx="15">
                  <c:v>0.37901044451800198</c:v>
                </c:pt>
                <c:pt idx="16">
                  <c:v>0.36578019471180251</c:v>
                </c:pt>
                <c:pt idx="17">
                  <c:v>0.35381444385308125</c:v>
                </c:pt>
                <c:pt idx="18">
                  <c:v>0.35075579714622784</c:v>
                </c:pt>
                <c:pt idx="19">
                  <c:v>0.35269778123833428</c:v>
                </c:pt>
                <c:pt idx="20">
                  <c:v>0.35640092901092801</c:v>
                </c:pt>
                <c:pt idx="21">
                  <c:v>0.35937124092083295</c:v>
                </c:pt>
                <c:pt idx="22">
                  <c:v>0.36225509489874369</c:v>
                </c:pt>
                <c:pt idx="23">
                  <c:v>0.36637622226285571</c:v>
                </c:pt>
              </c:numCache>
            </c:numRef>
          </c:val>
          <c:smooth val="0"/>
          <c:extLst>
            <c:ext xmlns:c16="http://schemas.microsoft.com/office/drawing/2014/chart" uri="{C3380CC4-5D6E-409C-BE32-E72D297353CC}">
              <c16:uniqueId val="{00000001-5F5F-42E2-B71C-CA87726E7988}"/>
            </c:ext>
          </c:extLst>
        </c:ser>
        <c:ser>
          <c:idx val="2"/>
          <c:order val="2"/>
          <c:tx>
            <c:v>Hommes</c:v>
          </c:tx>
          <c:spPr>
            <a:ln w="22225" cap="rnd">
              <a:solidFill>
                <a:srgbClr val="C55A11"/>
              </a:solidFill>
              <a:round/>
            </a:ln>
            <a:effectLst/>
          </c:spPr>
          <c:marker>
            <c:symbol val="none"/>
          </c:marker>
          <c:cat>
            <c:numRef>
              <c:f>'Fig 1.14'!$C$4:$Z$4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1.14'!$C$7:$Z$7</c:f>
              <c:numCache>
                <c:formatCode>0%</c:formatCode>
                <c:ptCount val="24"/>
                <c:pt idx="0">
                  <c:v>0.46206493994244674</c:v>
                </c:pt>
                <c:pt idx="1">
                  <c:v>0.45788376111190116</c:v>
                </c:pt>
                <c:pt idx="2">
                  <c:v>0.45246525684305056</c:v>
                </c:pt>
                <c:pt idx="3">
                  <c:v>0.45941493340662271</c:v>
                </c:pt>
                <c:pt idx="4">
                  <c:v>0.4563555983618805</c:v>
                </c:pt>
                <c:pt idx="5">
                  <c:v>0.46282127907372655</c:v>
                </c:pt>
                <c:pt idx="6">
                  <c:v>0.45176804961232125</c:v>
                </c:pt>
                <c:pt idx="7">
                  <c:v>0.4487831789316441</c:v>
                </c:pt>
                <c:pt idx="8">
                  <c:v>0.44276754092046761</c:v>
                </c:pt>
                <c:pt idx="9">
                  <c:v>0.45031730895527744</c:v>
                </c:pt>
                <c:pt idx="10">
                  <c:v>0.44148013510818518</c:v>
                </c:pt>
                <c:pt idx="11">
                  <c:v>0.44115874579443926</c:v>
                </c:pt>
                <c:pt idx="12">
                  <c:v>0.43020668763639347</c:v>
                </c:pt>
                <c:pt idx="13">
                  <c:v>0.4346634247152355</c:v>
                </c:pt>
                <c:pt idx="14">
                  <c:v>0.42668116930678734</c:v>
                </c:pt>
                <c:pt idx="15">
                  <c:v>0.41695962860997066</c:v>
                </c:pt>
                <c:pt idx="16">
                  <c:v>0.40841935830772558</c:v>
                </c:pt>
                <c:pt idx="17">
                  <c:v>0.40284750569929589</c:v>
                </c:pt>
                <c:pt idx="18">
                  <c:v>0.39870009434759535</c:v>
                </c:pt>
                <c:pt idx="19">
                  <c:v>0.39318632129739034</c:v>
                </c:pt>
                <c:pt idx="20">
                  <c:v>0.3864305758235011</c:v>
                </c:pt>
                <c:pt idx="21">
                  <c:v>0.38650490828944534</c:v>
                </c:pt>
                <c:pt idx="22">
                  <c:v>0.3883241802313398</c:v>
                </c:pt>
                <c:pt idx="23">
                  <c:v>0.39264181505907486</c:v>
                </c:pt>
              </c:numCache>
            </c:numRef>
          </c:val>
          <c:smooth val="0"/>
          <c:extLst>
            <c:ext xmlns:c16="http://schemas.microsoft.com/office/drawing/2014/chart" uri="{C3380CC4-5D6E-409C-BE32-E72D297353CC}">
              <c16:uniqueId val="{00000002-5F5F-42E2-B71C-CA87726E7988}"/>
            </c:ext>
          </c:extLst>
        </c:ser>
        <c:dLbls>
          <c:showLegendKey val="0"/>
          <c:showVal val="0"/>
          <c:showCatName val="0"/>
          <c:showSerName val="0"/>
          <c:showPercent val="0"/>
          <c:showBubbleSize val="0"/>
        </c:dLbls>
        <c:smooth val="0"/>
        <c:axId val="1496416400"/>
        <c:axId val="1"/>
      </c:lineChart>
      <c:catAx>
        <c:axId val="1496416400"/>
        <c:scaling>
          <c:orientation val="minMax"/>
        </c:scaling>
        <c:delete val="0"/>
        <c:axPos val="b"/>
        <c:numFmt formatCode="General" sourceLinked="1"/>
        <c:majorTickMark val="none"/>
        <c:minorTickMark val="none"/>
        <c:tickLblPos val="nextTo"/>
        <c:spPr>
          <a:noFill/>
          <a:ln w="9525" cap="flat" cmpd="sng" algn="ctr">
            <a:solidFill>
              <a:srgbClr val="898989"/>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max val="0.60000000000000009"/>
        </c:scaling>
        <c:delete val="0"/>
        <c:axPos val="l"/>
        <c:majorGridlines>
          <c:spPr>
            <a:ln w="9525" cap="flat" cmpd="sng" algn="ctr">
              <a:solidFill>
                <a:srgbClr val="898989"/>
              </a:solidFill>
              <a:round/>
            </a:ln>
            <a:effectLst/>
          </c:spPr>
        </c:majorGridlines>
        <c:numFmt formatCode="0%" sourceLinked="0"/>
        <c:majorTickMark val="none"/>
        <c:minorTickMark val="none"/>
        <c:tickLblPos val="nextTo"/>
        <c:spPr>
          <a:ln w="6350">
            <a:solidFill>
              <a:srgbClr val="898989"/>
            </a:solid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9641640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Femmes</c:v>
          </c:tx>
          <c:spPr>
            <a:ln w="22225" cap="rnd">
              <a:solidFill>
                <a:srgbClr val="604A7B"/>
              </a:solidFill>
              <a:round/>
            </a:ln>
            <a:effectLst/>
          </c:spPr>
          <c:marker>
            <c:symbol val="none"/>
          </c:marker>
          <c:cat>
            <c:numRef>
              <c:f>'Fig 1.15'!$C$4:$Z$4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1.15'!$C$5:$Z$5</c:f>
              <c:numCache>
                <c:formatCode>0%</c:formatCode>
                <c:ptCount val="24"/>
                <c:pt idx="0">
                  <c:v>2.2764910337733833E-2</c:v>
                </c:pt>
                <c:pt idx="1">
                  <c:v>2.3288871462004451E-2</c:v>
                </c:pt>
                <c:pt idx="2">
                  <c:v>2.3787101177318526E-2</c:v>
                </c:pt>
                <c:pt idx="3">
                  <c:v>2.3984933131466404E-2</c:v>
                </c:pt>
                <c:pt idx="4">
                  <c:v>2.4013521023213687E-2</c:v>
                </c:pt>
                <c:pt idx="5">
                  <c:v>2.3996487038750815E-2</c:v>
                </c:pt>
                <c:pt idx="6">
                  <c:v>2.4164564785292095E-2</c:v>
                </c:pt>
                <c:pt idx="7">
                  <c:v>2.435218112460813E-2</c:v>
                </c:pt>
                <c:pt idx="8">
                  <c:v>2.4541236543436137E-2</c:v>
                </c:pt>
                <c:pt idx="9">
                  <c:v>2.5062614675504913E-2</c:v>
                </c:pt>
                <c:pt idx="10">
                  <c:v>2.5771666581146515E-2</c:v>
                </c:pt>
                <c:pt idx="11">
                  <c:v>2.6350092605975067E-2</c:v>
                </c:pt>
                <c:pt idx="12">
                  <c:v>2.670380849127223E-2</c:v>
                </c:pt>
                <c:pt idx="13">
                  <c:v>2.701481746552711E-2</c:v>
                </c:pt>
                <c:pt idx="14">
                  <c:v>2.7506694715092875E-2</c:v>
                </c:pt>
                <c:pt idx="15">
                  <c:v>2.8095213154247123E-2</c:v>
                </c:pt>
                <c:pt idx="16">
                  <c:v>2.8500416193125797E-2</c:v>
                </c:pt>
                <c:pt idx="17">
                  <c:v>2.8822341022196149E-2</c:v>
                </c:pt>
                <c:pt idx="18">
                  <c:v>2.8964440719141896E-2</c:v>
                </c:pt>
                <c:pt idx="19">
                  <c:v>2.8942773925274678E-2</c:v>
                </c:pt>
                <c:pt idx="20">
                  <c:v>2.8937757207316072E-2</c:v>
                </c:pt>
                <c:pt idx="21">
                  <c:v>2.9276069245333974E-2</c:v>
                </c:pt>
                <c:pt idx="22">
                  <c:v>2.9649939901183569E-2</c:v>
                </c:pt>
                <c:pt idx="23">
                  <c:v>2.9908565831565141E-2</c:v>
                </c:pt>
              </c:numCache>
            </c:numRef>
          </c:val>
          <c:smooth val="0"/>
          <c:extLst>
            <c:ext xmlns:c16="http://schemas.microsoft.com/office/drawing/2014/chart" uri="{C3380CC4-5D6E-409C-BE32-E72D297353CC}">
              <c16:uniqueId val="{00000001-1E07-4596-A096-FEDB358385E5}"/>
            </c:ext>
          </c:extLst>
        </c:ser>
        <c:ser>
          <c:idx val="2"/>
          <c:order val="1"/>
          <c:tx>
            <c:v>Hommes</c:v>
          </c:tx>
          <c:spPr>
            <a:ln w="22225" cap="rnd">
              <a:solidFill>
                <a:srgbClr val="C55A11"/>
              </a:solidFill>
              <a:round/>
            </a:ln>
            <a:effectLst/>
          </c:spPr>
          <c:marker>
            <c:symbol val="none"/>
          </c:marker>
          <c:cat>
            <c:numRef>
              <c:f>'Fig 1.15'!$C$4:$Z$4</c:f>
              <c:numCache>
                <c:formatCode>General</c:formatCode>
                <c:ptCount val="24"/>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numCache>
            </c:numRef>
          </c:cat>
          <c:val>
            <c:numRef>
              <c:f>'Fig 1.15'!$C$6:$Z$6</c:f>
              <c:numCache>
                <c:formatCode>0%</c:formatCode>
                <c:ptCount val="24"/>
                <c:pt idx="0">
                  <c:v>4.8931232543706196E-2</c:v>
                </c:pt>
                <c:pt idx="1">
                  <c:v>4.9635852270686266E-2</c:v>
                </c:pt>
                <c:pt idx="2">
                  <c:v>5.0850410899154853E-2</c:v>
                </c:pt>
                <c:pt idx="3">
                  <c:v>4.9304509611859788E-2</c:v>
                </c:pt>
                <c:pt idx="4">
                  <c:v>4.8873718014449681E-2</c:v>
                </c:pt>
                <c:pt idx="5">
                  <c:v>4.5827139422318669E-2</c:v>
                </c:pt>
                <c:pt idx="6">
                  <c:v>4.628379999172063E-2</c:v>
                </c:pt>
                <c:pt idx="7">
                  <c:v>4.4982241115340216E-2</c:v>
                </c:pt>
                <c:pt idx="8">
                  <c:v>4.5598864538751803E-2</c:v>
                </c:pt>
                <c:pt idx="9">
                  <c:v>4.3977320716239644E-2</c:v>
                </c:pt>
                <c:pt idx="10">
                  <c:v>4.4738352295070873E-2</c:v>
                </c:pt>
                <c:pt idx="11">
                  <c:v>4.380844335913938E-2</c:v>
                </c:pt>
                <c:pt idx="12">
                  <c:v>4.4358974178458487E-2</c:v>
                </c:pt>
                <c:pt idx="13">
                  <c:v>4.3036129742816863E-2</c:v>
                </c:pt>
                <c:pt idx="14">
                  <c:v>4.3330105951816585E-2</c:v>
                </c:pt>
                <c:pt idx="15">
                  <c:v>4.3644529547811006E-2</c:v>
                </c:pt>
                <c:pt idx="16">
                  <c:v>4.4557493083248655E-2</c:v>
                </c:pt>
                <c:pt idx="17">
                  <c:v>4.4947121994496277E-2</c:v>
                </c:pt>
                <c:pt idx="18">
                  <c:v>4.4735341310245404E-2</c:v>
                </c:pt>
                <c:pt idx="19">
                  <c:v>4.4357547244178369E-2</c:v>
                </c:pt>
                <c:pt idx="20">
                  <c:v>4.3945728552450346E-2</c:v>
                </c:pt>
                <c:pt idx="21">
                  <c:v>4.3545034707291451E-2</c:v>
                </c:pt>
                <c:pt idx="22">
                  <c:v>4.3181123902038786E-2</c:v>
                </c:pt>
                <c:pt idx="23">
                  <c:v>4.258462997191155E-2</c:v>
                </c:pt>
              </c:numCache>
            </c:numRef>
          </c:val>
          <c:smooth val="0"/>
          <c:extLst>
            <c:ext xmlns:c16="http://schemas.microsoft.com/office/drawing/2014/chart" uri="{C3380CC4-5D6E-409C-BE32-E72D297353CC}">
              <c16:uniqueId val="{00000002-1E07-4596-A096-FEDB358385E5}"/>
            </c:ext>
          </c:extLst>
        </c:ser>
        <c:dLbls>
          <c:showLegendKey val="0"/>
          <c:showVal val="0"/>
          <c:showCatName val="0"/>
          <c:showSerName val="0"/>
          <c:showPercent val="0"/>
          <c:showBubbleSize val="0"/>
        </c:dLbls>
        <c:smooth val="0"/>
        <c:axId val="1496416400"/>
        <c:axId val="1"/>
      </c:lineChart>
      <c:catAx>
        <c:axId val="1496416400"/>
        <c:scaling>
          <c:orientation val="minMax"/>
        </c:scaling>
        <c:delete val="0"/>
        <c:axPos val="b"/>
        <c:numFmt formatCode="General" sourceLinked="1"/>
        <c:majorTickMark val="none"/>
        <c:minorTickMark val="none"/>
        <c:tickLblPos val="nextTo"/>
        <c:spPr>
          <a:noFill/>
          <a:ln w="9525" cap="flat" cmpd="sng" algn="ctr">
            <a:solidFill>
              <a:srgbClr val="898989"/>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max val="6.0000000000000012E-2"/>
        </c:scaling>
        <c:delete val="0"/>
        <c:axPos val="l"/>
        <c:majorGridlines>
          <c:spPr>
            <a:ln w="9525" cap="flat" cmpd="sng" algn="ctr">
              <a:solidFill>
                <a:srgbClr val="898989"/>
              </a:solidFill>
              <a:round/>
            </a:ln>
            <a:effectLst/>
          </c:spPr>
        </c:majorGridlines>
        <c:numFmt formatCode="0%" sourceLinked="0"/>
        <c:majorTickMark val="none"/>
        <c:minorTickMark val="none"/>
        <c:tickLblPos val="nextTo"/>
        <c:spPr>
          <a:ln w="6350">
            <a:solidFill>
              <a:srgbClr val="898989"/>
            </a:solid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9641640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1.16'!$B$5</c:f>
              <c:strCache>
                <c:ptCount val="1"/>
                <c:pt idx="0">
                  <c:v>Cnav</c:v>
                </c:pt>
              </c:strCache>
            </c:strRef>
          </c:tx>
          <c:spPr>
            <a:ln w="22225" cap="rnd">
              <a:solidFill>
                <a:srgbClr val="FFC000"/>
              </a:solidFill>
              <a:round/>
            </a:ln>
            <a:effectLst/>
          </c:spPr>
          <c:marker>
            <c:symbol val="none"/>
          </c:marker>
          <c:cat>
            <c:numRef>
              <c:f>'Fig 1.16'!$C$4:$AM$4</c:f>
              <c:numCache>
                <c:formatCode>General</c:formatCode>
                <c:ptCount val="37"/>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numCache>
            </c:numRef>
          </c:cat>
          <c:val>
            <c:numRef>
              <c:f>'Fig 1.16'!$C$5:$AM$5</c:f>
              <c:numCache>
                <c:formatCode>0%</c:formatCode>
                <c:ptCount val="37"/>
                <c:pt idx="0">
                  <c:v>0.26537266974594792</c:v>
                </c:pt>
                <c:pt idx="1">
                  <c:v>0.27788077920777349</c:v>
                </c:pt>
                <c:pt idx="2">
                  <c:v>0.28364671400211938</c:v>
                </c:pt>
                <c:pt idx="3">
                  <c:v>0.28765745976455348</c:v>
                </c:pt>
                <c:pt idx="4">
                  <c:v>0.28841740521291881</c:v>
                </c:pt>
                <c:pt idx="5">
                  <c:v>0.28772730809544883</c:v>
                </c:pt>
                <c:pt idx="6">
                  <c:v>0.28750233926771035</c:v>
                </c:pt>
                <c:pt idx="7">
                  <c:v>0.28706670017472979</c:v>
                </c:pt>
                <c:pt idx="8">
                  <c:v>0.28678687728663188</c:v>
                </c:pt>
                <c:pt idx="9">
                  <c:v>0.28647735356596027</c:v>
                </c:pt>
                <c:pt idx="10">
                  <c:v>0.28658991498700592</c:v>
                </c:pt>
                <c:pt idx="11">
                  <c:v>0.28499889786277466</c:v>
                </c:pt>
                <c:pt idx="12">
                  <c:v>0.28354502945781368</c:v>
                </c:pt>
                <c:pt idx="13">
                  <c:v>0.28142237501291439</c:v>
                </c:pt>
                <c:pt idx="14">
                  <c:v>0.28061310606040857</c:v>
                </c:pt>
                <c:pt idx="15">
                  <c:v>0.27825232477863143</c:v>
                </c:pt>
                <c:pt idx="16">
                  <c:v>0.27464421270150774</c:v>
                </c:pt>
                <c:pt idx="17">
                  <c:v>0.27046964124936529</c:v>
                </c:pt>
                <c:pt idx="18">
                  <c:v>0.267318559272545</c:v>
                </c:pt>
                <c:pt idx="19">
                  <c:v>0.26301787269270244</c:v>
                </c:pt>
                <c:pt idx="20">
                  <c:v>0.25791696621878446</c:v>
                </c:pt>
                <c:pt idx="21">
                  <c:v>0.25260155106602017</c:v>
                </c:pt>
                <c:pt idx="22">
                  <c:v>0.24783636761771896</c:v>
                </c:pt>
                <c:pt idx="23">
                  <c:v>0.24448991319127308</c:v>
                </c:pt>
                <c:pt idx="24">
                  <c:v>0.23930832755603046</c:v>
                </c:pt>
                <c:pt idx="25">
                  <c:v>0.23689312462283243</c:v>
                </c:pt>
                <c:pt idx="26">
                  <c:v>0.23476489834974251</c:v>
                </c:pt>
                <c:pt idx="27">
                  <c:v>0.23437658426068841</c:v>
                </c:pt>
                <c:pt idx="28">
                  <c:v>0.23202437299990333</c:v>
                </c:pt>
                <c:pt idx="29">
                  <c:v>0.23304645746978286</c:v>
                </c:pt>
                <c:pt idx="30">
                  <c:v>0.23332847711256108</c:v>
                </c:pt>
                <c:pt idx="31">
                  <c:v>0.23563242809020032</c:v>
                </c:pt>
                <c:pt idx="32">
                  <c:v>0.23818658877397508</c:v>
                </c:pt>
                <c:pt idx="33">
                  <c:v>0.24263838656755915</c:v>
                </c:pt>
                <c:pt idx="34">
                  <c:v>0.24704252946486854</c:v>
                </c:pt>
                <c:pt idx="35">
                  <c:v>0.25178674723400363</c:v>
                </c:pt>
                <c:pt idx="36">
                  <c:v>0.2570871842058971</c:v>
                </c:pt>
              </c:numCache>
            </c:numRef>
          </c:val>
          <c:smooth val="0"/>
          <c:extLst>
            <c:ext xmlns:c16="http://schemas.microsoft.com/office/drawing/2014/chart" uri="{C3380CC4-5D6E-409C-BE32-E72D297353CC}">
              <c16:uniqueId val="{00000000-6151-4BCA-AA41-72DD75690B85}"/>
            </c:ext>
          </c:extLst>
        </c:ser>
        <c:ser>
          <c:idx val="1"/>
          <c:order val="1"/>
          <c:tx>
            <c:strRef>
              <c:f>'Fig 1.16'!$B$6</c:f>
              <c:strCache>
                <c:ptCount val="1"/>
                <c:pt idx="0">
                  <c:v>SRE</c:v>
                </c:pt>
              </c:strCache>
            </c:strRef>
          </c:tx>
          <c:spPr>
            <a:ln w="22225" cap="rnd">
              <a:solidFill>
                <a:srgbClr val="548235"/>
              </a:solidFill>
              <a:round/>
            </a:ln>
            <a:effectLst/>
          </c:spPr>
          <c:marker>
            <c:symbol val="none"/>
          </c:marker>
          <c:cat>
            <c:numRef>
              <c:f>'Fig 1.16'!$C$4:$AM$4</c:f>
              <c:numCache>
                <c:formatCode>General</c:formatCode>
                <c:ptCount val="37"/>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numCache>
            </c:numRef>
          </c:cat>
          <c:val>
            <c:numRef>
              <c:f>'Fig 1.16'!$C$6:$AM$6</c:f>
              <c:numCache>
                <c:formatCode>0%</c:formatCode>
                <c:ptCount val="37"/>
                <c:pt idx="1">
                  <c:v>1.6763005780346819E-2</c:v>
                </c:pt>
                <c:pt idx="2">
                  <c:v>1.7112534266296678E-2</c:v>
                </c:pt>
                <c:pt idx="3">
                  <c:v>1.8289464591893366E-2</c:v>
                </c:pt>
                <c:pt idx="4">
                  <c:v>1.8520001609126108E-2</c:v>
                </c:pt>
                <c:pt idx="5">
                  <c:v>1.8833102808303255E-2</c:v>
                </c:pt>
                <c:pt idx="6">
                  <c:v>1.9137954195793977E-2</c:v>
                </c:pt>
                <c:pt idx="7">
                  <c:v>1.8810833133804786E-2</c:v>
                </c:pt>
                <c:pt idx="8">
                  <c:v>1.8385552321470412E-2</c:v>
                </c:pt>
                <c:pt idx="9">
                  <c:v>1.8569797207586759E-2</c:v>
                </c:pt>
                <c:pt idx="10">
                  <c:v>1.8448084022675858E-2</c:v>
                </c:pt>
                <c:pt idx="11">
                  <c:v>1.846592479011247E-2</c:v>
                </c:pt>
                <c:pt idx="12">
                  <c:v>1.8810237290945449E-2</c:v>
                </c:pt>
                <c:pt idx="13">
                  <c:v>1.9110602821314833E-2</c:v>
                </c:pt>
                <c:pt idx="14">
                  <c:v>1.9480499358873703E-2</c:v>
                </c:pt>
                <c:pt idx="15">
                  <c:v>1.9559134946843571E-2</c:v>
                </c:pt>
                <c:pt idx="16">
                  <c:v>1.9422442040850384E-2</c:v>
                </c:pt>
                <c:pt idx="17">
                  <c:v>1.8987623568619071E-2</c:v>
                </c:pt>
                <c:pt idx="18">
                  <c:v>1.8703065617324675E-2</c:v>
                </c:pt>
                <c:pt idx="19">
                  <c:v>1.8267709097270421E-2</c:v>
                </c:pt>
                <c:pt idx="20">
                  <c:v>1.8256989847211233E-2</c:v>
                </c:pt>
                <c:pt idx="21">
                  <c:v>1.7966000358828317E-2</c:v>
                </c:pt>
                <c:pt idx="22">
                  <c:v>1.7991938869816981E-2</c:v>
                </c:pt>
                <c:pt idx="23">
                  <c:v>1.7641857814696748E-2</c:v>
                </c:pt>
                <c:pt idx="24">
                  <c:v>1.7423255141187168E-2</c:v>
                </c:pt>
                <c:pt idx="25">
                  <c:v>1.7177076947546641E-2</c:v>
                </c:pt>
                <c:pt idx="26">
                  <c:v>1.730100710845044E-2</c:v>
                </c:pt>
                <c:pt idx="27">
                  <c:v>1.734805167901185E-2</c:v>
                </c:pt>
                <c:pt idx="28">
                  <c:v>1.7537743475773394E-2</c:v>
                </c:pt>
                <c:pt idx="29">
                  <c:v>1.7768069604798375E-2</c:v>
                </c:pt>
                <c:pt idx="30">
                  <c:v>1.8042858704525645E-2</c:v>
                </c:pt>
                <c:pt idx="31">
                  <c:v>1.83600679790922E-2</c:v>
                </c:pt>
                <c:pt idx="32">
                  <c:v>1.8736220449345246E-2</c:v>
                </c:pt>
                <c:pt idx="33">
                  <c:v>1.924039666817956E-2</c:v>
                </c:pt>
                <c:pt idx="34">
                  <c:v>1.9292409678850882E-2</c:v>
                </c:pt>
                <c:pt idx="35">
                  <c:v>1.9589043034761638E-2</c:v>
                </c:pt>
                <c:pt idx="36">
                  <c:v>1.8828297715549006E-2</c:v>
                </c:pt>
              </c:numCache>
            </c:numRef>
          </c:val>
          <c:smooth val="0"/>
          <c:extLst>
            <c:ext xmlns:c16="http://schemas.microsoft.com/office/drawing/2014/chart" uri="{C3380CC4-5D6E-409C-BE32-E72D297353CC}">
              <c16:uniqueId val="{00000001-6151-4BCA-AA41-72DD75690B85}"/>
            </c:ext>
          </c:extLst>
        </c:ser>
        <c:ser>
          <c:idx val="2"/>
          <c:order val="2"/>
          <c:tx>
            <c:strRef>
              <c:f>'Fig 1.16'!$B$7</c:f>
              <c:strCache>
                <c:ptCount val="1"/>
                <c:pt idx="0">
                  <c:v>CNRACL</c:v>
                </c:pt>
              </c:strCache>
            </c:strRef>
          </c:tx>
          <c:spPr>
            <a:ln w="22225" cap="rnd">
              <a:solidFill>
                <a:srgbClr val="C00000"/>
              </a:solidFill>
              <a:round/>
            </a:ln>
            <a:effectLst/>
          </c:spPr>
          <c:marker>
            <c:symbol val="none"/>
          </c:marker>
          <c:cat>
            <c:numRef>
              <c:f>'Fig 1.16'!$C$4:$AM$4</c:f>
              <c:numCache>
                <c:formatCode>General</c:formatCode>
                <c:ptCount val="37"/>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numCache>
            </c:numRef>
          </c:cat>
          <c:val>
            <c:numRef>
              <c:f>'Fig 1.16'!$C$7:$AM$7</c:f>
              <c:numCache>
                <c:formatCode>0%</c:formatCode>
                <c:ptCount val="37"/>
                <c:pt idx="2">
                  <c:v>6.0160662824508514E-3</c:v>
                </c:pt>
                <c:pt idx="3">
                  <c:v>8.4800499049850799E-3</c:v>
                </c:pt>
                <c:pt idx="4">
                  <c:v>1.1395950679919154E-2</c:v>
                </c:pt>
                <c:pt idx="5">
                  <c:v>1.4758774392013887E-2</c:v>
                </c:pt>
                <c:pt idx="6">
                  <c:v>1.8953972637293079E-2</c:v>
                </c:pt>
                <c:pt idx="7">
                  <c:v>2.2712653467249495E-2</c:v>
                </c:pt>
                <c:pt idx="8">
                  <c:v>2.6883573039135134E-2</c:v>
                </c:pt>
                <c:pt idx="9">
                  <c:v>3.1323597302541729E-2</c:v>
                </c:pt>
                <c:pt idx="10">
                  <c:v>3.6027542694393393E-2</c:v>
                </c:pt>
                <c:pt idx="11">
                  <c:v>4.0758141773992888E-2</c:v>
                </c:pt>
                <c:pt idx="12">
                  <c:v>4.5397382673786527E-2</c:v>
                </c:pt>
                <c:pt idx="13">
                  <c:v>4.9600016042664855E-2</c:v>
                </c:pt>
                <c:pt idx="14">
                  <c:v>5.306837290638082E-2</c:v>
                </c:pt>
                <c:pt idx="15">
                  <c:v>5.5345540181792961E-2</c:v>
                </c:pt>
                <c:pt idx="16">
                  <c:v>5.6463476100886888E-2</c:v>
                </c:pt>
                <c:pt idx="17">
                  <c:v>5.6823932008222389E-2</c:v>
                </c:pt>
                <c:pt idx="18">
                  <c:v>5.6048636480287982E-2</c:v>
                </c:pt>
                <c:pt idx="19">
                  <c:v>5.5326997095863986E-2</c:v>
                </c:pt>
                <c:pt idx="20">
                  <c:v>5.4742750863993675E-2</c:v>
                </c:pt>
                <c:pt idx="21">
                  <c:v>5.3235402806556267E-2</c:v>
                </c:pt>
                <c:pt idx="22">
                  <c:v>5.1716006091585241E-2</c:v>
                </c:pt>
                <c:pt idx="23">
                  <c:v>5.0112314098554399E-2</c:v>
                </c:pt>
                <c:pt idx="24">
                  <c:v>4.6651692330828706E-2</c:v>
                </c:pt>
                <c:pt idx="25">
                  <c:v>4.215217741375811E-2</c:v>
                </c:pt>
                <c:pt idx="26">
                  <c:v>3.7886618261226378E-2</c:v>
                </c:pt>
                <c:pt idx="27">
                  <c:v>3.3980410131626358E-2</c:v>
                </c:pt>
                <c:pt idx="28">
                  <c:v>3.0819821040004681E-2</c:v>
                </c:pt>
                <c:pt idx="29">
                  <c:v>3.0018122056784075E-2</c:v>
                </c:pt>
                <c:pt idx="30">
                  <c:v>3.1433365838896069E-2</c:v>
                </c:pt>
                <c:pt idx="31">
                  <c:v>3.4736767034000741E-2</c:v>
                </c:pt>
                <c:pt idx="32">
                  <c:v>3.9448803174415792E-2</c:v>
                </c:pt>
                <c:pt idx="33">
                  <c:v>4.3948403660162207E-2</c:v>
                </c:pt>
                <c:pt idx="34">
                  <c:v>4.7991810426815835E-2</c:v>
                </c:pt>
                <c:pt idx="35">
                  <c:v>5.165265899204332E-2</c:v>
                </c:pt>
                <c:pt idx="36">
                  <c:v>5.3172811637822927E-2</c:v>
                </c:pt>
              </c:numCache>
            </c:numRef>
          </c:val>
          <c:smooth val="0"/>
          <c:extLst>
            <c:ext xmlns:c16="http://schemas.microsoft.com/office/drawing/2014/chart" uri="{C3380CC4-5D6E-409C-BE32-E72D297353CC}">
              <c16:uniqueId val="{00000002-6151-4BCA-AA41-72DD75690B85}"/>
            </c:ext>
          </c:extLst>
        </c:ser>
        <c:dLbls>
          <c:showLegendKey val="0"/>
          <c:showVal val="0"/>
          <c:showCatName val="0"/>
          <c:showSerName val="0"/>
          <c:showPercent val="0"/>
          <c:showBubbleSize val="0"/>
        </c:dLbls>
        <c:smooth val="0"/>
        <c:axId val="1496416400"/>
        <c:axId val="1"/>
      </c:lineChart>
      <c:catAx>
        <c:axId val="1496416400"/>
        <c:scaling>
          <c:orientation val="minMax"/>
        </c:scaling>
        <c:delete val="0"/>
        <c:axPos val="b"/>
        <c:numFmt formatCode="General" sourceLinked="1"/>
        <c:majorTickMark val="none"/>
        <c:minorTickMark val="none"/>
        <c:tickLblPos val="nextTo"/>
        <c:spPr>
          <a:noFill/>
          <a:ln w="9525" cap="flat" cmpd="sng" algn="ctr">
            <a:solidFill>
              <a:srgbClr val="898989"/>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max val="0.35000000000000003"/>
        </c:scaling>
        <c:delete val="0"/>
        <c:axPos val="l"/>
        <c:majorGridlines>
          <c:spPr>
            <a:ln w="9525" cap="flat" cmpd="sng" algn="ctr">
              <a:solidFill>
                <a:srgbClr val="898989"/>
              </a:solidFill>
              <a:round/>
            </a:ln>
            <a:effectLst/>
          </c:spPr>
        </c:majorGridlines>
        <c:numFmt formatCode="0%" sourceLinked="0"/>
        <c:majorTickMark val="none"/>
        <c:minorTickMark val="none"/>
        <c:tickLblPos val="nextTo"/>
        <c:spPr>
          <a:ln w="6350">
            <a:solidFill>
              <a:srgbClr val="898989"/>
            </a:solid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96416400"/>
        <c:crosses val="autoZero"/>
        <c:crossBetween val="between"/>
      </c:valAx>
      <c:spPr>
        <a:noFill/>
        <a:ln w="25400">
          <a:noFill/>
        </a:ln>
      </c:spPr>
    </c:plotArea>
    <c:legend>
      <c:legendPos val="r"/>
      <c:layout>
        <c:manualLayout>
          <c:xMode val="edge"/>
          <c:yMode val="edge"/>
          <c:x val="0.80906559690227731"/>
          <c:y val="0.36882044038823703"/>
          <c:w val="0.1883181815387831"/>
          <c:h val="0.2336848583582225"/>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441830915582579"/>
          <c:y val="4.5842282204039173E-2"/>
          <c:w val="0.6829349187455791"/>
          <c:h val="0.75868519569850001"/>
        </c:manualLayout>
      </c:layout>
      <c:barChart>
        <c:barDir val="bar"/>
        <c:grouping val="stacked"/>
        <c:varyColors val="0"/>
        <c:ser>
          <c:idx val="2"/>
          <c:order val="0"/>
          <c:tx>
            <c:strRef>
              <c:f>'Fig 1.B'!$F$4</c:f>
              <c:strCache>
                <c:ptCount val="1"/>
                <c:pt idx="0">
                  <c:v>Marié·e</c:v>
                </c:pt>
              </c:strCache>
            </c:strRef>
          </c:tx>
          <c:spPr>
            <a:solidFill>
              <a:srgbClr val="002060"/>
            </a:solidFill>
            <a:ln>
              <a:solidFill>
                <a:srgbClr val="1F497D"/>
              </a:solid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7EDA-4820-B520-72B93499E5E8}"/>
                </c:ext>
              </c:extLst>
            </c:dLbl>
            <c:dLbl>
              <c:idx val="3"/>
              <c:delete val="1"/>
              <c:extLst>
                <c:ext xmlns:c15="http://schemas.microsoft.com/office/drawing/2012/chart" uri="{CE6537A1-D6FC-4f65-9D91-7224C49458BB}"/>
                <c:ext xmlns:c16="http://schemas.microsoft.com/office/drawing/2014/chart" uri="{C3380CC4-5D6E-409C-BE32-E72D297353CC}">
                  <c16:uniqueId val="{00000001-7EDA-4820-B520-72B93499E5E8}"/>
                </c:ext>
              </c:extLst>
            </c:dLbl>
            <c:dLbl>
              <c:idx val="5"/>
              <c:delete val="1"/>
              <c:extLst>
                <c:ext xmlns:c15="http://schemas.microsoft.com/office/drawing/2012/chart" uri="{CE6537A1-D6FC-4f65-9D91-7224C49458BB}"/>
                <c:ext xmlns:c16="http://schemas.microsoft.com/office/drawing/2014/chart" uri="{C3380CC4-5D6E-409C-BE32-E72D297353CC}">
                  <c16:uniqueId val="{00000002-7EDA-4820-B520-72B93499E5E8}"/>
                </c:ext>
              </c:extLst>
            </c:dLbl>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1.B'!$B$5:$C$16</c15:sqref>
                  </c15:fullRef>
                  <c15:levelRef>
                    <c15:sqref>'Fig 1.B'!$C$5:$C$16</c15:sqref>
                  </c15:levelRef>
                </c:ext>
              </c:extLst>
              <c:f>('Fig 1.B'!$C$5:$C$10,'Fig 1.B'!$C$16)</c:f>
              <c:strCache>
                <c:ptCount val="7"/>
                <c:pt idx="0">
                  <c:v>Moins de 67 ans</c:v>
                </c:pt>
                <c:pt idx="1">
                  <c:v>67 à 75 ans </c:v>
                </c:pt>
                <c:pt idx="2">
                  <c:v>75 à 85 ans </c:v>
                </c:pt>
                <c:pt idx="3">
                  <c:v>85 ans et plus</c:v>
                </c:pt>
                <c:pt idx="5">
                  <c:v>Ensemble </c:v>
                </c:pt>
                <c:pt idx="6">
                  <c:v>Ensemble </c:v>
                </c:pt>
              </c:strCache>
            </c:strRef>
          </c:cat>
          <c:val>
            <c:numRef>
              <c:extLst>
                <c:ext xmlns:c15="http://schemas.microsoft.com/office/drawing/2012/chart" uri="{02D57815-91ED-43cb-92C2-25804820EDAC}">
                  <c15:fullRef>
                    <c15:sqref>'Fig 1.B'!$F$5:$F$15</c15:sqref>
                  </c15:fullRef>
                </c:ext>
              </c:extLst>
              <c:f>'Fig 1.B'!$F$5:$F$10</c:f>
              <c:numCache>
                <c:formatCode>0</c:formatCode>
                <c:ptCount val="6"/>
                <c:pt idx="0">
                  <c:v>3.1</c:v>
                </c:pt>
                <c:pt idx="1">
                  <c:v>2.6</c:v>
                </c:pt>
                <c:pt idx="2">
                  <c:v>1</c:v>
                </c:pt>
                <c:pt idx="3">
                  <c:v>0.2</c:v>
                </c:pt>
                <c:pt idx="5">
                  <c:v>1.4</c:v>
                </c:pt>
              </c:numCache>
            </c:numRef>
          </c:val>
          <c:extLst>
            <c:ext xmlns:c16="http://schemas.microsoft.com/office/drawing/2014/chart" uri="{C3380CC4-5D6E-409C-BE32-E72D297353CC}">
              <c16:uniqueId val="{00000003-7EDA-4820-B520-72B93499E5E8}"/>
            </c:ext>
          </c:extLst>
        </c:ser>
        <c:ser>
          <c:idx val="1"/>
          <c:order val="1"/>
          <c:tx>
            <c:strRef>
              <c:f>'Fig 1.B'!$E$4</c:f>
              <c:strCache>
                <c:ptCount val="1"/>
                <c:pt idx="0">
                  <c:v>Pacsé·e</c:v>
                </c:pt>
              </c:strCache>
            </c:strRef>
          </c:tx>
          <c:spPr>
            <a:solidFill>
              <a:srgbClr val="5B9BD5"/>
            </a:solidFill>
            <a:ln>
              <a:solidFill>
                <a:srgbClr val="5B9BD5"/>
              </a:solidFill>
            </a:ln>
            <a:effectLst/>
          </c:spPr>
          <c:invertIfNegative val="0"/>
          <c:cat>
            <c:strRef>
              <c:extLst>
                <c:ext xmlns:c15="http://schemas.microsoft.com/office/drawing/2012/chart" uri="{02D57815-91ED-43cb-92C2-25804820EDAC}">
                  <c15:fullRef>
                    <c15:sqref>'Fig 1.B'!$B$5:$C$16</c15:sqref>
                  </c15:fullRef>
                  <c15:levelRef>
                    <c15:sqref>'Fig 1.B'!$C$5:$C$16</c15:sqref>
                  </c15:levelRef>
                </c:ext>
              </c:extLst>
              <c:f>('Fig 1.B'!$C$5:$C$10,'Fig 1.B'!$C$16)</c:f>
              <c:strCache>
                <c:ptCount val="7"/>
                <c:pt idx="0">
                  <c:v>Moins de 67 ans</c:v>
                </c:pt>
                <c:pt idx="1">
                  <c:v>67 à 75 ans </c:v>
                </c:pt>
                <c:pt idx="2">
                  <c:v>75 à 85 ans </c:v>
                </c:pt>
                <c:pt idx="3">
                  <c:v>85 ans et plus</c:v>
                </c:pt>
                <c:pt idx="5">
                  <c:v>Ensemble </c:v>
                </c:pt>
                <c:pt idx="6">
                  <c:v>Ensemble </c:v>
                </c:pt>
              </c:strCache>
            </c:strRef>
          </c:cat>
          <c:val>
            <c:numRef>
              <c:extLst>
                <c:ext xmlns:c15="http://schemas.microsoft.com/office/drawing/2012/chart" uri="{02D57815-91ED-43cb-92C2-25804820EDAC}">
                  <c15:fullRef>
                    <c15:sqref>'Fig 1.B'!$E$5:$E$15</c15:sqref>
                  </c15:fullRef>
                </c:ext>
              </c:extLst>
              <c:f>'Fig 1.B'!$E$5:$E$10</c:f>
              <c:numCache>
                <c:formatCode>0</c:formatCode>
                <c:ptCount val="6"/>
                <c:pt idx="0">
                  <c:v>1</c:v>
                </c:pt>
                <c:pt idx="1">
                  <c:v>0.5</c:v>
                </c:pt>
                <c:pt idx="2">
                  <c:v>0.3</c:v>
                </c:pt>
                <c:pt idx="3">
                  <c:v>0</c:v>
                </c:pt>
                <c:pt idx="5">
                  <c:v>0.4</c:v>
                </c:pt>
              </c:numCache>
            </c:numRef>
          </c:val>
          <c:extLst>
            <c:ext xmlns:c16="http://schemas.microsoft.com/office/drawing/2014/chart" uri="{C3380CC4-5D6E-409C-BE32-E72D297353CC}">
              <c16:uniqueId val="{00000004-7EDA-4820-B520-72B93499E5E8}"/>
            </c:ext>
          </c:extLst>
        </c:ser>
        <c:ser>
          <c:idx val="3"/>
          <c:order val="2"/>
          <c:tx>
            <c:strRef>
              <c:f>'Fig 1.B'!$G$4</c:f>
              <c:strCache>
                <c:ptCount val="1"/>
                <c:pt idx="0">
                  <c:v>Divorcé·e</c:v>
                </c:pt>
              </c:strCache>
            </c:strRef>
          </c:tx>
          <c:spPr>
            <a:solidFill>
              <a:schemeClr val="accent5">
                <a:lumMod val="75000"/>
              </a:schemeClr>
            </a:solidFill>
            <a:ln>
              <a:solidFill>
                <a:schemeClr val="accent5">
                  <a:lumMod val="75000"/>
                </a:schemeClr>
              </a:solid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1.B'!$B$5:$C$16</c15:sqref>
                  </c15:fullRef>
                  <c15:levelRef>
                    <c15:sqref>'Fig 1.B'!$C$5:$C$16</c15:sqref>
                  </c15:levelRef>
                </c:ext>
              </c:extLst>
              <c:f>('Fig 1.B'!$C$5:$C$10,'Fig 1.B'!$C$16)</c:f>
              <c:strCache>
                <c:ptCount val="7"/>
                <c:pt idx="0">
                  <c:v>Moins de 67 ans</c:v>
                </c:pt>
                <c:pt idx="1">
                  <c:v>67 à 75 ans </c:v>
                </c:pt>
                <c:pt idx="2">
                  <c:v>75 à 85 ans </c:v>
                </c:pt>
                <c:pt idx="3">
                  <c:v>85 ans et plus</c:v>
                </c:pt>
                <c:pt idx="5">
                  <c:v>Ensemble </c:v>
                </c:pt>
                <c:pt idx="6">
                  <c:v>Ensemble </c:v>
                </c:pt>
              </c:strCache>
            </c:strRef>
          </c:cat>
          <c:val>
            <c:numRef>
              <c:extLst>
                <c:ext xmlns:c15="http://schemas.microsoft.com/office/drawing/2012/chart" uri="{02D57815-91ED-43cb-92C2-25804820EDAC}">
                  <c15:fullRef>
                    <c15:sqref>'Fig 1.B'!$G$5:$G$15</c15:sqref>
                  </c15:fullRef>
                </c:ext>
              </c:extLst>
              <c:f>'Fig 1.B'!$G$5:$G$10</c:f>
              <c:numCache>
                <c:formatCode>0</c:formatCode>
                <c:ptCount val="6"/>
                <c:pt idx="0">
                  <c:v>23.3</c:v>
                </c:pt>
                <c:pt idx="1">
                  <c:v>20.100000000000001</c:v>
                </c:pt>
                <c:pt idx="2">
                  <c:v>11.8</c:v>
                </c:pt>
                <c:pt idx="3">
                  <c:v>5.0999999999999996</c:v>
                </c:pt>
                <c:pt idx="5">
                  <c:v>13</c:v>
                </c:pt>
              </c:numCache>
            </c:numRef>
          </c:val>
          <c:extLst>
            <c:ext xmlns:c16="http://schemas.microsoft.com/office/drawing/2014/chart" uri="{C3380CC4-5D6E-409C-BE32-E72D297353CC}">
              <c16:uniqueId val="{00000005-7EDA-4820-B520-72B93499E5E8}"/>
            </c:ext>
          </c:extLst>
        </c:ser>
        <c:ser>
          <c:idx val="0"/>
          <c:order val="3"/>
          <c:tx>
            <c:strRef>
              <c:f>'Fig 1.B'!$D$4</c:f>
              <c:strCache>
                <c:ptCount val="1"/>
                <c:pt idx="0">
                  <c:v>Veuf ou veuve</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1.B'!$B$5:$C$16</c15:sqref>
                  </c15:fullRef>
                  <c15:levelRef>
                    <c15:sqref>'Fig 1.B'!$C$5:$C$16</c15:sqref>
                  </c15:levelRef>
                </c:ext>
              </c:extLst>
              <c:f>('Fig 1.B'!$C$5:$C$10,'Fig 1.B'!$C$16)</c:f>
              <c:strCache>
                <c:ptCount val="7"/>
                <c:pt idx="0">
                  <c:v>Moins de 67 ans</c:v>
                </c:pt>
                <c:pt idx="1">
                  <c:v>67 à 75 ans </c:v>
                </c:pt>
                <c:pt idx="2">
                  <c:v>75 à 85 ans </c:v>
                </c:pt>
                <c:pt idx="3">
                  <c:v>85 ans et plus</c:v>
                </c:pt>
                <c:pt idx="5">
                  <c:v>Ensemble </c:v>
                </c:pt>
                <c:pt idx="6">
                  <c:v>Ensemble </c:v>
                </c:pt>
              </c:strCache>
            </c:strRef>
          </c:cat>
          <c:val>
            <c:numRef>
              <c:extLst>
                <c:ext xmlns:c15="http://schemas.microsoft.com/office/drawing/2012/chart" uri="{02D57815-91ED-43cb-92C2-25804820EDAC}">
                  <c15:fullRef>
                    <c15:sqref>'Fig 1.B'!$D$5:$D$15</c15:sqref>
                  </c15:fullRef>
                </c:ext>
              </c:extLst>
              <c:f>'Fig 1.B'!$D$5:$D$10</c:f>
              <c:numCache>
                <c:formatCode>0</c:formatCode>
                <c:ptCount val="6"/>
                <c:pt idx="0">
                  <c:v>72.099999999999994</c:v>
                </c:pt>
                <c:pt idx="1">
                  <c:v>76.599999999999994</c:v>
                </c:pt>
                <c:pt idx="2">
                  <c:v>86.8</c:v>
                </c:pt>
                <c:pt idx="3">
                  <c:v>94.5</c:v>
                </c:pt>
                <c:pt idx="5">
                  <c:v>85</c:v>
                </c:pt>
              </c:numCache>
            </c:numRef>
          </c:val>
          <c:extLst>
            <c:ext xmlns:c16="http://schemas.microsoft.com/office/drawing/2014/chart" uri="{C3380CC4-5D6E-409C-BE32-E72D297353CC}">
              <c16:uniqueId val="{00000006-7EDA-4820-B520-72B93499E5E8}"/>
            </c:ext>
          </c:extLst>
        </c:ser>
        <c:ser>
          <c:idx val="4"/>
          <c:order val="4"/>
          <c:tx>
            <c:strRef>
              <c:f>'Fig 1.B'!$H$4</c:f>
              <c:strCache>
                <c:ptCount val="1"/>
                <c:pt idx="0">
                  <c:v>Autre ou inconnu</c:v>
                </c:pt>
              </c:strCache>
            </c:strRef>
          </c:tx>
          <c:spPr>
            <a:solidFill>
              <a:schemeClr val="bg1">
                <a:lumMod val="65000"/>
              </a:schemeClr>
            </a:solidFill>
            <a:ln>
              <a:solidFill>
                <a:schemeClr val="bg1">
                  <a:lumMod val="65000"/>
                </a:schemeClr>
              </a:solidFill>
            </a:ln>
            <a:effectLst/>
          </c:spPr>
          <c:invertIfNegative val="0"/>
          <c:cat>
            <c:strRef>
              <c:extLst>
                <c:ext xmlns:c15="http://schemas.microsoft.com/office/drawing/2012/chart" uri="{02D57815-91ED-43cb-92C2-25804820EDAC}">
                  <c15:fullRef>
                    <c15:sqref>'Fig 1.B'!$B$5:$C$16</c15:sqref>
                  </c15:fullRef>
                  <c15:levelRef>
                    <c15:sqref>'Fig 1.B'!$C$5:$C$16</c15:sqref>
                  </c15:levelRef>
                </c:ext>
              </c:extLst>
              <c:f>('Fig 1.B'!$C$5:$C$10,'Fig 1.B'!$C$16)</c:f>
              <c:strCache>
                <c:ptCount val="7"/>
                <c:pt idx="0">
                  <c:v>Moins de 67 ans</c:v>
                </c:pt>
                <c:pt idx="1">
                  <c:v>67 à 75 ans </c:v>
                </c:pt>
                <c:pt idx="2">
                  <c:v>75 à 85 ans </c:v>
                </c:pt>
                <c:pt idx="3">
                  <c:v>85 ans et plus</c:v>
                </c:pt>
                <c:pt idx="5">
                  <c:v>Ensemble </c:v>
                </c:pt>
                <c:pt idx="6">
                  <c:v>Ensemble </c:v>
                </c:pt>
              </c:strCache>
            </c:strRef>
          </c:cat>
          <c:val>
            <c:numRef>
              <c:extLst>
                <c:ext xmlns:c15="http://schemas.microsoft.com/office/drawing/2012/chart" uri="{02D57815-91ED-43cb-92C2-25804820EDAC}">
                  <c15:fullRef>
                    <c15:sqref>'Fig 1.B'!$H$5:$H$15</c15:sqref>
                  </c15:fullRef>
                </c:ext>
              </c:extLst>
              <c:f>'Fig 1.B'!$H$5:$H$10</c:f>
              <c:numCache>
                <c:formatCode>0</c:formatCode>
                <c:ptCount val="6"/>
                <c:pt idx="0">
                  <c:v>0.4</c:v>
                </c:pt>
                <c:pt idx="1">
                  <c:v>0.2</c:v>
                </c:pt>
                <c:pt idx="2">
                  <c:v>0.1</c:v>
                </c:pt>
                <c:pt idx="3">
                  <c:v>0.1</c:v>
                </c:pt>
                <c:pt idx="5">
                  <c:v>0.2</c:v>
                </c:pt>
              </c:numCache>
            </c:numRef>
          </c:val>
          <c:extLst>
            <c:ext xmlns:c16="http://schemas.microsoft.com/office/drawing/2014/chart" uri="{C3380CC4-5D6E-409C-BE32-E72D297353CC}">
              <c16:uniqueId val="{00000007-7EDA-4820-B520-72B93499E5E8}"/>
            </c:ext>
          </c:extLst>
        </c:ser>
        <c:dLbls>
          <c:showLegendKey val="0"/>
          <c:showVal val="0"/>
          <c:showCatName val="0"/>
          <c:showSerName val="0"/>
          <c:showPercent val="0"/>
          <c:showBubbleSize val="0"/>
        </c:dLbls>
        <c:gapWidth val="150"/>
        <c:overlap val="100"/>
        <c:axId val="1338586159"/>
        <c:axId val="1338587599"/>
      </c:barChart>
      <c:catAx>
        <c:axId val="13385861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fr-FR"/>
          </a:p>
        </c:txPr>
        <c:crossAx val="1338587599"/>
        <c:crosses val="autoZero"/>
        <c:auto val="1"/>
        <c:lblAlgn val="ctr"/>
        <c:lblOffset val="100"/>
        <c:noMultiLvlLbl val="0"/>
      </c:catAx>
      <c:valAx>
        <c:axId val="1338587599"/>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fr-FR" sz="1200">
                    <a:solidFill>
                      <a:schemeClr val="tx1"/>
                    </a:solidFill>
                  </a:rPr>
                  <a:t>en %</a:t>
                </a:r>
              </a:p>
            </c:rich>
          </c:tx>
          <c:layout>
            <c:manualLayout>
              <c:xMode val="edge"/>
              <c:yMode val="edge"/>
              <c:x val="0.1274359142607174"/>
              <c:y val="0.8080231036951103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fr-FR"/>
          </a:p>
        </c:txPr>
        <c:crossAx val="13385861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9423665791776"/>
          <c:y val="4.5842282204039173E-2"/>
          <c:w val="0.65792957130358709"/>
          <c:h val="0.74899908671290694"/>
        </c:manualLayout>
      </c:layout>
      <c:barChart>
        <c:barDir val="bar"/>
        <c:grouping val="stacked"/>
        <c:varyColors val="0"/>
        <c:ser>
          <c:idx val="2"/>
          <c:order val="0"/>
          <c:tx>
            <c:strRef>
              <c:f>'Fig 1.B'!$F$4</c:f>
              <c:strCache>
                <c:ptCount val="1"/>
                <c:pt idx="0">
                  <c:v>Marié·e</c:v>
                </c:pt>
              </c:strCache>
            </c:strRef>
          </c:tx>
          <c:spPr>
            <a:solidFill>
              <a:srgbClr val="002060"/>
            </a:solidFill>
            <a:ln>
              <a:solidFill>
                <a:srgbClr val="1F497D"/>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1.B'!$B$5:$C$16</c15:sqref>
                  </c15:fullRef>
                  <c15:levelRef>
                    <c15:sqref>'Fig 1.B'!$C$5:$C$16</c15:sqref>
                  </c15:levelRef>
                </c:ext>
              </c:extLst>
              <c:f>'Fig 1.B'!$C$11:$C$16</c:f>
              <c:strCache>
                <c:ptCount val="6"/>
                <c:pt idx="0">
                  <c:v>Moins de 67 ans</c:v>
                </c:pt>
                <c:pt idx="1">
                  <c:v>67 à 75 ans </c:v>
                </c:pt>
                <c:pt idx="2">
                  <c:v>75 ans à 85 ans </c:v>
                </c:pt>
                <c:pt idx="3">
                  <c:v>85 ans et plus</c:v>
                </c:pt>
                <c:pt idx="5">
                  <c:v>Ensemble </c:v>
                </c:pt>
              </c:strCache>
            </c:strRef>
          </c:cat>
          <c:val>
            <c:numRef>
              <c:extLst>
                <c:ext xmlns:c15="http://schemas.microsoft.com/office/drawing/2012/chart" uri="{02D57815-91ED-43cb-92C2-25804820EDAC}">
                  <c15:fullRef>
                    <c15:sqref>'Fig 1.B'!$F$5:$F$16</c15:sqref>
                  </c15:fullRef>
                </c:ext>
              </c:extLst>
              <c:f>'Fig 1.B'!$F$11:$F$16</c:f>
              <c:numCache>
                <c:formatCode>0</c:formatCode>
                <c:ptCount val="6"/>
                <c:pt idx="0">
                  <c:v>4.5</c:v>
                </c:pt>
                <c:pt idx="1">
                  <c:v>5.4</c:v>
                </c:pt>
                <c:pt idx="2">
                  <c:v>3.6</c:v>
                </c:pt>
                <c:pt idx="3">
                  <c:v>1.7</c:v>
                </c:pt>
                <c:pt idx="5">
                  <c:v>3.6</c:v>
                </c:pt>
              </c:numCache>
            </c:numRef>
          </c:val>
          <c:extLst>
            <c:ext xmlns:c15="http://schemas.microsoft.com/office/drawing/2012/chart" uri="{02D57815-91ED-43cb-92C2-25804820EDAC}">
              <c15:categoryFilterExceptions>
                <c15:categoryFilterException>
                  <c15:sqref>'Fig 1.B'!$F$8</c15:sqref>
                  <c15:dLbl>
                    <c:idx val="-1"/>
                    <c:delete val="1"/>
                    <c:extLst>
                      <c:ext uri="{CE6537A1-D6FC-4f65-9D91-7224C49458BB}"/>
                      <c:ext xmlns:c16="http://schemas.microsoft.com/office/drawing/2014/chart" uri="{C3380CC4-5D6E-409C-BE32-E72D297353CC}">
                        <c16:uniqueId val="{00000000-4CF7-4336-9164-06978EA6D8A1}"/>
                      </c:ext>
                    </c:extLst>
                  </c15:dLbl>
                </c15:categoryFilterException>
              </c15:categoryFilterExceptions>
            </c:ext>
            <c:ext xmlns:c16="http://schemas.microsoft.com/office/drawing/2014/chart" uri="{C3380CC4-5D6E-409C-BE32-E72D297353CC}">
              <c16:uniqueId val="{00000000-BBC7-48D5-896B-4FD2C022C4D1}"/>
            </c:ext>
          </c:extLst>
        </c:ser>
        <c:ser>
          <c:idx val="1"/>
          <c:order val="1"/>
          <c:tx>
            <c:strRef>
              <c:f>'Fig 1.B'!$E$4</c:f>
              <c:strCache>
                <c:ptCount val="1"/>
                <c:pt idx="0">
                  <c:v>Pacsé·e</c:v>
                </c:pt>
              </c:strCache>
            </c:strRef>
          </c:tx>
          <c:spPr>
            <a:solidFill>
              <a:srgbClr val="5B9BD5"/>
            </a:solidFill>
            <a:ln>
              <a:solidFill>
                <a:srgbClr val="5B9BD5"/>
              </a:solidFill>
            </a:ln>
            <a:effectLst/>
          </c:spPr>
          <c:invertIfNegative val="0"/>
          <c:cat>
            <c:strRef>
              <c:extLst>
                <c:ext xmlns:c15="http://schemas.microsoft.com/office/drawing/2012/chart" uri="{02D57815-91ED-43cb-92C2-25804820EDAC}">
                  <c15:fullRef>
                    <c15:sqref>'Fig 1.B'!$B$5:$C$16</c15:sqref>
                  </c15:fullRef>
                  <c15:levelRef>
                    <c15:sqref>'Fig 1.B'!$C$5:$C$16</c15:sqref>
                  </c15:levelRef>
                </c:ext>
              </c:extLst>
              <c:f>'Fig 1.B'!$C$11:$C$16</c:f>
              <c:strCache>
                <c:ptCount val="6"/>
                <c:pt idx="0">
                  <c:v>Moins de 67 ans</c:v>
                </c:pt>
                <c:pt idx="1">
                  <c:v>67 à 75 ans </c:v>
                </c:pt>
                <c:pt idx="2">
                  <c:v>75 ans à 85 ans </c:v>
                </c:pt>
                <c:pt idx="3">
                  <c:v>85 ans et plus</c:v>
                </c:pt>
                <c:pt idx="5">
                  <c:v>Ensemble </c:v>
                </c:pt>
              </c:strCache>
            </c:strRef>
          </c:cat>
          <c:val>
            <c:numRef>
              <c:extLst>
                <c:ext xmlns:c15="http://schemas.microsoft.com/office/drawing/2012/chart" uri="{02D57815-91ED-43cb-92C2-25804820EDAC}">
                  <c15:fullRef>
                    <c15:sqref>'Fig 1.B'!$E$5:$E$16</c15:sqref>
                  </c15:fullRef>
                </c:ext>
              </c:extLst>
              <c:f>'Fig 1.B'!$E$11:$E$16</c:f>
              <c:numCache>
                <c:formatCode>0</c:formatCode>
                <c:ptCount val="6"/>
                <c:pt idx="0">
                  <c:v>1.4</c:v>
                </c:pt>
                <c:pt idx="1">
                  <c:v>1.2</c:v>
                </c:pt>
                <c:pt idx="2">
                  <c:v>0.6</c:v>
                </c:pt>
                <c:pt idx="3">
                  <c:v>0.4</c:v>
                </c:pt>
                <c:pt idx="5">
                  <c:v>0.8</c:v>
                </c:pt>
              </c:numCache>
            </c:numRef>
          </c:val>
          <c:extLst>
            <c:ext xmlns:c16="http://schemas.microsoft.com/office/drawing/2014/chart" uri="{C3380CC4-5D6E-409C-BE32-E72D297353CC}">
              <c16:uniqueId val="{00000001-BBC7-48D5-896B-4FD2C022C4D1}"/>
            </c:ext>
          </c:extLst>
        </c:ser>
        <c:ser>
          <c:idx val="3"/>
          <c:order val="2"/>
          <c:tx>
            <c:strRef>
              <c:f>'Fig 1.B'!$G$4</c:f>
              <c:strCache>
                <c:ptCount val="1"/>
                <c:pt idx="0">
                  <c:v>Divorcé·e</c:v>
                </c:pt>
              </c:strCache>
            </c:strRef>
          </c:tx>
          <c:spPr>
            <a:solidFill>
              <a:schemeClr val="accent5">
                <a:lumMod val="75000"/>
              </a:schemeClr>
            </a:solidFill>
            <a:ln>
              <a:solidFill>
                <a:schemeClr val="accent5">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1.B'!$B$5:$C$16</c15:sqref>
                  </c15:fullRef>
                  <c15:levelRef>
                    <c15:sqref>'Fig 1.B'!$C$5:$C$16</c15:sqref>
                  </c15:levelRef>
                </c:ext>
              </c:extLst>
              <c:f>'Fig 1.B'!$C$11:$C$16</c:f>
              <c:strCache>
                <c:ptCount val="6"/>
                <c:pt idx="0">
                  <c:v>Moins de 67 ans</c:v>
                </c:pt>
                <c:pt idx="1">
                  <c:v>67 à 75 ans </c:v>
                </c:pt>
                <c:pt idx="2">
                  <c:v>75 ans à 85 ans </c:v>
                </c:pt>
                <c:pt idx="3">
                  <c:v>85 ans et plus</c:v>
                </c:pt>
                <c:pt idx="5">
                  <c:v>Ensemble </c:v>
                </c:pt>
              </c:strCache>
            </c:strRef>
          </c:cat>
          <c:val>
            <c:numRef>
              <c:extLst>
                <c:ext xmlns:c15="http://schemas.microsoft.com/office/drawing/2012/chart" uri="{02D57815-91ED-43cb-92C2-25804820EDAC}">
                  <c15:fullRef>
                    <c15:sqref>'Fig 1.B'!$G$5:$G$16</c15:sqref>
                  </c15:fullRef>
                </c:ext>
              </c:extLst>
              <c:f>'Fig 1.B'!$G$11:$G$16</c:f>
              <c:numCache>
                <c:formatCode>0</c:formatCode>
                <c:ptCount val="6"/>
                <c:pt idx="0">
                  <c:v>13.3</c:v>
                </c:pt>
                <c:pt idx="1">
                  <c:v>11.2</c:v>
                </c:pt>
                <c:pt idx="2">
                  <c:v>7</c:v>
                </c:pt>
                <c:pt idx="3">
                  <c:v>2.5</c:v>
                </c:pt>
                <c:pt idx="5">
                  <c:v>7.7</c:v>
                </c:pt>
              </c:numCache>
            </c:numRef>
          </c:val>
          <c:extLst>
            <c:ext xmlns:c16="http://schemas.microsoft.com/office/drawing/2014/chart" uri="{C3380CC4-5D6E-409C-BE32-E72D297353CC}">
              <c16:uniqueId val="{00000002-BBC7-48D5-896B-4FD2C022C4D1}"/>
            </c:ext>
          </c:extLst>
        </c:ser>
        <c:ser>
          <c:idx val="0"/>
          <c:order val="3"/>
          <c:tx>
            <c:strRef>
              <c:f>'Fig 1.B'!$D$4</c:f>
              <c:strCache>
                <c:ptCount val="1"/>
                <c:pt idx="0">
                  <c:v>Veuf ou veuve</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1.B'!$B$5:$C$16</c15:sqref>
                  </c15:fullRef>
                  <c15:levelRef>
                    <c15:sqref>'Fig 1.B'!$C$5:$C$16</c15:sqref>
                  </c15:levelRef>
                </c:ext>
              </c:extLst>
              <c:f>'Fig 1.B'!$C$11:$C$16</c:f>
              <c:strCache>
                <c:ptCount val="6"/>
                <c:pt idx="0">
                  <c:v>Moins de 67 ans</c:v>
                </c:pt>
                <c:pt idx="1">
                  <c:v>67 à 75 ans </c:v>
                </c:pt>
                <c:pt idx="2">
                  <c:v>75 ans à 85 ans </c:v>
                </c:pt>
                <c:pt idx="3">
                  <c:v>85 ans et plus</c:v>
                </c:pt>
                <c:pt idx="5">
                  <c:v>Ensemble </c:v>
                </c:pt>
              </c:strCache>
            </c:strRef>
          </c:cat>
          <c:val>
            <c:numRef>
              <c:extLst>
                <c:ext xmlns:c15="http://schemas.microsoft.com/office/drawing/2012/chart" uri="{02D57815-91ED-43cb-92C2-25804820EDAC}">
                  <c15:fullRef>
                    <c15:sqref>'Fig 1.B'!$D$5:$D$16</c15:sqref>
                  </c15:fullRef>
                </c:ext>
              </c:extLst>
              <c:f>'Fig 1.B'!$D$11:$D$16</c:f>
              <c:numCache>
                <c:formatCode>0</c:formatCode>
                <c:ptCount val="6"/>
                <c:pt idx="0">
                  <c:v>79.2</c:v>
                </c:pt>
                <c:pt idx="1">
                  <c:v>81.900000000000006</c:v>
                </c:pt>
                <c:pt idx="2">
                  <c:v>88.7</c:v>
                </c:pt>
                <c:pt idx="3">
                  <c:v>95.4</c:v>
                </c:pt>
                <c:pt idx="5">
                  <c:v>87.4</c:v>
                </c:pt>
              </c:numCache>
            </c:numRef>
          </c:val>
          <c:extLst>
            <c:ext xmlns:c16="http://schemas.microsoft.com/office/drawing/2014/chart" uri="{C3380CC4-5D6E-409C-BE32-E72D297353CC}">
              <c16:uniqueId val="{00000003-BBC7-48D5-896B-4FD2C022C4D1}"/>
            </c:ext>
          </c:extLst>
        </c:ser>
        <c:ser>
          <c:idx val="4"/>
          <c:order val="4"/>
          <c:tx>
            <c:strRef>
              <c:f>'Fig 1.B'!$H$4</c:f>
              <c:strCache>
                <c:ptCount val="1"/>
                <c:pt idx="0">
                  <c:v>Autre ou inconnu</c:v>
                </c:pt>
              </c:strCache>
            </c:strRef>
          </c:tx>
          <c:spPr>
            <a:solidFill>
              <a:schemeClr val="bg1">
                <a:lumMod val="65000"/>
              </a:schemeClr>
            </a:solidFill>
            <a:ln>
              <a:solidFill>
                <a:schemeClr val="bg1">
                  <a:lumMod val="65000"/>
                </a:schemeClr>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C7-48D5-896B-4FD2C022C4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 1.B'!$B$5:$C$16</c15:sqref>
                  </c15:fullRef>
                  <c15:levelRef>
                    <c15:sqref>'Fig 1.B'!$C$5:$C$16</c15:sqref>
                  </c15:levelRef>
                </c:ext>
              </c:extLst>
              <c:f>'Fig 1.B'!$C$11:$C$16</c:f>
              <c:strCache>
                <c:ptCount val="6"/>
                <c:pt idx="0">
                  <c:v>Moins de 67 ans</c:v>
                </c:pt>
                <c:pt idx="1">
                  <c:v>67 à 75 ans </c:v>
                </c:pt>
                <c:pt idx="2">
                  <c:v>75 ans à 85 ans </c:v>
                </c:pt>
                <c:pt idx="3">
                  <c:v>85 ans et plus</c:v>
                </c:pt>
                <c:pt idx="5">
                  <c:v>Ensemble </c:v>
                </c:pt>
              </c:strCache>
            </c:strRef>
          </c:cat>
          <c:val>
            <c:numRef>
              <c:extLst>
                <c:ext xmlns:c15="http://schemas.microsoft.com/office/drawing/2012/chart" uri="{02D57815-91ED-43cb-92C2-25804820EDAC}">
                  <c15:fullRef>
                    <c15:sqref>'Fig 1.B'!$H$5:$H$16</c15:sqref>
                  </c15:fullRef>
                </c:ext>
              </c:extLst>
              <c:f>'Fig 1.B'!$H$11:$H$16</c:f>
              <c:numCache>
                <c:formatCode>0</c:formatCode>
                <c:ptCount val="6"/>
                <c:pt idx="0">
                  <c:v>1.6</c:v>
                </c:pt>
                <c:pt idx="1">
                  <c:v>0.3</c:v>
                </c:pt>
                <c:pt idx="2">
                  <c:v>0.2</c:v>
                </c:pt>
                <c:pt idx="3">
                  <c:v>0</c:v>
                </c:pt>
                <c:pt idx="5">
                  <c:v>0.4</c:v>
                </c:pt>
              </c:numCache>
            </c:numRef>
          </c:val>
          <c:extLst>
            <c:ext xmlns:c16="http://schemas.microsoft.com/office/drawing/2014/chart" uri="{C3380CC4-5D6E-409C-BE32-E72D297353CC}">
              <c16:uniqueId val="{00000005-BBC7-48D5-896B-4FD2C022C4D1}"/>
            </c:ext>
          </c:extLst>
        </c:ser>
        <c:dLbls>
          <c:showLegendKey val="0"/>
          <c:showVal val="0"/>
          <c:showCatName val="0"/>
          <c:showSerName val="0"/>
          <c:showPercent val="0"/>
          <c:showBubbleSize val="0"/>
        </c:dLbls>
        <c:gapWidth val="150"/>
        <c:overlap val="100"/>
        <c:axId val="1338586159"/>
        <c:axId val="1338587599"/>
      </c:barChart>
      <c:catAx>
        <c:axId val="13385861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fr-FR"/>
          </a:p>
        </c:txPr>
        <c:crossAx val="1338587599"/>
        <c:crosses val="autoZero"/>
        <c:auto val="1"/>
        <c:lblAlgn val="ctr"/>
        <c:lblOffset val="100"/>
        <c:noMultiLvlLbl val="0"/>
      </c:catAx>
      <c:valAx>
        <c:axId val="1338587599"/>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fr-FR" sz="1200">
                    <a:solidFill>
                      <a:schemeClr val="tx1"/>
                    </a:solidFill>
                  </a:rPr>
                  <a:t>en</a:t>
                </a:r>
                <a:r>
                  <a:rPr lang="fr-FR" sz="1200" baseline="0">
                    <a:solidFill>
                      <a:schemeClr val="tx1"/>
                    </a:solidFill>
                  </a:rPr>
                  <a:t> %</a:t>
                </a:r>
                <a:endParaRPr lang="fr-FR" sz="1200">
                  <a:solidFill>
                    <a:schemeClr val="tx1"/>
                  </a:solidFill>
                </a:endParaRPr>
              </a:p>
            </c:rich>
          </c:tx>
          <c:layout>
            <c:manualLayout>
              <c:xMode val="edge"/>
              <c:yMode val="edge"/>
              <c:x val="0.15521369203849519"/>
              <c:y val="0.799663647059791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fr-FR"/>
          </a:p>
        </c:txPr>
        <c:crossAx val="13385861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1"/>
          <c:order val="0"/>
          <c:tx>
            <c:strRef>
              <c:f>'Fig 1.17'!$B$6</c:f>
              <c:strCache>
                <c:ptCount val="1"/>
                <c:pt idx="0">
                  <c:v>Droits directs seuls (éch. de gauche)</c:v>
                </c:pt>
              </c:strCache>
            </c:strRef>
          </c:tx>
          <c:spPr>
            <a:solidFill>
              <a:schemeClr val="accent6">
                <a:lumMod val="75000"/>
              </a:schemeClr>
            </a:solidFill>
          </c:spPr>
          <c:invertIfNegative val="0"/>
          <c:cat>
            <c:numRef>
              <c:f>'Fig 1.17'!$C$4:$BS$4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1.17'!$C$6:$BS$6</c:f>
              <c:numCache>
                <c:formatCode>_-* #\ ##0\ _€_-;\-* #\ ##0\ _€_-;_-* "-"??\ _€_-;_-@_-</c:formatCode>
                <c:ptCount val="69"/>
                <c:pt idx="3">
                  <c:v>10205.4175</c:v>
                </c:pt>
                <c:pt idx="4">
                  <c:v>10488.147000000001</c:v>
                </c:pt>
                <c:pt idx="5">
                  <c:v>10811.7865</c:v>
                </c:pt>
                <c:pt idx="6">
                  <c:v>11171.062</c:v>
                </c:pt>
                <c:pt idx="7">
                  <c:v>11491.651</c:v>
                </c:pt>
                <c:pt idx="8">
                  <c:v>11774.552500000002</c:v>
                </c:pt>
                <c:pt idx="9">
                  <c:v>12040.970000000001</c:v>
                </c:pt>
                <c:pt idx="10">
                  <c:v>12160.925999999999</c:v>
                </c:pt>
                <c:pt idx="11">
                  <c:v>12267.338</c:v>
                </c:pt>
                <c:pt idx="12">
                  <c:v>12451.234</c:v>
                </c:pt>
                <c:pt idx="13">
                  <c:v>12597.833000000002</c:v>
                </c:pt>
                <c:pt idx="14">
                  <c:v>12750.166500000001</c:v>
                </c:pt>
                <c:pt idx="15">
                  <c:v>12908.352000000001</c:v>
                </c:pt>
                <c:pt idx="16">
                  <c:v>13072.766</c:v>
                </c:pt>
                <c:pt idx="17">
                  <c:v>13272.347000000002</c:v>
                </c:pt>
                <c:pt idx="18">
                  <c:v>13316.470000000001</c:v>
                </c:pt>
                <c:pt idx="19">
                  <c:v>13311.670999999998</c:v>
                </c:pt>
                <c:pt idx="20">
                  <c:v>13438.282500000001</c:v>
                </c:pt>
                <c:pt idx="21">
                  <c:v>13613.539000000001</c:v>
                </c:pt>
                <c:pt idx="22">
                  <c:v>13708.74299586043</c:v>
                </c:pt>
                <c:pt idx="23">
                  <c:v>13804.82993297714</c:v>
                </c:pt>
                <c:pt idx="24">
                  <c:v>13922.260350637593</c:v>
                </c:pt>
                <c:pt idx="25">
                  <c:v>14019.638971910306</c:v>
                </c:pt>
                <c:pt idx="26">
                  <c:v>14112.698539419744</c:v>
                </c:pt>
                <c:pt idx="27">
                  <c:v>14222.845287158023</c:v>
                </c:pt>
                <c:pt idx="28">
                  <c:v>14350.082528988994</c:v>
                </c:pt>
                <c:pt idx="29">
                  <c:v>14433.157244118462</c:v>
                </c:pt>
                <c:pt idx="30">
                  <c:v>14582.524272514383</c:v>
                </c:pt>
                <c:pt idx="31">
                  <c:v>14751.279749800167</c:v>
                </c:pt>
                <c:pt idx="32">
                  <c:v>14913.228659176626</c:v>
                </c:pt>
                <c:pt idx="33">
                  <c:v>15071.446303863195</c:v>
                </c:pt>
                <c:pt idx="34">
                  <c:v>15217.339357535819</c:v>
                </c:pt>
                <c:pt idx="35">
                  <c:v>15362.535434273992</c:v>
                </c:pt>
                <c:pt idx="36">
                  <c:v>15471.563376575319</c:v>
                </c:pt>
                <c:pt idx="37">
                  <c:v>15585.928422712912</c:v>
                </c:pt>
                <c:pt idx="38">
                  <c:v>15720.957944427844</c:v>
                </c:pt>
                <c:pt idx="39">
                  <c:v>15832.441593299296</c:v>
                </c:pt>
                <c:pt idx="40">
                  <c:v>15942.531613934992</c:v>
                </c:pt>
                <c:pt idx="41">
                  <c:v>16060.628353603863</c:v>
                </c:pt>
                <c:pt idx="42">
                  <c:v>16184.4723391793</c:v>
                </c:pt>
                <c:pt idx="43">
                  <c:v>16308.948181814405</c:v>
                </c:pt>
                <c:pt idx="44">
                  <c:v>16436.242533977635</c:v>
                </c:pt>
                <c:pt idx="45">
                  <c:v>16558.653559214821</c:v>
                </c:pt>
                <c:pt idx="46">
                  <c:v>16677.439912491864</c:v>
                </c:pt>
                <c:pt idx="47">
                  <c:v>16816.549340853988</c:v>
                </c:pt>
                <c:pt idx="48">
                  <c:v>16946.825725267197</c:v>
                </c:pt>
                <c:pt idx="49">
                  <c:v>17058.228325938253</c:v>
                </c:pt>
                <c:pt idx="50">
                  <c:v>17148.065164098669</c:v>
                </c:pt>
                <c:pt idx="51">
                  <c:v>17262.084252675704</c:v>
                </c:pt>
                <c:pt idx="52">
                  <c:v>17345.740795770253</c:v>
                </c:pt>
                <c:pt idx="53">
                  <c:v>17417.170677701855</c:v>
                </c:pt>
                <c:pt idx="54">
                  <c:v>17502.215877793751</c:v>
                </c:pt>
                <c:pt idx="55">
                  <c:v>17555.45548157908</c:v>
                </c:pt>
                <c:pt idx="56">
                  <c:v>17627.055778753092</c:v>
                </c:pt>
                <c:pt idx="57">
                  <c:v>17687.926993990004</c:v>
                </c:pt>
                <c:pt idx="58">
                  <c:v>17745.545168626992</c:v>
                </c:pt>
                <c:pt idx="59">
                  <c:v>17771.410720703359</c:v>
                </c:pt>
                <c:pt idx="60">
                  <c:v>17812.149983022875</c:v>
                </c:pt>
                <c:pt idx="61">
                  <c:v>17858.469256574401</c:v>
                </c:pt>
                <c:pt idx="62">
                  <c:v>17897.891231971236</c:v>
                </c:pt>
                <c:pt idx="63">
                  <c:v>17924.93523469472</c:v>
                </c:pt>
                <c:pt idx="64">
                  <c:v>17985.335449588674</c:v>
                </c:pt>
                <c:pt idx="65">
                  <c:v>18091.730600334282</c:v>
                </c:pt>
                <c:pt idx="66">
                  <c:v>18189.332626216161</c:v>
                </c:pt>
                <c:pt idx="67">
                  <c:v>18266.047254698089</c:v>
                </c:pt>
                <c:pt idx="68">
                  <c:v>18357.579572005925</c:v>
                </c:pt>
              </c:numCache>
            </c:numRef>
          </c:val>
          <c:extLst>
            <c:ext xmlns:c16="http://schemas.microsoft.com/office/drawing/2014/chart" uri="{C3380CC4-5D6E-409C-BE32-E72D297353CC}">
              <c16:uniqueId val="{00000000-69C7-4AEC-A70B-ADA3F410C795}"/>
            </c:ext>
          </c:extLst>
        </c:ser>
        <c:ser>
          <c:idx val="2"/>
          <c:order val="1"/>
          <c:tx>
            <c:strRef>
              <c:f>'Fig 1.17'!$B$7</c:f>
              <c:strCache>
                <c:ptCount val="1"/>
                <c:pt idx="0">
                  <c:v>Droits dérivés et droits directs (éch. de gauche)</c:v>
                </c:pt>
              </c:strCache>
            </c:strRef>
          </c:tx>
          <c:invertIfNegative val="0"/>
          <c:cat>
            <c:numRef>
              <c:f>'Fig 1.17'!$C$4:$BS$4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1.17'!$C$7:$BS$7</c:f>
              <c:numCache>
                <c:formatCode>0.00%</c:formatCode>
                <c:ptCount val="69"/>
                <c:pt idx="3" formatCode="_-* #\ ##0\ _€_-;\-* #\ ##0\ _€_-;_-* &quot;-&quot;??\ _€_-;_-@_-">
                  <c:v>2906.4474999999998</c:v>
                </c:pt>
                <c:pt idx="4" formatCode="_-* #\ ##0\ _€_-;\-* #\ ##0\ _€_-;_-* &quot;-&quot;??\ _€_-;_-@_-">
                  <c:v>2961.5174999999995</c:v>
                </c:pt>
                <c:pt idx="5" formatCode="_-* #\ ##0\ _€_-;\-* #\ ##0\ _€_-;_-* &quot;-&quot;??\ _€_-;_-@_-">
                  <c:v>3017.6375000000007</c:v>
                </c:pt>
                <c:pt idx="6" formatCode="_-* #\ ##0\ _€_-;\-* #\ ##0\ _€_-;_-* &quot;-&quot;??\ _€_-;_-@_-">
                  <c:v>3049.0489999999995</c:v>
                </c:pt>
                <c:pt idx="7" formatCode="_-* #\ ##0\ _€_-;\-* #\ ##0\ _€_-;_-* &quot;-&quot;??\ _€_-;_-@_-">
                  <c:v>3088.8424999999993</c:v>
                </c:pt>
                <c:pt idx="8" formatCode="_-* #\ ##0\ _€_-;\-* #\ ##0\ _€_-;_-* &quot;-&quot;??\ _€_-;_-@_-">
                  <c:v>3138.0479999999998</c:v>
                </c:pt>
                <c:pt idx="9" formatCode="_-* #\ ##0\ _€_-;\-* #\ ##0\ _€_-;_-* &quot;-&quot;??\ _€_-;_-@_-">
                  <c:v>3145.3159999999998</c:v>
                </c:pt>
                <c:pt idx="10" formatCode="_-* #\ ##0\ _€_-;\-* #\ ##0\ _€_-;_-* &quot;-&quot;??\ _€_-;_-@_-">
                  <c:v>3158.9575000000004</c:v>
                </c:pt>
                <c:pt idx="11" formatCode="_-* #\ ##0\ _€_-;\-* #\ ##0\ _€_-;_-* &quot;-&quot;??\ _€_-;_-@_-">
                  <c:v>3221.9715000000006</c:v>
                </c:pt>
                <c:pt idx="12" formatCode="_-* #\ ##0\ _€_-;\-* #\ ##0\ _€_-;_-* &quot;-&quot;??\ _€_-;_-@_-">
                  <c:v>3277.7</c:v>
                </c:pt>
                <c:pt idx="13" formatCode="_-* #\ ##0\ _€_-;\-* #\ ##0\ _€_-;_-* &quot;-&quot;??\ _€_-;_-@_-">
                  <c:v>3306.5860000000002</c:v>
                </c:pt>
                <c:pt idx="14" formatCode="_-* #\ ##0\ _€_-;\-* #\ ##0\ _€_-;_-* &quot;-&quot;??\ _€_-;_-@_-">
                  <c:v>3307.6424999999999</c:v>
                </c:pt>
                <c:pt idx="15" formatCode="_-* #\ ##0\ _€_-;\-* #\ ##0\ _€_-;_-* &quot;-&quot;??\ _€_-;_-@_-">
                  <c:v>3285.3349999999991</c:v>
                </c:pt>
                <c:pt idx="16" formatCode="_-* #\ ##0\ _€_-;\-* #\ ##0\ _€_-;_-* &quot;-&quot;??\ _€_-;_-@_-">
                  <c:v>3301.1624999999999</c:v>
                </c:pt>
                <c:pt idx="17" formatCode="_-* #\ ##0\ _€_-;\-* #\ ##0\ _€_-;_-* &quot;-&quot;??\ _€_-;_-@_-">
                  <c:v>3331.5239999999999</c:v>
                </c:pt>
                <c:pt idx="18" formatCode="_-* #\ ##0\ _€_-;\-* #\ ##0\ _€_-;_-* &quot;-&quot;??\ _€_-;_-@_-">
                  <c:v>3376.8045000000002</c:v>
                </c:pt>
                <c:pt idx="19" formatCode="_-* #\ ##0\ _€_-;\-* #\ ##0\ _€_-;_-* &quot;-&quot;??\ _€_-;_-@_-">
                  <c:v>3426.1714999999999</c:v>
                </c:pt>
                <c:pt idx="20" formatCode="_-* #\ ##0\ _€_-;\-* #\ ##0\ _€_-;_-* &quot;-&quot;??\ _€_-;_-@_-">
                  <c:v>3449.701</c:v>
                </c:pt>
                <c:pt idx="21" formatCode="_-* #\ ##0\ _€_-;\-* #\ ##0\ _€_-;_-* &quot;-&quot;??\ _€_-;_-@_-">
                  <c:v>3472.6565000000001</c:v>
                </c:pt>
                <c:pt idx="22" formatCode="_-* #\ ##0\ _€_-;\-* #\ ##0\ _€_-;_-* &quot;-&quot;??\ _€_-;_-@_-">
                  <c:v>3505.0998825130509</c:v>
                </c:pt>
                <c:pt idx="23" formatCode="_-* #\ ##0\ _€_-;\-* #\ ##0\ _€_-;_-* &quot;-&quot;??\ _€_-;_-@_-">
                  <c:v>3558.0828292322394</c:v>
                </c:pt>
                <c:pt idx="24" formatCode="_-* #\ ##0\ _€_-;\-* #\ ##0\ _€_-;_-* &quot;-&quot;??\ _€_-;_-@_-">
                  <c:v>3572.5894917392361</c:v>
                </c:pt>
                <c:pt idx="25" formatCode="_-* #\ ##0\ _€_-;\-* #\ ##0\ _€_-;_-* &quot;-&quot;??\ _€_-;_-@_-">
                  <c:v>3638.6327361178173</c:v>
                </c:pt>
                <c:pt idx="26" formatCode="_-* #\ ##0\ _€_-;\-* #\ ##0\ _€_-;_-* &quot;-&quot;??\ _€_-;_-@_-">
                  <c:v>3671.2072647863429</c:v>
                </c:pt>
                <c:pt idx="27" formatCode="_-* #\ ##0\ _€_-;\-* #\ ##0\ _€_-;_-* &quot;-&quot;??\ _€_-;_-@_-">
                  <c:v>3692.0459399982478</c:v>
                </c:pt>
                <c:pt idx="28" formatCode="_-* #\ ##0\ _€_-;\-* #\ ##0\ _€_-;_-* &quot;-&quot;??\ _€_-;_-@_-">
                  <c:v>3730.8588414180622</c:v>
                </c:pt>
                <c:pt idx="29" formatCode="_-* #\ ##0\ _€_-;\-* #\ ##0\ _€_-;_-* &quot;-&quot;??\ _€_-;_-@_-">
                  <c:v>3798.3406210736275</c:v>
                </c:pt>
                <c:pt idx="30" formatCode="_-* #\ ##0\ _€_-;\-* #\ ##0\ _€_-;_-* &quot;-&quot;??\ _€_-;_-@_-">
                  <c:v>3839.5818619158231</c:v>
                </c:pt>
                <c:pt idx="31" formatCode="_-* #\ ##0\ _€_-;\-* #\ ##0\ _€_-;_-* &quot;-&quot;??\ _€_-;_-@_-">
                  <c:v>3884.6567155855046</c:v>
                </c:pt>
                <c:pt idx="32" formatCode="_-* #\ ##0\ _€_-;\-* #\ ##0\ _€_-;_-* &quot;-&quot;??\ _€_-;_-@_-">
                  <c:v>3921.060465822547</c:v>
                </c:pt>
                <c:pt idx="33" formatCode="_-* #\ ##0\ _€_-;\-* #\ ##0\ _€_-;_-* &quot;-&quot;??\ _€_-;_-@_-">
                  <c:v>3948.6967353181058</c:v>
                </c:pt>
                <c:pt idx="34" formatCode="_-* #\ ##0\ _€_-;\-* #\ ##0\ _€_-;_-* &quot;-&quot;??\ _€_-;_-@_-">
                  <c:v>3965.3466565336353</c:v>
                </c:pt>
                <c:pt idx="35" formatCode="_-* #\ ##0\ _€_-;\-* #\ ##0\ _€_-;_-* &quot;-&quot;??\ _€_-;_-@_-">
                  <c:v>3988.371817264805</c:v>
                </c:pt>
                <c:pt idx="36" formatCode="_-* #\ ##0\ _€_-;\-* #\ ##0\ _€_-;_-* &quot;-&quot;??\ _€_-;_-@_-">
                  <c:v>4009.5191991801271</c:v>
                </c:pt>
                <c:pt idx="37" formatCode="_-* #\ ##0\ _€_-;\-* #\ ##0\ _€_-;_-* &quot;-&quot;??\ _€_-;_-@_-">
                  <c:v>4034.2139408199373</c:v>
                </c:pt>
                <c:pt idx="38" formatCode="_-* #\ ##0\ _€_-;\-* #\ ##0\ _€_-;_-* &quot;-&quot;??\ _€_-;_-@_-">
                  <c:v>4029.0040206942676</c:v>
                </c:pt>
                <c:pt idx="39" formatCode="_-* #\ ##0\ _€_-;\-* #\ ##0\ _€_-;_-* &quot;-&quot;??\ _€_-;_-@_-">
                  <c:v>4026.8483537027432</c:v>
                </c:pt>
                <c:pt idx="40" formatCode="_-* #\ ##0\ _€_-;\-* #\ ##0\ _€_-;_-* &quot;-&quot;??\ _€_-;_-@_-">
                  <c:v>4032.2425259501338</c:v>
                </c:pt>
                <c:pt idx="41" formatCode="_-* #\ ##0\ _€_-;\-* #\ ##0\ _€_-;_-* &quot;-&quot;??\ _€_-;_-@_-">
                  <c:v>4024.3112406214659</c:v>
                </c:pt>
                <c:pt idx="42" formatCode="_-* #\ ##0\ _€_-;\-* #\ ##0\ _€_-;_-* &quot;-&quot;??\ _€_-;_-@_-">
                  <c:v>4017.1613634138921</c:v>
                </c:pt>
                <c:pt idx="43" formatCode="_-* #\ ##0\ _€_-;\-* #\ ##0\ _€_-;_-* &quot;-&quot;??\ _€_-;_-@_-">
                  <c:v>3997.5138422056857</c:v>
                </c:pt>
                <c:pt idx="44" formatCode="_-* #\ ##0\ _€_-;\-* #\ ##0\ _€_-;_-* &quot;-&quot;??\ _€_-;_-@_-">
                  <c:v>3973.6272855946663</c:v>
                </c:pt>
                <c:pt idx="45" formatCode="_-* #\ ##0\ _€_-;\-* #\ ##0\ _€_-;_-* &quot;-&quot;??\ _€_-;_-@_-">
                  <c:v>3951.3832648649441</c:v>
                </c:pt>
                <c:pt idx="46" formatCode="_-* #\ ##0\ _€_-;\-* #\ ##0\ _€_-;_-* &quot;-&quot;??\ _€_-;_-@_-">
                  <c:v>3919.8608843510574</c:v>
                </c:pt>
                <c:pt idx="47" formatCode="_-* #\ ##0\ _€_-;\-* #\ ##0\ _€_-;_-* &quot;-&quot;??\ _€_-;_-@_-">
                  <c:v>3873.4831002487758</c:v>
                </c:pt>
                <c:pt idx="48" formatCode="_-* #\ ##0\ _€_-;\-* #\ ##0\ _€_-;_-* &quot;-&quot;??\ _€_-;_-@_-">
                  <c:v>3822.9411121132671</c:v>
                </c:pt>
                <c:pt idx="49" formatCode="_-* #\ ##0\ _€_-;\-* #\ ##0\ _€_-;_-* &quot;-&quot;??\ _€_-;_-@_-">
                  <c:v>3794.643160325606</c:v>
                </c:pt>
                <c:pt idx="50" formatCode="_-* #\ ##0\ _€_-;\-* #\ ##0\ _€_-;_-* &quot;-&quot;??\ _€_-;_-@_-">
                  <c:v>3768.9059574787839</c:v>
                </c:pt>
                <c:pt idx="51" formatCode="_-* #\ ##0\ _€_-;\-* #\ ##0\ _€_-;_-* &quot;-&quot;??\ _€_-;_-@_-">
                  <c:v>3719.5828970652306</c:v>
                </c:pt>
                <c:pt idx="52" formatCode="_-* #\ ##0\ _€_-;\-* #\ ##0\ _€_-;_-* &quot;-&quot;??\ _€_-;_-@_-">
                  <c:v>3696.9465220935472</c:v>
                </c:pt>
                <c:pt idx="53" formatCode="_-* #\ ##0\ _€_-;\-* #\ ##0\ _€_-;_-* &quot;-&quot;??\ _€_-;_-@_-">
                  <c:v>3668.1145391165569</c:v>
                </c:pt>
                <c:pt idx="54" formatCode="_-* #\ ##0\ _€_-;\-* #\ ##0\ _€_-;_-* &quot;-&quot;??\ _€_-;_-@_-">
                  <c:v>3616.145033586452</c:v>
                </c:pt>
                <c:pt idx="55" formatCode="_-* #\ ##0\ _€_-;\-* #\ ##0\ _€_-;_-* &quot;-&quot;??\ _€_-;_-@_-">
                  <c:v>3605.2964325176404</c:v>
                </c:pt>
                <c:pt idx="56" formatCode="_-* #\ ##0\ _€_-;\-* #\ ##0\ _€_-;_-* &quot;-&quot;??\ _€_-;_-@_-">
                  <c:v>3569.2391387896059</c:v>
                </c:pt>
                <c:pt idx="57" formatCode="_-* #\ ##0\ _€_-;\-* #\ ##0\ _€_-;_-* &quot;-&quot;??\ _€_-;_-@_-">
                  <c:v>3533.9057361796959</c:v>
                </c:pt>
                <c:pt idx="58" formatCode="_-* #\ ##0\ _€_-;\-* #\ ##0\ _€_-;_-* &quot;-&quot;??\ _€_-;_-@_-">
                  <c:v>3496.4828233096259</c:v>
                </c:pt>
                <c:pt idx="59" formatCode="_-* #\ ##0\ _€_-;\-* #\ ##0\ _€_-;_-* &quot;-&quot;??\ _€_-;_-@_-">
                  <c:v>3471.4711307346006</c:v>
                </c:pt>
                <c:pt idx="60" formatCode="_-* #\ ##0\ _€_-;\-* #\ ##0\ _€_-;_-* &quot;-&quot;??\ _€_-;_-@_-">
                  <c:v>3456.2676490241884</c:v>
                </c:pt>
                <c:pt idx="61" formatCode="_-* #\ ##0\ _€_-;\-* #\ ##0\ _€_-;_-* &quot;-&quot;??\ _€_-;_-@_-">
                  <c:v>3424.6491771709743</c:v>
                </c:pt>
                <c:pt idx="62" formatCode="_-* #\ ##0\ _€_-;\-* #\ ##0\ _€_-;_-* &quot;-&quot;??\ _€_-;_-@_-">
                  <c:v>3393.0249383734208</c:v>
                </c:pt>
                <c:pt idx="63" formatCode="_-* #\ ##0\ _€_-;\-* #\ ##0\ _€_-;_-* &quot;-&quot;??\ _€_-;_-@_-">
                  <c:v>3370.2913175219892</c:v>
                </c:pt>
                <c:pt idx="64" formatCode="_-* #\ ##0\ _€_-;\-* #\ ##0\ _€_-;_-* &quot;-&quot;??\ _€_-;_-@_-">
                  <c:v>3335.1597554335558</c:v>
                </c:pt>
                <c:pt idx="65" formatCode="_-* #\ ##0\ _€_-;\-* #\ ##0\ _€_-;_-* &quot;-&quot;??\ _€_-;_-@_-">
                  <c:v>3307.3576593097469</c:v>
                </c:pt>
                <c:pt idx="66" formatCode="_-* #\ ##0\ _€_-;\-* #\ ##0\ _€_-;_-* &quot;-&quot;??\ _€_-;_-@_-">
                  <c:v>3278.032526983156</c:v>
                </c:pt>
                <c:pt idx="67" formatCode="_-* #\ ##0\ _€_-;\-* #\ ##0\ _€_-;_-* &quot;-&quot;??\ _€_-;_-@_-">
                  <c:v>3262.4779209877993</c:v>
                </c:pt>
                <c:pt idx="68" formatCode="_-* #\ ##0\ _€_-;\-* #\ ##0\ _€_-;_-* &quot;-&quot;??\ _€_-;_-@_-">
                  <c:v>3234.7687221247415</c:v>
                </c:pt>
              </c:numCache>
            </c:numRef>
          </c:val>
          <c:extLst>
            <c:ext xmlns:c16="http://schemas.microsoft.com/office/drawing/2014/chart" uri="{C3380CC4-5D6E-409C-BE32-E72D297353CC}">
              <c16:uniqueId val="{00000001-69C7-4AEC-A70B-ADA3F410C795}"/>
            </c:ext>
          </c:extLst>
        </c:ser>
        <c:ser>
          <c:idx val="3"/>
          <c:order val="2"/>
          <c:tx>
            <c:strRef>
              <c:f>'Fig 1.17'!$B$8</c:f>
              <c:strCache>
                <c:ptCount val="1"/>
                <c:pt idx="0">
                  <c:v>Droits dérivés seuls (éch. de gauche)</c:v>
                </c:pt>
              </c:strCache>
            </c:strRef>
          </c:tx>
          <c:spPr>
            <a:solidFill>
              <a:schemeClr val="accent3">
                <a:lumMod val="50000"/>
              </a:schemeClr>
            </a:solidFill>
          </c:spPr>
          <c:invertIfNegative val="0"/>
          <c:cat>
            <c:numRef>
              <c:f>'Fig 1.17'!$C$4:$BS$4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1.17'!$C$8:$BS$8</c:f>
              <c:numCache>
                <c:formatCode>0.00%</c:formatCode>
                <c:ptCount val="69"/>
                <c:pt idx="3" formatCode="_-* #\ ##0\ _€_-;\-* #\ ##0\ _€_-;_-* &quot;-&quot;??\ _€_-;_-@_-">
                  <c:v>1121.7795000000001</c:v>
                </c:pt>
                <c:pt idx="4" formatCode="_-* #\ ##0\ _€_-;\-* #\ ##0\ _€_-;_-* &quot;-&quot;??\ _€_-;_-@_-">
                  <c:v>1144.2665000000002</c:v>
                </c:pt>
                <c:pt idx="5" formatCode="_-* #\ ##0\ _€_-;\-* #\ ##0\ _€_-;_-* &quot;-&quot;??\ _€_-;_-@_-">
                  <c:v>1152.0435</c:v>
                </c:pt>
                <c:pt idx="6" formatCode="_-* #\ ##0\ _€_-;\-* #\ ##0\ _€_-;_-* &quot;-&quot;??\ _€_-;_-@_-">
                  <c:v>1126.7835</c:v>
                </c:pt>
                <c:pt idx="7" formatCode="_-* #\ ##0\ _€_-;\-* #\ ##0\ _€_-;_-* &quot;-&quot;??\ _€_-;_-@_-">
                  <c:v>1097.8380000000002</c:v>
                </c:pt>
                <c:pt idx="8" formatCode="_-* #\ ##0\ _€_-;\-* #\ ##0\ _€_-;_-* &quot;-&quot;??\ _€_-;_-@_-">
                  <c:v>1093.9775000000002</c:v>
                </c:pt>
                <c:pt idx="9" formatCode="_-* #\ ##0\ _€_-;\-* #\ ##0\ _€_-;_-* &quot;-&quot;??\ _€_-;_-@_-">
                  <c:v>1088.3410000000001</c:v>
                </c:pt>
                <c:pt idx="10" formatCode="_-* #\ ##0\ _€_-;\-* #\ ##0\ _€_-;_-* &quot;-&quot;??\ _€_-;_-@_-">
                  <c:v>1097.5134999999998</c:v>
                </c:pt>
                <c:pt idx="11" formatCode="_-* #\ ##0\ _€_-;\-* #\ ##0\ _€_-;_-* &quot;-&quot;??\ _€_-;_-@_-">
                  <c:v>1115.5829999999999</c:v>
                </c:pt>
                <c:pt idx="12" formatCode="_-* #\ ##0\ _€_-;\-* #\ ##0\ _€_-;_-* &quot;-&quot;??\ _€_-;_-@_-">
                  <c:v>1113.0809999999999</c:v>
                </c:pt>
                <c:pt idx="13" formatCode="_-* #\ ##0\ _€_-;\-* #\ ##0\ _€_-;_-* &quot;-&quot;??\ _€_-;_-@_-">
                  <c:v>1099.2479999999998</c:v>
                </c:pt>
                <c:pt idx="14" formatCode="_-* #\ ##0\ _€_-;\-* #\ ##0\ _€_-;_-* &quot;-&quot;??\ _€_-;_-@_-">
                  <c:v>1093.32</c:v>
                </c:pt>
                <c:pt idx="15" formatCode="_-* #\ ##0\ _€_-;\-* #\ ##0\ _€_-;_-* &quot;-&quot;??\ _€_-;_-@_-">
                  <c:v>1080.7600000000002</c:v>
                </c:pt>
                <c:pt idx="16" formatCode="_-* #\ ##0\ _€_-;\-* #\ ##0\ _€_-;_-* &quot;-&quot;??\ _€_-;_-@_-">
                  <c:v>1062.6179999999999</c:v>
                </c:pt>
                <c:pt idx="17" formatCode="_-* #\ ##0\ _€_-;\-* #\ ##0\ _€_-;_-* &quot;-&quot;??\ _€_-;_-@_-">
                  <c:v>1053.9389999999999</c:v>
                </c:pt>
                <c:pt idx="18" formatCode="_-* #\ ##0\ _€_-;\-* #\ ##0\ _€_-;_-* &quot;-&quot;??\ _€_-;_-@_-">
                  <c:v>1007.6255</c:v>
                </c:pt>
                <c:pt idx="19" formatCode="_-* #\ ##0\ _€_-;\-* #\ ##0\ _€_-;_-* &quot;-&quot;??\ _€_-;_-@_-">
                  <c:v>949.73400000000004</c:v>
                </c:pt>
                <c:pt idx="20" formatCode="_-* #\ ##0\ _€_-;\-* #\ ##0\ _€_-;_-* &quot;-&quot;??\ _€_-;_-@_-">
                  <c:v>923.53899999999999</c:v>
                </c:pt>
                <c:pt idx="21" formatCode="_-* #\ ##0\ _€_-;\-* #\ ##0\ _€_-;_-* &quot;-&quot;??\ _€_-;_-@_-">
                  <c:v>899.23049999999989</c:v>
                </c:pt>
                <c:pt idx="22" formatCode="_-* #\ ##0\ _€_-;\-* #\ ##0\ _€_-;_-* &quot;-&quot;??\ _€_-;_-@_-">
                  <c:v>898.89639392935248</c:v>
                </c:pt>
                <c:pt idx="23" formatCode="_-* #\ ##0\ _€_-;\-* #\ ##0\ _€_-;_-* &quot;-&quot;??\ _€_-;_-@_-">
                  <c:v>851.94894765502454</c:v>
                </c:pt>
                <c:pt idx="24" formatCode="_-* #\ ##0\ _€_-;\-* #\ ##0\ _€_-;_-* &quot;-&quot;??\ _€_-;_-@_-">
                  <c:v>854.09030892261467</c:v>
                </c:pt>
                <c:pt idx="25" formatCode="_-* #\ ##0\ _€_-;\-* #\ ##0\ _€_-;_-* &quot;-&quot;??\ _€_-;_-@_-">
                  <c:v>817.75034744957691</c:v>
                </c:pt>
                <c:pt idx="26" formatCode="_-* #\ ##0\ _€_-;\-* #\ ##0\ _€_-;_-* &quot;-&quot;??\ _€_-;_-@_-">
                  <c:v>803.75151025029265</c:v>
                </c:pt>
                <c:pt idx="27" formatCode="_-* #\ ##0\ _€_-;\-* #\ ##0\ _€_-;_-* &quot;-&quot;??\ _€_-;_-@_-">
                  <c:v>801.276042912055</c:v>
                </c:pt>
                <c:pt idx="28" formatCode="_-* #\ ##0\ _€_-;\-* #\ ##0\ _€_-;_-* &quot;-&quot;??\ _€_-;_-@_-">
                  <c:v>769.82509788587697</c:v>
                </c:pt>
                <c:pt idx="29" formatCode="_-* #\ ##0\ _€_-;\-* #\ ##0\ _€_-;_-* &quot;-&quot;??\ _€_-;_-@_-">
                  <c:v>738.95593184880795</c:v>
                </c:pt>
                <c:pt idx="30" formatCode="_-* #\ ##0\ _€_-;\-* #\ ##0\ _€_-;_-* &quot;-&quot;??\ _€_-;_-@_-">
                  <c:v>725.08093110875461</c:v>
                </c:pt>
                <c:pt idx="31" formatCode="_-* #\ ##0\ _€_-;\-* #\ ##0\ _€_-;_-* &quot;-&quot;??\ _€_-;_-@_-">
                  <c:v>711.08209390947036</c:v>
                </c:pt>
                <c:pt idx="32" formatCode="_-* #\ ##0\ _€_-;\-* #\ ##0\ _€_-;_-* &quot;-&quot;??\ _€_-;_-@_-">
                  <c:v>688.03535418737692</c:v>
                </c:pt>
                <c:pt idx="33" formatCode="_-* #\ ##0\ _€_-;\-* #\ ##0\ _€_-;_-* &quot;-&quot;??\ _€_-;_-@_-">
                  <c:v>669.93954914175868</c:v>
                </c:pt>
                <c:pt idx="34" formatCode="_-* #\ ##0\ _€_-;\-* #\ ##0\ _€_-;_-* &quot;-&quot;??\ _€_-;_-@_-">
                  <c:v>648.91033422802457</c:v>
                </c:pt>
                <c:pt idx="35" formatCode="_-* #\ ##0\ _€_-;\-* #\ ##0\ _€_-;_-* &quot;-&quot;??\ _€_-;_-@_-">
                  <c:v>614.8600854043782</c:v>
                </c:pt>
                <c:pt idx="36" formatCode="_-* #\ ##0\ _€_-;\-* #\ ##0\ _€_-;_-* &quot;-&quot;??\ _€_-;_-@_-">
                  <c:v>596.76428035876006</c:v>
                </c:pt>
                <c:pt idx="37" formatCode="_-* #\ ##0\ _€_-;\-* #\ ##0\ _€_-;_-* &quot;-&quot;??\ _€_-;_-@_-">
                  <c:v>560.3004824264915</c:v>
                </c:pt>
                <c:pt idx="38" formatCode="_-* #\ ##0\ _€_-;\-* #\ ##0\ _€_-;_-* &quot;-&quot;??\ _€_-;_-@_-">
                  <c:v>551.77244066317598</c:v>
                </c:pt>
                <c:pt idx="39" formatCode="_-* #\ ##0\ _€_-;\-* #\ ##0\ _€_-;_-* &quot;-&quot;??\ _€_-;_-@_-">
                  <c:v>523.71284803499213</c:v>
                </c:pt>
                <c:pt idx="40" formatCode="_-* #\ ##0\ _€_-;\-* #\ ##0\ _€_-;_-* &quot;-&quot;??\ _€_-;_-@_-">
                  <c:v>497.67078021516744</c:v>
                </c:pt>
                <c:pt idx="41" formatCode="_-* #\ ##0\ _€_-;\-* #\ ##0\ _€_-;_-* &quot;-&quot;??\ _€_-;_-@_-">
                  <c:v>477.22334429054246</c:v>
                </c:pt>
                <c:pt idx="42" formatCode="_-* #\ ##0\ _€_-;\-* #\ ##0\ _€_-;_-* &quot;-&quot;??\ _€_-;_-@_-">
                  <c:v>455.86002330616088</c:v>
                </c:pt>
                <c:pt idx="43" formatCode="_-* #\ ##0\ _€_-;\-* #\ ##0\ _€_-;_-* &quot;-&quot;??\ _€_-;_-@_-">
                  <c:v>431.43945599443271</c:v>
                </c:pt>
                <c:pt idx="44" formatCode="_-* #\ ##0\ _€_-;\-* #\ ##0\ _€_-;_-* &quot;-&quot;??\ _€_-;_-@_-">
                  <c:v>412.03174158879506</c:v>
                </c:pt>
                <c:pt idx="45" formatCode="_-* #\ ##0\ _€_-;\-* #\ ##0\ _€_-;_-* &quot;-&quot;??\ _€_-;_-@_-">
                  <c:v>402.46397830649232</c:v>
                </c:pt>
                <c:pt idx="46" formatCode="_-* #\ ##0\ _€_-;\-* #\ ##0\ _€_-;_-* &quot;-&quot;??\ _€_-;_-@_-">
                  <c:v>385.01187047959854</c:v>
                </c:pt>
                <c:pt idx="47" formatCode="_-* #\ ##0\ _€_-;\-* #\ ##0\ _€_-;_-* &quot;-&quot;??\ _€_-;_-@_-">
                  <c:v>372.90672162944276</c:v>
                </c:pt>
                <c:pt idx="48" formatCode="_-* #\ ##0\ _€_-;\-* #\ ##0\ _€_-;_-* &quot;-&quot;??\ _€_-;_-@_-">
                  <c:v>375.38218896768029</c:v>
                </c:pt>
                <c:pt idx="49" formatCode="_-* #\ ##0\ _€_-;\-* #\ ##0\ _€_-;_-* &quot;-&quot;??\ _€_-;_-@_-">
                  <c:v>356.43241709192091</c:v>
                </c:pt>
                <c:pt idx="50" formatCode="_-* #\ ##0\ _€_-;\-* #\ ##0\ _€_-;_-* &quot;-&quot;??\ _€_-;_-@_-">
                  <c:v>342.37166166302126</c:v>
                </c:pt>
                <c:pt idx="51" formatCode="_-* #\ ##0\ _€_-;\-* #\ ##0\ _€_-;_-* &quot;-&quot;??\ _€_-;_-@_-">
                  <c:v>336.838947997437</c:v>
                </c:pt>
                <c:pt idx="52" formatCode="_-* #\ ##0\ _€_-;\-* #\ ##0\ _€_-;_-* &quot;-&quot;??\ _€_-;_-@_-">
                  <c:v>326.81324218525594</c:v>
                </c:pt>
                <c:pt idx="53" formatCode="_-* #\ ##0\ _€_-;\-* #\ ##0\ _€_-;_-* &quot;-&quot;??\ _€_-;_-@_-">
                  <c:v>306.42772449024636</c:v>
                </c:pt>
                <c:pt idx="54" formatCode="_-* #\ ##0\ _€_-;\-* #\ ##0\ _€_-;_-* &quot;-&quot;??\ _€_-;_-@_-">
                  <c:v>305.9697819603681</c:v>
                </c:pt>
                <c:pt idx="55" formatCode="_-* #\ ##0\ _€_-;\-* #\ ##0\ _€_-;_-* &quot;-&quot;??\ _€_-;_-@_-">
                  <c:v>285.85645210639052</c:v>
                </c:pt>
                <c:pt idx="56" formatCode="_-* #\ ##0\ _€_-;\-* #\ ##0\ _€_-;_-* &quot;-&quot;??\ _€_-;_-@_-">
                  <c:v>272.31555743698459</c:v>
                </c:pt>
                <c:pt idx="57" formatCode="_-* #\ ##0\ _€_-;\-* #\ ##0\ _€_-;_-* &quot;-&quot;??\ _€_-;_-@_-">
                  <c:v>273.75130325623479</c:v>
                </c:pt>
                <c:pt idx="58" formatCode="_-* #\ ##0\ _€_-;\-* #\ ##0\ _€_-;_-* &quot;-&quot;??\ _€_-;_-@_-">
                  <c:v>273.23144249674112</c:v>
                </c:pt>
                <c:pt idx="59" formatCode="_-* #\ ##0\ _€_-;\-* #\ ##0\ _€_-;_-* &quot;-&quot;??\ _€_-;_-@_-">
                  <c:v>271.2758359179972</c:v>
                </c:pt>
                <c:pt idx="60" formatCode="_-* #\ ##0\ _€_-;\-* #\ ##0\ _€_-;_-* &quot;-&quot;??\ _€_-;_-@_-">
                  <c:v>244.71390733867895</c:v>
                </c:pt>
                <c:pt idx="61" formatCode="_-* #\ ##0\ _€_-;\-* #\ ##0\ _€_-;_-* &quot;-&quot;??\ _€_-;_-@_-">
                  <c:v>223.6846924249449</c:v>
                </c:pt>
                <c:pt idx="62" formatCode="_-* #\ ##0\ _€_-;\-* #\ ##0\ _€_-;_-* &quot;-&quot;??\ _€_-;_-@_-">
                  <c:v>222.58305267634216</c:v>
                </c:pt>
                <c:pt idx="63" formatCode="_-* #\ ##0\ _€_-;\-* #\ ##0\ _€_-;_-* &quot;-&quot;??\ _€_-;_-@_-">
                  <c:v>207.08655142819231</c:v>
                </c:pt>
                <c:pt idx="64" formatCode="_-* #\ ##0\ _€_-;\-* #\ ##0\ _€_-;_-* &quot;-&quot;??\ _€_-;_-@_-">
                  <c:v>196.99892738639588</c:v>
                </c:pt>
                <c:pt idx="65" formatCode="_-* #\ ##0\ _€_-;\-* #\ ##0\ _€_-;_-* &quot;-&quot;??\ _€_-;_-@_-">
                  <c:v>195.04332080765198</c:v>
                </c:pt>
                <c:pt idx="66" formatCode="_-* #\ ##0\ _€_-;\-* #\ ##0\ _€_-;_-* &quot;-&quot;??\ _€_-;_-@_-">
                  <c:v>190.09238613117685</c:v>
                </c:pt>
                <c:pt idx="67" formatCode="_-* #\ ##0\ _€_-;\-* #\ ##0\ _€_-;_-* &quot;-&quot;??\ _€_-;_-@_-">
                  <c:v>194.12743574789545</c:v>
                </c:pt>
                <c:pt idx="68" formatCode="_-* #\ ##0\ _€_-;\-* #\ ##0\ _€_-;_-* &quot;-&quot;??\ _€_-;_-@_-">
                  <c:v>186.11925474407369</c:v>
                </c:pt>
              </c:numCache>
            </c:numRef>
          </c:val>
          <c:extLst>
            <c:ext xmlns:c16="http://schemas.microsoft.com/office/drawing/2014/chart" uri="{C3380CC4-5D6E-409C-BE32-E72D297353CC}">
              <c16:uniqueId val="{00000002-69C7-4AEC-A70B-ADA3F410C795}"/>
            </c:ext>
          </c:extLst>
        </c:ser>
        <c:dLbls>
          <c:showLegendKey val="0"/>
          <c:showVal val="0"/>
          <c:showCatName val="0"/>
          <c:showSerName val="0"/>
          <c:showPercent val="0"/>
          <c:showBubbleSize val="0"/>
        </c:dLbls>
        <c:gapWidth val="150"/>
        <c:overlap val="100"/>
        <c:axId val="106079360"/>
        <c:axId val="106080896"/>
      </c:barChart>
      <c:lineChart>
        <c:grouping val="standard"/>
        <c:varyColors val="0"/>
        <c:ser>
          <c:idx val="0"/>
          <c:order val="3"/>
          <c:tx>
            <c:strRef>
              <c:f>'Fig 1.17'!$B$10</c:f>
              <c:strCache>
                <c:ptCount val="1"/>
                <c:pt idx="0">
                  <c:v>Part des retraités bénéficiaires d'une réversion dans le total des retraités (éch. de droite)</c:v>
                </c:pt>
              </c:strCache>
            </c:strRef>
          </c:tx>
          <c:spPr>
            <a:ln>
              <a:solidFill>
                <a:srgbClr val="002060"/>
              </a:solidFill>
            </a:ln>
          </c:spPr>
          <c:marker>
            <c:symbol val="none"/>
          </c:marker>
          <c:cat>
            <c:numRef>
              <c:f>'Fig 1.17'!$C$4:$BS$4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1.17'!$C$10:$BS$10</c:f>
              <c:numCache>
                <c:formatCode>0.00%</c:formatCode>
                <c:ptCount val="69"/>
                <c:pt idx="3" formatCode="0%">
                  <c:v>0.28300741949821773</c:v>
                </c:pt>
                <c:pt idx="4" formatCode="0%">
                  <c:v>0.28133502892400952</c:v>
                </c:pt>
                <c:pt idx="5" formatCode="0%">
                  <c:v>0.2783226009067537</c:v>
                </c:pt>
                <c:pt idx="6" formatCode="0%">
                  <c:v>0.27209625374045543</c:v>
                </c:pt>
                <c:pt idx="7" formatCode="0%">
                  <c:v>0.26703610011052514</c:v>
                </c:pt>
                <c:pt idx="8" formatCode="0%">
                  <c:v>0.26439289522095227</c:v>
                </c:pt>
                <c:pt idx="9" formatCode="0%">
                  <c:v>0.26013849656892291</c:v>
                </c:pt>
                <c:pt idx="10" formatCode="0%">
                  <c:v>0.25926588727798933</c:v>
                </c:pt>
                <c:pt idx="11" formatCode="0%">
                  <c:v>0.26122147433354354</c:v>
                </c:pt>
                <c:pt idx="12" formatCode="0%">
                  <c:v>0.26070401908560231</c:v>
                </c:pt>
                <c:pt idx="13" formatCode="0%">
                  <c:v>0.25911081415555831</c:v>
                </c:pt>
                <c:pt idx="14" formatCode="0%">
                  <c:v>0.25659899706893929</c:v>
                </c:pt>
                <c:pt idx="15" formatCode="0%">
                  <c:v>0.25274875658827162</c:v>
                </c:pt>
                <c:pt idx="16" formatCode="0%">
                  <c:v>0.25026632997537668</c:v>
                </c:pt>
                <c:pt idx="17" formatCode="0%">
                  <c:v>0.2483582618682611</c:v>
                </c:pt>
                <c:pt idx="18" formatCode="0%">
                  <c:v>0.24769531492748956</c:v>
                </c:pt>
                <c:pt idx="19" formatCode="0%">
                  <c:v>0.24739994764121587</c:v>
                </c:pt>
                <c:pt idx="20" formatCode="0%">
                  <c:v>0.2455287019961376</c:v>
                </c:pt>
                <c:pt idx="21" formatCode="0%">
                  <c:v>0.24307942441841521</c:v>
                </c:pt>
                <c:pt idx="22" formatCode="0%">
                  <c:v>0.24314358034053923</c:v>
                </c:pt>
                <c:pt idx="23" formatCode="0%">
                  <c:v>0.2421117353034295</c:v>
                </c:pt>
                <c:pt idx="24" formatCode="0%">
                  <c:v>0.24124989041115599</c:v>
                </c:pt>
                <c:pt idx="25" formatCode="0%">
                  <c:v>0.24119819029151807</c:v>
                </c:pt>
                <c:pt idx="26" formatCode="0%">
                  <c:v>0.24074893889701082</c:v>
                </c:pt>
                <c:pt idx="27" formatCode="0%">
                  <c:v>0.24007703703825142</c:v>
                </c:pt>
                <c:pt idx="28" formatCode="0%">
                  <c:v>0.23875336564558833</c:v>
                </c:pt>
                <c:pt idx="29" formatCode="0%">
                  <c:v>0.23917701713757561</c:v>
                </c:pt>
                <c:pt idx="30" formatCode="0%">
                  <c:v>0.23839861058442582</c:v>
                </c:pt>
                <c:pt idx="31" formatCode="0%">
                  <c:v>0.23754248208373085</c:v>
                </c:pt>
                <c:pt idx="32" formatCode="0%">
                  <c:v>0.23609359761046109</c:v>
                </c:pt>
                <c:pt idx="33" formatCode="0%">
                  <c:v>0.23456662833902411</c:v>
                </c:pt>
                <c:pt idx="34" formatCode="0%">
                  <c:v>0.23267199017782497</c:v>
                </c:pt>
                <c:pt idx="35" formatCode="0%">
                  <c:v>0.23055622280801122</c:v>
                </c:pt>
                <c:pt idx="36" formatCode="0%">
                  <c:v>0.22942118806609776</c:v>
                </c:pt>
                <c:pt idx="37" formatCode="0%">
                  <c:v>0.22767163527168943</c:v>
                </c:pt>
                <c:pt idx="38" formatCode="0%">
                  <c:v>0.22563473493437497</c:v>
                </c:pt>
                <c:pt idx="39" formatCode="0%">
                  <c:v>0.22325273893627348</c:v>
                </c:pt>
                <c:pt idx="40" formatCode="0%">
                  <c:v>0.22126879929801316</c:v>
                </c:pt>
                <c:pt idx="41" formatCode="0%">
                  <c:v>0.21892320367134097</c:v>
                </c:pt>
                <c:pt idx="42" formatCode="0%">
                  <c:v>0.2165326271459542</c:v>
                </c:pt>
                <c:pt idx="43" formatCode="0%">
                  <c:v>0.21356805569109188</c:v>
                </c:pt>
                <c:pt idx="44" formatCode="0%">
                  <c:v>0.2106272097340039</c:v>
                </c:pt>
                <c:pt idx="45" formatCode="0%">
                  <c:v>0.20819352426155713</c:v>
                </c:pt>
                <c:pt idx="46" formatCode="0%">
                  <c:v>0.20516674320343098</c:v>
                </c:pt>
                <c:pt idx="47" formatCode="0%">
                  <c:v>0.2016048087624725</c:v>
                </c:pt>
                <c:pt idx="48" formatCode="0%">
                  <c:v>0.1985478227582875</c:v>
                </c:pt>
                <c:pt idx="49" formatCode="0%">
                  <c:v>0.19571955762115961</c:v>
                </c:pt>
                <c:pt idx="50" formatCode="0%">
                  <c:v>0.19338686341625183</c:v>
                </c:pt>
                <c:pt idx="51" formatCode="0%">
                  <c:v>0.19027702159172419</c:v>
                </c:pt>
                <c:pt idx="52" formatCode="0%">
                  <c:v>0.18829451596081506</c:v>
                </c:pt>
                <c:pt idx="53" formatCode="0%">
                  <c:v>0.18579822356963888</c:v>
                </c:pt>
                <c:pt idx="54" formatCode="0%">
                  <c:v>0.18306825411194527</c:v>
                </c:pt>
                <c:pt idx="55" formatCode="0%">
                  <c:v>0.18143441695685317</c:v>
                </c:pt>
                <c:pt idx="56" formatCode="0%">
                  <c:v>0.17893820844640507</c:v>
                </c:pt>
                <c:pt idx="57" formatCode="0%">
                  <c:v>0.17713671019661389</c:v>
                </c:pt>
                <c:pt idx="58" formatCode="0%">
                  <c:v>0.17521119265581606</c:v>
                </c:pt>
                <c:pt idx="59" formatCode="0%">
                  <c:v>0.17396669769935919</c:v>
                </c:pt>
                <c:pt idx="60" formatCode="0%">
                  <c:v>0.17203360420063418</c:v>
                </c:pt>
                <c:pt idx="61" formatCode="0%">
                  <c:v>0.16963627035561057</c:v>
                </c:pt>
                <c:pt idx="62" formatCode="0%">
                  <c:v>0.16806229212497431</c:v>
                </c:pt>
                <c:pt idx="63" formatCode="0%">
                  <c:v>0.16637176901417985</c:v>
                </c:pt>
                <c:pt idx="64" formatCode="0%">
                  <c:v>0.1641528823516667</c:v>
                </c:pt>
                <c:pt idx="65" formatCode="0%">
                  <c:v>0.16219225890463615</c:v>
                </c:pt>
                <c:pt idx="66" formatCode="0%">
                  <c:v>0.16013536708157594</c:v>
                </c:pt>
                <c:pt idx="67" formatCode="0%">
                  <c:v>0.15912445954764753</c:v>
                </c:pt>
                <c:pt idx="68" formatCode="0%">
                  <c:v>0.15707661566139747</c:v>
                </c:pt>
              </c:numCache>
            </c:numRef>
          </c:val>
          <c:smooth val="0"/>
          <c:extLst>
            <c:ext xmlns:c16="http://schemas.microsoft.com/office/drawing/2014/chart" uri="{C3380CC4-5D6E-409C-BE32-E72D297353CC}">
              <c16:uniqueId val="{00000003-69C7-4AEC-A70B-ADA3F410C795}"/>
            </c:ext>
          </c:extLst>
        </c:ser>
        <c:dLbls>
          <c:showLegendKey val="0"/>
          <c:showVal val="0"/>
          <c:showCatName val="0"/>
          <c:showSerName val="0"/>
          <c:showPercent val="0"/>
          <c:showBubbleSize val="0"/>
        </c:dLbls>
        <c:marker val="1"/>
        <c:smooth val="0"/>
        <c:axId val="107293312"/>
        <c:axId val="107291392"/>
      </c:lineChart>
      <c:catAx>
        <c:axId val="106079360"/>
        <c:scaling>
          <c:orientation val="minMax"/>
        </c:scaling>
        <c:delete val="0"/>
        <c:axPos val="b"/>
        <c:numFmt formatCode="General" sourceLinked="1"/>
        <c:majorTickMark val="out"/>
        <c:minorTickMark val="none"/>
        <c:tickLblPos val="nextTo"/>
        <c:crossAx val="106080896"/>
        <c:crosses val="autoZero"/>
        <c:auto val="1"/>
        <c:lblAlgn val="ctr"/>
        <c:lblOffset val="100"/>
        <c:noMultiLvlLbl val="0"/>
      </c:catAx>
      <c:valAx>
        <c:axId val="106080896"/>
        <c:scaling>
          <c:orientation val="minMax"/>
        </c:scaling>
        <c:delete val="0"/>
        <c:axPos val="l"/>
        <c:majorGridlines/>
        <c:title>
          <c:tx>
            <c:rich>
              <a:bodyPr rot="-5400000" vert="horz"/>
              <a:lstStyle/>
              <a:p>
                <a:pPr>
                  <a:defRPr/>
                </a:pPr>
                <a:r>
                  <a:rPr lang="fr-FR"/>
                  <a:t>Nombre de retraités</a:t>
                </a:r>
                <a:r>
                  <a:rPr lang="fr-FR" baseline="0"/>
                  <a:t> en milliers</a:t>
                </a:r>
                <a:endParaRPr lang="fr-FR"/>
              </a:p>
            </c:rich>
          </c:tx>
          <c:overlay val="0"/>
        </c:title>
        <c:numFmt formatCode="_-* #\ ##0\ _€_-;\-* #\ ##0\ _€_-;_-* &quot;-&quot;??\ _€_-;_-@_-" sourceLinked="1"/>
        <c:majorTickMark val="out"/>
        <c:minorTickMark val="none"/>
        <c:tickLblPos val="nextTo"/>
        <c:crossAx val="106079360"/>
        <c:crosses val="autoZero"/>
        <c:crossBetween val="between"/>
      </c:valAx>
      <c:valAx>
        <c:axId val="107291392"/>
        <c:scaling>
          <c:orientation val="minMax"/>
        </c:scaling>
        <c:delete val="0"/>
        <c:axPos val="r"/>
        <c:title>
          <c:tx>
            <c:rich>
              <a:bodyPr rot="5400000" vert="horz"/>
              <a:lstStyle/>
              <a:p>
                <a:pPr>
                  <a:defRPr/>
                </a:pPr>
                <a:r>
                  <a:rPr lang="fr-FR"/>
                  <a:t>en %</a:t>
                </a:r>
              </a:p>
            </c:rich>
          </c:tx>
          <c:overlay val="0"/>
        </c:title>
        <c:numFmt formatCode="0%" sourceLinked="0"/>
        <c:majorTickMark val="out"/>
        <c:minorTickMark val="none"/>
        <c:tickLblPos val="nextTo"/>
        <c:crossAx val="107293312"/>
        <c:crosses val="max"/>
        <c:crossBetween val="between"/>
      </c:valAx>
      <c:catAx>
        <c:axId val="107293312"/>
        <c:scaling>
          <c:orientation val="minMax"/>
        </c:scaling>
        <c:delete val="1"/>
        <c:axPos val="b"/>
        <c:numFmt formatCode="General" sourceLinked="1"/>
        <c:majorTickMark val="out"/>
        <c:minorTickMark val="none"/>
        <c:tickLblPos val="nextTo"/>
        <c:crossAx val="107291392"/>
        <c:crosses val="autoZero"/>
        <c:auto val="1"/>
        <c:lblAlgn val="ctr"/>
        <c:lblOffset val="100"/>
        <c:noMultiLvlLbl val="0"/>
      </c:catAx>
    </c:plotArea>
    <c:legend>
      <c:legendPos val="r"/>
      <c:layout>
        <c:manualLayout>
          <c:xMode val="edge"/>
          <c:yMode val="edge"/>
          <c:x val="0.64694366138900539"/>
          <c:y val="0.18586733787267007"/>
          <c:w val="0.34191427895886373"/>
          <c:h val="0.65784799233845503"/>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 1.18'!$C$5</c:f>
              <c:strCache>
                <c:ptCount val="1"/>
                <c:pt idx="0">
                  <c:v>Agirc-Arrco</c:v>
                </c:pt>
              </c:strCache>
            </c:strRef>
          </c:tx>
          <c:spPr>
            <a:ln w="28575" cap="rnd">
              <a:solidFill>
                <a:srgbClr val="660033"/>
              </a:solidFill>
              <a:round/>
            </a:ln>
            <a:effectLst/>
          </c:spPr>
          <c:marker>
            <c:symbol val="none"/>
          </c:marker>
          <c:cat>
            <c:numRef>
              <c:f>'Fig 1.18'!$D$4:$BB$4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1.18'!$D$5:$BB$5</c:f>
              <c:numCache>
                <c:formatCode>0.0" ans"</c:formatCode>
                <c:ptCount val="51"/>
                <c:pt idx="0">
                  <c:v>72.063396705000002</c:v>
                </c:pt>
                <c:pt idx="1">
                  <c:v>71.654871356333331</c:v>
                </c:pt>
                <c:pt idx="2">
                  <c:v>71.621545339800008</c:v>
                </c:pt>
                <c:pt idx="3">
                  <c:v>71.837457632266677</c:v>
                </c:pt>
                <c:pt idx="4">
                  <c:v>72.053369924733346</c:v>
                </c:pt>
                <c:pt idx="5">
                  <c:v>72.269282217200015</c:v>
                </c:pt>
                <c:pt idx="6">
                  <c:v>72.485194509666684</c:v>
                </c:pt>
                <c:pt idx="7">
                  <c:v>72.701106802133353</c:v>
                </c:pt>
                <c:pt idx="8">
                  <c:v>72.917019094600022</c:v>
                </c:pt>
                <c:pt idx="9">
                  <c:v>73.132931387066691</c:v>
                </c:pt>
                <c:pt idx="10">
                  <c:v>73.34884367953336</c:v>
                </c:pt>
                <c:pt idx="11">
                  <c:v>73.564755972000029</c:v>
                </c:pt>
                <c:pt idx="12">
                  <c:v>73.780668264466698</c:v>
                </c:pt>
                <c:pt idx="13">
                  <c:v>73.996580556933367</c:v>
                </c:pt>
                <c:pt idx="14">
                  <c:v>74.212492849400036</c:v>
                </c:pt>
                <c:pt idx="15">
                  <c:v>74.428405141866705</c:v>
                </c:pt>
                <c:pt idx="16">
                  <c:v>74.644317434333374</c:v>
                </c:pt>
                <c:pt idx="17">
                  <c:v>74.860229726800043</c:v>
                </c:pt>
                <c:pt idx="18">
                  <c:v>75.076142019266712</c:v>
                </c:pt>
                <c:pt idx="19">
                  <c:v>75.292054311733381</c:v>
                </c:pt>
                <c:pt idx="20">
                  <c:v>75.50796660420005</c:v>
                </c:pt>
                <c:pt idx="21">
                  <c:v>75.723878896666719</c:v>
                </c:pt>
                <c:pt idx="22">
                  <c:v>75.939791189133388</c:v>
                </c:pt>
                <c:pt idx="23">
                  <c:v>76.155703481600057</c:v>
                </c:pt>
                <c:pt idx="24">
                  <c:v>76.371615774066726</c:v>
                </c:pt>
                <c:pt idx="25">
                  <c:v>76.587528066533395</c:v>
                </c:pt>
                <c:pt idx="26">
                  <c:v>76.803440359000007</c:v>
                </c:pt>
                <c:pt idx="27">
                  <c:v>77.076332014000002</c:v>
                </c:pt>
                <c:pt idx="28">
                  <c:v>77.335546539000006</c:v>
                </c:pt>
                <c:pt idx="29">
                  <c:v>77.604585600600004</c:v>
                </c:pt>
                <c:pt idx="30">
                  <c:v>77.955842497199995</c:v>
                </c:pt>
                <c:pt idx="31">
                  <c:v>78.270175725200005</c:v>
                </c:pt>
                <c:pt idx="32">
                  <c:v>78.597671721599994</c:v>
                </c:pt>
                <c:pt idx="33">
                  <c:v>78.833463388399991</c:v>
                </c:pt>
                <c:pt idx="34">
                  <c:v>79.001726758999993</c:v>
                </c:pt>
                <c:pt idx="35">
                  <c:v>79.032493156799987</c:v>
                </c:pt>
                <c:pt idx="36">
                  <c:v>79.071159112399997</c:v>
                </c:pt>
                <c:pt idx="37">
                  <c:v>79.099972733399994</c:v>
                </c:pt>
                <c:pt idx="38">
                  <c:v>79.125718581800001</c:v>
                </c:pt>
                <c:pt idx="39">
                  <c:v>79.242582901799992</c:v>
                </c:pt>
                <c:pt idx="40">
                  <c:v>79.300596186799993</c:v>
                </c:pt>
                <c:pt idx="41">
                  <c:v>79.354132835000001</c:v>
                </c:pt>
                <c:pt idx="42">
                  <c:v>79.37192676219999</c:v>
                </c:pt>
                <c:pt idx="43">
                  <c:v>79.416234874400004</c:v>
                </c:pt>
                <c:pt idx="44">
                  <c:v>79.383128134799989</c:v>
                </c:pt>
                <c:pt idx="45">
                  <c:v>79.383128134799989</c:v>
                </c:pt>
                <c:pt idx="46">
                  <c:v>79.383128134799989</c:v>
                </c:pt>
                <c:pt idx="47">
                  <c:v>79.383128134799989</c:v>
                </c:pt>
                <c:pt idx="48">
                  <c:v>79.383128134799989</c:v>
                </c:pt>
                <c:pt idx="49">
                  <c:v>79.383128134799989</c:v>
                </c:pt>
                <c:pt idx="50">
                  <c:v>79.383128134799989</c:v>
                </c:pt>
              </c:numCache>
            </c:numRef>
          </c:val>
          <c:smooth val="0"/>
          <c:extLst>
            <c:ext xmlns:c16="http://schemas.microsoft.com/office/drawing/2014/chart" uri="{C3380CC4-5D6E-409C-BE32-E72D297353CC}">
              <c16:uniqueId val="{00000000-1496-4526-93BD-A820AE4A3844}"/>
            </c:ext>
          </c:extLst>
        </c:ser>
        <c:ser>
          <c:idx val="6"/>
          <c:order val="1"/>
          <c:tx>
            <c:strRef>
              <c:f>'Fig 1.18'!$C$6</c:f>
              <c:strCache>
                <c:ptCount val="1"/>
                <c:pt idx="0">
                  <c:v>Cnav</c:v>
                </c:pt>
              </c:strCache>
            </c:strRef>
          </c:tx>
          <c:spPr>
            <a:ln w="28575" cap="rnd">
              <a:solidFill>
                <a:srgbClr val="FFC000"/>
              </a:solidFill>
              <a:round/>
            </a:ln>
            <a:effectLst/>
          </c:spPr>
          <c:marker>
            <c:symbol val="none"/>
          </c:marker>
          <c:cat>
            <c:numRef>
              <c:f>'Fig 1.18'!$D$4:$BB$4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1.18'!$D$6:$BB$6</c:f>
              <c:numCache>
                <c:formatCode>0.0" ans"</c:formatCode>
                <c:ptCount val="51"/>
                <c:pt idx="0">
                  <c:v>71.894279678080821</c:v>
                </c:pt>
                <c:pt idx="1">
                  <c:v>71.698924597223808</c:v>
                </c:pt>
                <c:pt idx="2">
                  <c:v>71.77228222268333</c:v>
                </c:pt>
                <c:pt idx="3">
                  <c:v>71.634880249123484</c:v>
                </c:pt>
                <c:pt idx="4">
                  <c:v>71.555618040007076</c:v>
                </c:pt>
                <c:pt idx="5">
                  <c:v>71.494240366282312</c:v>
                </c:pt>
                <c:pt idx="6">
                  <c:v>71.476981642066349</c:v>
                </c:pt>
                <c:pt idx="7">
                  <c:v>71.424127409941889</c:v>
                </c:pt>
                <c:pt idx="8">
                  <c:v>71.466711582026491</c:v>
                </c:pt>
                <c:pt idx="9">
                  <c:v>71.613764089133952</c:v>
                </c:pt>
                <c:pt idx="10">
                  <c:v>71.691808604029134</c:v>
                </c:pt>
                <c:pt idx="11">
                  <c:v>71.833024533055124</c:v>
                </c:pt>
                <c:pt idx="12">
                  <c:v>72.026191673732555</c:v>
                </c:pt>
                <c:pt idx="13">
                  <c:v>72.179955009352369</c:v>
                </c:pt>
                <c:pt idx="14">
                  <c:v>72.252606918554889</c:v>
                </c:pt>
                <c:pt idx="15">
                  <c:v>72.338543520670868</c:v>
                </c:pt>
                <c:pt idx="16">
                  <c:v>72.427099743758816</c:v>
                </c:pt>
                <c:pt idx="17">
                  <c:v>72.550160416730137</c:v>
                </c:pt>
                <c:pt idx="18">
                  <c:v>72.698286408244229</c:v>
                </c:pt>
                <c:pt idx="19">
                  <c:v>72.879793049156618</c:v>
                </c:pt>
                <c:pt idx="20">
                  <c:v>73.045875863915882</c:v>
                </c:pt>
                <c:pt idx="21">
                  <c:v>73.237869620322812</c:v>
                </c:pt>
                <c:pt idx="22">
                  <c:v>73.373792451404569</c:v>
                </c:pt>
                <c:pt idx="23">
                  <c:v>73.466002847355284</c:v>
                </c:pt>
                <c:pt idx="24">
                  <c:v>73.576772208089196</c:v>
                </c:pt>
                <c:pt idx="25">
                  <c:v>73.768706164011704</c:v>
                </c:pt>
                <c:pt idx="26">
                  <c:v>73.93213156604034</c:v>
                </c:pt>
                <c:pt idx="27">
                  <c:v>74.054660859823002</c:v>
                </c:pt>
                <c:pt idx="28">
                  <c:v>74.073346916855684</c:v>
                </c:pt>
                <c:pt idx="29">
                  <c:v>74.055340144109067</c:v>
                </c:pt>
                <c:pt idx="30">
                  <c:v>73.968033000708104</c:v>
                </c:pt>
                <c:pt idx="31">
                  <c:v>73.913320318328985</c:v>
                </c:pt>
                <c:pt idx="32">
                  <c:v>73.949207770804094</c:v>
                </c:pt>
                <c:pt idx="33">
                  <c:v>74.16838653105637</c:v>
                </c:pt>
                <c:pt idx="34">
                  <c:v>74.511753502388643</c:v>
                </c:pt>
                <c:pt idx="35">
                  <c:v>75.028155916685535</c:v>
                </c:pt>
                <c:pt idx="36">
                  <c:v>75.506324992486384</c:v>
                </c:pt>
                <c:pt idx="37">
                  <c:v>75.992975675067555</c:v>
                </c:pt>
                <c:pt idx="38">
                  <c:v>76.37608590328577</c:v>
                </c:pt>
                <c:pt idx="39">
                  <c:v>76.631946225675591</c:v>
                </c:pt>
                <c:pt idx="40">
                  <c:v>76.792226316650982</c:v>
                </c:pt>
                <c:pt idx="41">
                  <c:v>76.94170954528515</c:v>
                </c:pt>
                <c:pt idx="42">
                  <c:v>77.057366718546447</c:v>
                </c:pt>
                <c:pt idx="43">
                  <c:v>77.210216866222027</c:v>
                </c:pt>
                <c:pt idx="44">
                  <c:v>77.345964050898829</c:v>
                </c:pt>
                <c:pt idx="45">
                  <c:v>77.415691029695864</c:v>
                </c:pt>
                <c:pt idx="46">
                  <c:v>77.465138984608728</c:v>
                </c:pt>
                <c:pt idx="47">
                  <c:v>77.465138984608728</c:v>
                </c:pt>
                <c:pt idx="48">
                  <c:v>77.465138984608728</c:v>
                </c:pt>
                <c:pt idx="49">
                  <c:v>77.465138984608728</c:v>
                </c:pt>
                <c:pt idx="50">
                  <c:v>77.465138984608728</c:v>
                </c:pt>
              </c:numCache>
            </c:numRef>
          </c:val>
          <c:smooth val="0"/>
          <c:extLst>
            <c:ext xmlns:c16="http://schemas.microsoft.com/office/drawing/2014/chart" uri="{C3380CC4-5D6E-409C-BE32-E72D297353CC}">
              <c16:uniqueId val="{00000001-1496-4526-93BD-A820AE4A3844}"/>
            </c:ext>
          </c:extLst>
        </c:ser>
        <c:ser>
          <c:idx val="7"/>
          <c:order val="2"/>
          <c:tx>
            <c:strRef>
              <c:f>'Fig 1.18'!$C$7</c:f>
              <c:strCache>
                <c:ptCount val="1"/>
                <c:pt idx="0">
                  <c:v>FPE militaires</c:v>
                </c:pt>
              </c:strCache>
            </c:strRef>
          </c:tx>
          <c:spPr>
            <a:ln w="28575" cap="rnd">
              <a:solidFill>
                <a:schemeClr val="accent6">
                  <a:lumMod val="75000"/>
                </a:schemeClr>
              </a:solidFill>
              <a:prstDash val="sysDash"/>
              <a:round/>
            </a:ln>
            <a:effectLst/>
          </c:spPr>
          <c:marker>
            <c:symbol val="none"/>
          </c:marker>
          <c:cat>
            <c:numRef>
              <c:f>'Fig 1.18'!$D$4:$BB$4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1.18'!$D$7:$BB$7</c:f>
              <c:numCache>
                <c:formatCode>0.0" ans"</c:formatCode>
                <c:ptCount val="51"/>
                <c:pt idx="13">
                  <c:v>69.391764634105144</c:v>
                </c:pt>
                <c:pt idx="14">
                  <c:v>68.988736197794324</c:v>
                </c:pt>
                <c:pt idx="15">
                  <c:v>68.99927060635487</c:v>
                </c:pt>
                <c:pt idx="16">
                  <c:v>69.491394332568603</c:v>
                </c:pt>
                <c:pt idx="17">
                  <c:v>69.285372719966546</c:v>
                </c:pt>
                <c:pt idx="18">
                  <c:v>69.19564887303271</c:v>
                </c:pt>
                <c:pt idx="19">
                  <c:v>69.298942772426244</c:v>
                </c:pt>
                <c:pt idx="20">
                  <c:v>68.863174430202463</c:v>
                </c:pt>
                <c:pt idx="21">
                  <c:v>68.59361404218393</c:v>
                </c:pt>
                <c:pt idx="22">
                  <c:v>68.613621792264894</c:v>
                </c:pt>
                <c:pt idx="23">
                  <c:v>68.665848220101026</c:v>
                </c:pt>
                <c:pt idx="24">
                  <c:v>68.85233347867711</c:v>
                </c:pt>
                <c:pt idx="25">
                  <c:v>69.814726716990975</c:v>
                </c:pt>
                <c:pt idx="26">
                  <c:v>70.392196084080027</c:v>
                </c:pt>
                <c:pt idx="27">
                  <c:v>70.968522516225278</c:v>
                </c:pt>
                <c:pt idx="28">
                  <c:v>71.864862684210635</c:v>
                </c:pt>
                <c:pt idx="29">
                  <c:v>72.538394778693814</c:v>
                </c:pt>
                <c:pt idx="30">
                  <c:v>73.303959219278042</c:v>
                </c:pt>
                <c:pt idx="31">
                  <c:v>73.263760556998065</c:v>
                </c:pt>
                <c:pt idx="32">
                  <c:v>73.710827706497923</c:v>
                </c:pt>
                <c:pt idx="33">
                  <c:v>74.076977518617383</c:v>
                </c:pt>
                <c:pt idx="34">
                  <c:v>73.960908332866524</c:v>
                </c:pt>
                <c:pt idx="35">
                  <c:v>73.564272120363711</c:v>
                </c:pt>
                <c:pt idx="36">
                  <c:v>74.255952502301596</c:v>
                </c:pt>
                <c:pt idx="37">
                  <c:v>74.430275557400165</c:v>
                </c:pt>
                <c:pt idx="38">
                  <c:v>74.213956586016238</c:v>
                </c:pt>
                <c:pt idx="39">
                  <c:v>74.695273122522977</c:v>
                </c:pt>
                <c:pt idx="40">
                  <c:v>74.814530128084158</c:v>
                </c:pt>
                <c:pt idx="41">
                  <c:v>74.939826400474459</c:v>
                </c:pt>
                <c:pt idx="42">
                  <c:v>75.433872680546671</c:v>
                </c:pt>
                <c:pt idx="43">
                  <c:v>75.650409447115763</c:v>
                </c:pt>
                <c:pt idx="44">
                  <c:v>76.194411112244055</c:v>
                </c:pt>
                <c:pt idx="45">
                  <c:v>76.981368671334252</c:v>
                </c:pt>
                <c:pt idx="46">
                  <c:v>77.157595718039801</c:v>
                </c:pt>
                <c:pt idx="47">
                  <c:v>77.170903247746963</c:v>
                </c:pt>
                <c:pt idx="48">
                  <c:v>77.306825296708652</c:v>
                </c:pt>
                <c:pt idx="49">
                  <c:v>77.236305009374448</c:v>
                </c:pt>
                <c:pt idx="50">
                  <c:v>77.063857712360374</c:v>
                </c:pt>
              </c:numCache>
            </c:numRef>
          </c:val>
          <c:smooth val="0"/>
          <c:extLst>
            <c:ext xmlns:c16="http://schemas.microsoft.com/office/drawing/2014/chart" uri="{C3380CC4-5D6E-409C-BE32-E72D297353CC}">
              <c16:uniqueId val="{00000002-1496-4526-93BD-A820AE4A3844}"/>
            </c:ext>
          </c:extLst>
        </c:ser>
        <c:ser>
          <c:idx val="8"/>
          <c:order val="3"/>
          <c:tx>
            <c:strRef>
              <c:f>'Fig 1.18'!$C$9</c:f>
              <c:strCache>
                <c:ptCount val="1"/>
                <c:pt idx="0">
                  <c:v>CNRACL</c:v>
                </c:pt>
              </c:strCache>
            </c:strRef>
          </c:tx>
          <c:spPr>
            <a:ln w="28575" cap="rnd">
              <a:solidFill>
                <a:srgbClr val="C00000"/>
              </a:solidFill>
              <a:round/>
            </a:ln>
            <a:effectLst/>
          </c:spPr>
          <c:marker>
            <c:symbol val="none"/>
          </c:marker>
          <c:cat>
            <c:numRef>
              <c:f>'Fig 1.18'!$D$4:$BB$4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1.18'!$D$9:$BB$9</c:f>
              <c:numCache>
                <c:formatCode>0.0" ans"</c:formatCode>
                <c:ptCount val="51"/>
                <c:pt idx="0">
                  <c:v>73.49666666666667</c:v>
                </c:pt>
                <c:pt idx="1">
                  <c:v>73.589999999999989</c:v>
                </c:pt>
                <c:pt idx="2">
                  <c:v>73.604000000000013</c:v>
                </c:pt>
                <c:pt idx="3">
                  <c:v>73.72</c:v>
                </c:pt>
                <c:pt idx="4">
                  <c:v>73.84</c:v>
                </c:pt>
                <c:pt idx="5">
                  <c:v>74.05</c:v>
                </c:pt>
                <c:pt idx="6">
                  <c:v>74.244</c:v>
                </c:pt>
                <c:pt idx="7">
                  <c:v>74.524000000000001</c:v>
                </c:pt>
                <c:pt idx="8">
                  <c:v>74.763999999999996</c:v>
                </c:pt>
                <c:pt idx="9">
                  <c:v>74.936374999999998</c:v>
                </c:pt>
                <c:pt idx="10">
                  <c:v>75.108750000000001</c:v>
                </c:pt>
                <c:pt idx="11">
                  <c:v>75.281125000000003</c:v>
                </c:pt>
                <c:pt idx="12">
                  <c:v>75.453500000000005</c:v>
                </c:pt>
                <c:pt idx="13">
                  <c:v>75.625875000000008</c:v>
                </c:pt>
                <c:pt idx="14">
                  <c:v>75.79825000000001</c:v>
                </c:pt>
                <c:pt idx="15">
                  <c:v>75.970625000000013</c:v>
                </c:pt>
                <c:pt idx="16">
                  <c:v>76.143000000000015</c:v>
                </c:pt>
                <c:pt idx="17">
                  <c:v>76.315375000000017</c:v>
                </c:pt>
                <c:pt idx="18">
                  <c:v>76.48775000000002</c:v>
                </c:pt>
                <c:pt idx="19">
                  <c:v>76.660125000000022</c:v>
                </c:pt>
                <c:pt idx="20">
                  <c:v>76.832500000000024</c:v>
                </c:pt>
                <c:pt idx="21">
                  <c:v>77.004875000000027</c:v>
                </c:pt>
                <c:pt idx="22">
                  <c:v>77.177250000000029</c:v>
                </c:pt>
                <c:pt idx="23">
                  <c:v>77.349625000000032</c:v>
                </c:pt>
                <c:pt idx="24">
                  <c:v>77.522000000000006</c:v>
                </c:pt>
                <c:pt idx="25">
                  <c:v>77.748000000000005</c:v>
                </c:pt>
                <c:pt idx="26">
                  <c:v>77.97</c:v>
                </c:pt>
                <c:pt idx="27">
                  <c:v>78.194000000000003</c:v>
                </c:pt>
                <c:pt idx="28">
                  <c:v>78.47</c:v>
                </c:pt>
                <c:pt idx="29">
                  <c:v>78.712000000000003</c:v>
                </c:pt>
                <c:pt idx="30">
                  <c:v>78.951999999999984</c:v>
                </c:pt>
                <c:pt idx="31">
                  <c:v>79.179999999999993</c:v>
                </c:pt>
                <c:pt idx="32">
                  <c:v>79.415999999999983</c:v>
                </c:pt>
                <c:pt idx="33">
                  <c:v>79.665999999999997</c:v>
                </c:pt>
                <c:pt idx="34">
                  <c:v>79.917999999999992</c:v>
                </c:pt>
                <c:pt idx="35">
                  <c:v>80.131999999999991</c:v>
                </c:pt>
                <c:pt idx="36">
                  <c:v>80.335999999999984</c:v>
                </c:pt>
                <c:pt idx="37">
                  <c:v>80.56</c:v>
                </c:pt>
                <c:pt idx="38">
                  <c:v>80.731999999999999</c:v>
                </c:pt>
                <c:pt idx="39">
                  <c:v>80.924000000000007</c:v>
                </c:pt>
                <c:pt idx="40">
                  <c:v>81.118000000000009</c:v>
                </c:pt>
                <c:pt idx="41">
                  <c:v>81.365999999999985</c:v>
                </c:pt>
                <c:pt idx="42">
                  <c:v>81.594000000000008</c:v>
                </c:pt>
                <c:pt idx="43">
                  <c:v>81.819999999999993</c:v>
                </c:pt>
                <c:pt idx="44">
                  <c:v>81.981999999999999</c:v>
                </c:pt>
                <c:pt idx="45">
                  <c:v>82.152000000000001</c:v>
                </c:pt>
                <c:pt idx="46">
                  <c:v>82.28</c:v>
                </c:pt>
                <c:pt idx="47">
                  <c:v>82.426000000000002</c:v>
                </c:pt>
                <c:pt idx="48">
                  <c:v>82.578000000000003</c:v>
                </c:pt>
                <c:pt idx="49">
                  <c:v>82.744</c:v>
                </c:pt>
                <c:pt idx="50">
                  <c:v>82.955999999999989</c:v>
                </c:pt>
              </c:numCache>
            </c:numRef>
          </c:val>
          <c:smooth val="0"/>
          <c:extLst>
            <c:ext xmlns:c16="http://schemas.microsoft.com/office/drawing/2014/chart" uri="{C3380CC4-5D6E-409C-BE32-E72D297353CC}">
              <c16:uniqueId val="{00000003-1496-4526-93BD-A820AE4A3844}"/>
            </c:ext>
          </c:extLst>
        </c:ser>
        <c:ser>
          <c:idx val="0"/>
          <c:order val="4"/>
          <c:tx>
            <c:strRef>
              <c:f>'Fig 1.18'!$C$8</c:f>
              <c:strCache>
                <c:ptCount val="1"/>
                <c:pt idx="0">
                  <c:v>FPE civils</c:v>
                </c:pt>
              </c:strCache>
            </c:strRef>
          </c:tx>
          <c:spPr>
            <a:ln w="28575" cap="rnd">
              <a:solidFill>
                <a:schemeClr val="accent6">
                  <a:lumMod val="75000"/>
                </a:schemeClr>
              </a:solidFill>
              <a:round/>
            </a:ln>
            <a:effectLst/>
          </c:spPr>
          <c:marker>
            <c:symbol val="none"/>
          </c:marker>
          <c:cat>
            <c:numRef>
              <c:f>'Fig 1.18'!$D$4:$BB$4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1.18'!$D$8:$BB$8</c:f>
              <c:numCache>
                <c:formatCode>0.0" ans"</c:formatCode>
                <c:ptCount val="51"/>
                <c:pt idx="13">
                  <c:v>77.434427700035897</c:v>
                </c:pt>
                <c:pt idx="14">
                  <c:v>76.014436072240159</c:v>
                </c:pt>
                <c:pt idx="15">
                  <c:v>75.653770707382137</c:v>
                </c:pt>
                <c:pt idx="16">
                  <c:v>75.757499969611004</c:v>
                </c:pt>
                <c:pt idx="17">
                  <c:v>75.785707767896596</c:v>
                </c:pt>
                <c:pt idx="18">
                  <c:v>75.407375045788044</c:v>
                </c:pt>
                <c:pt idx="19">
                  <c:v>75.634434591521625</c:v>
                </c:pt>
                <c:pt idx="20">
                  <c:v>75.899248455788126</c:v>
                </c:pt>
                <c:pt idx="21">
                  <c:v>75.94421080677688</c:v>
                </c:pt>
                <c:pt idx="22">
                  <c:v>76.062532884286284</c:v>
                </c:pt>
                <c:pt idx="23">
                  <c:v>75.994119508618738</c:v>
                </c:pt>
                <c:pt idx="24">
                  <c:v>76.135773298399272</c:v>
                </c:pt>
                <c:pt idx="25">
                  <c:v>76.011027106275293</c:v>
                </c:pt>
                <c:pt idx="26">
                  <c:v>76.100021242272248</c:v>
                </c:pt>
                <c:pt idx="27">
                  <c:v>75.848252859605992</c:v>
                </c:pt>
                <c:pt idx="28">
                  <c:v>76.14254834189552</c:v>
                </c:pt>
                <c:pt idx="29">
                  <c:v>76.512422753006547</c:v>
                </c:pt>
                <c:pt idx="30">
                  <c:v>76.804555378701735</c:v>
                </c:pt>
                <c:pt idx="31">
                  <c:v>77.021468898596055</c:v>
                </c:pt>
                <c:pt idx="32">
                  <c:v>77.421943080334898</c:v>
                </c:pt>
                <c:pt idx="33">
                  <c:v>77.562890669475507</c:v>
                </c:pt>
                <c:pt idx="34">
                  <c:v>77.421123190155384</c:v>
                </c:pt>
                <c:pt idx="35">
                  <c:v>77.537464658689203</c:v>
                </c:pt>
                <c:pt idx="36">
                  <c:v>77.737129827822372</c:v>
                </c:pt>
                <c:pt idx="37">
                  <c:v>77.961054536391075</c:v>
                </c:pt>
                <c:pt idx="38">
                  <c:v>78.033356301920989</c:v>
                </c:pt>
                <c:pt idx="39">
                  <c:v>78.596131466284604</c:v>
                </c:pt>
                <c:pt idx="40">
                  <c:v>78.839511490312546</c:v>
                </c:pt>
                <c:pt idx="41">
                  <c:v>79.162877380130496</c:v>
                </c:pt>
                <c:pt idx="42">
                  <c:v>79.366053129401422</c:v>
                </c:pt>
                <c:pt idx="43">
                  <c:v>79.765437361409241</c:v>
                </c:pt>
                <c:pt idx="44">
                  <c:v>79.626245771696546</c:v>
                </c:pt>
                <c:pt idx="45">
                  <c:v>79.777722268635188</c:v>
                </c:pt>
                <c:pt idx="46">
                  <c:v>79.698689093721413</c:v>
                </c:pt>
                <c:pt idx="47">
                  <c:v>80.097477401481129</c:v>
                </c:pt>
                <c:pt idx="48">
                  <c:v>80.280212811850802</c:v>
                </c:pt>
                <c:pt idx="49">
                  <c:v>80.168169438332484</c:v>
                </c:pt>
                <c:pt idx="50">
                  <c:v>80.392591867582354</c:v>
                </c:pt>
              </c:numCache>
            </c:numRef>
          </c:val>
          <c:smooth val="0"/>
          <c:extLst>
            <c:ext xmlns:c16="http://schemas.microsoft.com/office/drawing/2014/chart" uri="{C3380CC4-5D6E-409C-BE32-E72D297353CC}">
              <c16:uniqueId val="{00000004-1496-4526-93BD-A820AE4A3844}"/>
            </c:ext>
          </c:extLst>
        </c:ser>
        <c:dLbls>
          <c:showLegendKey val="0"/>
          <c:showVal val="0"/>
          <c:showCatName val="0"/>
          <c:showSerName val="0"/>
          <c:showPercent val="0"/>
          <c:showBubbleSize val="0"/>
        </c:dLbls>
        <c:smooth val="0"/>
        <c:axId val="1475016591"/>
        <c:axId val="1475017423"/>
      </c:lineChart>
      <c:catAx>
        <c:axId val="1475016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75017423"/>
        <c:crosses val="autoZero"/>
        <c:auto val="1"/>
        <c:lblAlgn val="ctr"/>
        <c:lblOffset val="100"/>
        <c:noMultiLvlLbl val="0"/>
      </c:catAx>
      <c:valAx>
        <c:axId val="1475017423"/>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quot; ans&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7501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 1.18'!$C$10</c:f>
              <c:strCache>
                <c:ptCount val="1"/>
                <c:pt idx="0">
                  <c:v>Agirc-Arrco</c:v>
                </c:pt>
              </c:strCache>
            </c:strRef>
          </c:tx>
          <c:spPr>
            <a:ln w="28575" cap="rnd">
              <a:solidFill>
                <a:srgbClr val="660033"/>
              </a:solidFill>
              <a:round/>
            </a:ln>
            <a:effectLst/>
          </c:spPr>
          <c:marker>
            <c:symbol val="none"/>
          </c:marker>
          <c:cat>
            <c:numRef>
              <c:f>'Fig 1.18'!$D$4:$BB$4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1.18'!$D$10:$BB$10</c:f>
              <c:numCache>
                <c:formatCode>0.0" ans"</c:formatCode>
                <c:ptCount val="51"/>
                <c:pt idx="0">
                  <c:v>71.23028124566666</c:v>
                </c:pt>
                <c:pt idx="1">
                  <c:v>70.849867646666667</c:v>
                </c:pt>
                <c:pt idx="2">
                  <c:v>70.821800280199994</c:v>
                </c:pt>
                <c:pt idx="3">
                  <c:v>71.038122477591656</c:v>
                </c:pt>
                <c:pt idx="4">
                  <c:v>71.254444674983318</c:v>
                </c:pt>
                <c:pt idx="5">
                  <c:v>71.47076687237498</c:v>
                </c:pt>
                <c:pt idx="6">
                  <c:v>71.687089069766643</c:v>
                </c:pt>
                <c:pt idx="7">
                  <c:v>71.903411267158305</c:v>
                </c:pt>
                <c:pt idx="8">
                  <c:v>72.119733464549967</c:v>
                </c:pt>
                <c:pt idx="9">
                  <c:v>72.336055661941629</c:v>
                </c:pt>
                <c:pt idx="10">
                  <c:v>72.552377859333291</c:v>
                </c:pt>
                <c:pt idx="11">
                  <c:v>72.768700056724953</c:v>
                </c:pt>
                <c:pt idx="12">
                  <c:v>72.985022254116615</c:v>
                </c:pt>
                <c:pt idx="13">
                  <c:v>73.201344451508277</c:v>
                </c:pt>
                <c:pt idx="14">
                  <c:v>73.417666648899939</c:v>
                </c:pt>
                <c:pt idx="15">
                  <c:v>73.633988846291601</c:v>
                </c:pt>
                <c:pt idx="16">
                  <c:v>73.850311043683263</c:v>
                </c:pt>
                <c:pt idx="17">
                  <c:v>74.066633241074925</c:v>
                </c:pt>
                <c:pt idx="18">
                  <c:v>74.282955438466587</c:v>
                </c:pt>
                <c:pt idx="19">
                  <c:v>74.499277635858249</c:v>
                </c:pt>
                <c:pt idx="20">
                  <c:v>74.715599833249911</c:v>
                </c:pt>
                <c:pt idx="21">
                  <c:v>74.931922030641573</c:v>
                </c:pt>
                <c:pt idx="22">
                  <c:v>75.148244228033235</c:v>
                </c:pt>
                <c:pt idx="23">
                  <c:v>75.364566425424897</c:v>
                </c:pt>
                <c:pt idx="24">
                  <c:v>75.580888622816559</c:v>
                </c:pt>
                <c:pt idx="25">
                  <c:v>75.797210820208221</c:v>
                </c:pt>
                <c:pt idx="26">
                  <c:v>76.013533017599997</c:v>
                </c:pt>
                <c:pt idx="27">
                  <c:v>76.293498631400013</c:v>
                </c:pt>
                <c:pt idx="28">
                  <c:v>76.57482280859999</c:v>
                </c:pt>
                <c:pt idx="29">
                  <c:v>76.851262579600004</c:v>
                </c:pt>
                <c:pt idx="30">
                  <c:v>77.254277573599992</c:v>
                </c:pt>
                <c:pt idx="31">
                  <c:v>77.640634500600001</c:v>
                </c:pt>
                <c:pt idx="32">
                  <c:v>78.006533643799997</c:v>
                </c:pt>
                <c:pt idx="33">
                  <c:v>78.262354131800009</c:v>
                </c:pt>
                <c:pt idx="34">
                  <c:v>78.479117403399997</c:v>
                </c:pt>
                <c:pt idx="35">
                  <c:v>78.537489615999988</c:v>
                </c:pt>
                <c:pt idx="36">
                  <c:v>78.593213845199983</c:v>
                </c:pt>
                <c:pt idx="37">
                  <c:v>78.648708081399988</c:v>
                </c:pt>
                <c:pt idx="38">
                  <c:v>78.712291910000005</c:v>
                </c:pt>
                <c:pt idx="39">
                  <c:v>78.874507344600005</c:v>
                </c:pt>
                <c:pt idx="40">
                  <c:v>78.971462159600009</c:v>
                </c:pt>
                <c:pt idx="41">
                  <c:v>79.098457593400013</c:v>
                </c:pt>
                <c:pt idx="42">
                  <c:v>79.16229504719999</c:v>
                </c:pt>
                <c:pt idx="43">
                  <c:v>79.276454323400003</c:v>
                </c:pt>
                <c:pt idx="44">
                  <c:v>79.305390089799999</c:v>
                </c:pt>
                <c:pt idx="45">
                  <c:v>79.298604951400009</c:v>
                </c:pt>
                <c:pt idx="46">
                  <c:v>79.182198819600004</c:v>
                </c:pt>
                <c:pt idx="47">
                  <c:v>79.011565016200009</c:v>
                </c:pt>
                <c:pt idx="48">
                  <c:v>79.011565016200009</c:v>
                </c:pt>
                <c:pt idx="49">
                  <c:v>79.011565016200009</c:v>
                </c:pt>
                <c:pt idx="50">
                  <c:v>79.011565016200009</c:v>
                </c:pt>
              </c:numCache>
            </c:numRef>
          </c:val>
          <c:smooth val="0"/>
          <c:extLst>
            <c:ext xmlns:c16="http://schemas.microsoft.com/office/drawing/2014/chart" uri="{C3380CC4-5D6E-409C-BE32-E72D297353CC}">
              <c16:uniqueId val="{00000000-A002-43A6-8581-72CDCE700ABA}"/>
            </c:ext>
          </c:extLst>
        </c:ser>
        <c:ser>
          <c:idx val="6"/>
          <c:order val="1"/>
          <c:tx>
            <c:strRef>
              <c:f>'Fig 1.18'!$C$11</c:f>
              <c:strCache>
                <c:ptCount val="1"/>
                <c:pt idx="0">
                  <c:v>Cnav</c:v>
                </c:pt>
              </c:strCache>
            </c:strRef>
          </c:tx>
          <c:spPr>
            <a:ln w="28575" cap="rnd">
              <a:solidFill>
                <a:srgbClr val="FFC000"/>
              </a:solidFill>
              <a:round/>
            </a:ln>
            <a:effectLst/>
          </c:spPr>
          <c:marker>
            <c:symbol val="none"/>
          </c:marker>
          <c:cat>
            <c:numRef>
              <c:f>'Fig 1.18'!$D$4:$BB$4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1.18'!$D$11:$BB$11</c:f>
              <c:numCache>
                <c:formatCode>0.0" ans"</c:formatCode>
                <c:ptCount val="51"/>
                <c:pt idx="0">
                  <c:v>80.004488266672126</c:v>
                </c:pt>
                <c:pt idx="1">
                  <c:v>79.636901517559252</c:v>
                </c:pt>
                <c:pt idx="2">
                  <c:v>79.695842969367163</c:v>
                </c:pt>
                <c:pt idx="3">
                  <c:v>79.316986318176845</c:v>
                </c:pt>
                <c:pt idx="4">
                  <c:v>79.128251165749944</c:v>
                </c:pt>
                <c:pt idx="5">
                  <c:v>78.86921021142966</c:v>
                </c:pt>
                <c:pt idx="6">
                  <c:v>78.674574899872511</c:v>
                </c:pt>
                <c:pt idx="7">
                  <c:v>78.513291469310943</c:v>
                </c:pt>
                <c:pt idx="8">
                  <c:v>78.470504601982768</c:v>
                </c:pt>
                <c:pt idx="9">
                  <c:v>78.452072100045186</c:v>
                </c:pt>
                <c:pt idx="10">
                  <c:v>78.358935633121447</c:v>
                </c:pt>
                <c:pt idx="11">
                  <c:v>78.270632498734187</c:v>
                </c:pt>
                <c:pt idx="12">
                  <c:v>78.189185626928861</c:v>
                </c:pt>
                <c:pt idx="13">
                  <c:v>78.070661334718807</c:v>
                </c:pt>
                <c:pt idx="14">
                  <c:v>77.759157905882944</c:v>
                </c:pt>
                <c:pt idx="15">
                  <c:v>77.693973704856077</c:v>
                </c:pt>
                <c:pt idx="16">
                  <c:v>77.530001546426476</c:v>
                </c:pt>
                <c:pt idx="17">
                  <c:v>77.404385907624118</c:v>
                </c:pt>
                <c:pt idx="18">
                  <c:v>77.335668153476192</c:v>
                </c:pt>
                <c:pt idx="19">
                  <c:v>77.58996780898984</c:v>
                </c:pt>
                <c:pt idx="20">
                  <c:v>77.584116307041683</c:v>
                </c:pt>
                <c:pt idx="21">
                  <c:v>77.652724359101157</c:v>
                </c:pt>
                <c:pt idx="22">
                  <c:v>77.951583770997502</c:v>
                </c:pt>
                <c:pt idx="23">
                  <c:v>78.161296751635589</c:v>
                </c:pt>
                <c:pt idx="24">
                  <c:v>78.290404865319388</c:v>
                </c:pt>
                <c:pt idx="25">
                  <c:v>78.551965074286798</c:v>
                </c:pt>
                <c:pt idx="26">
                  <c:v>78.80302677252439</c:v>
                </c:pt>
                <c:pt idx="27">
                  <c:v>78.950369853890507</c:v>
                </c:pt>
                <c:pt idx="28">
                  <c:v>79.085306397376897</c:v>
                </c:pt>
                <c:pt idx="29">
                  <c:v>79.138129922778973</c:v>
                </c:pt>
                <c:pt idx="30">
                  <c:v>79.060977537061646</c:v>
                </c:pt>
                <c:pt idx="31">
                  <c:v>79.196775262788265</c:v>
                </c:pt>
                <c:pt idx="32">
                  <c:v>79.226491263711821</c:v>
                </c:pt>
                <c:pt idx="33">
                  <c:v>79.376765716057065</c:v>
                </c:pt>
                <c:pt idx="34">
                  <c:v>79.526169616039795</c:v>
                </c:pt>
                <c:pt idx="35">
                  <c:v>79.76462771818268</c:v>
                </c:pt>
                <c:pt idx="36">
                  <c:v>80.048076314691684</c:v>
                </c:pt>
                <c:pt idx="37">
                  <c:v>80.077410264768602</c:v>
                </c:pt>
                <c:pt idx="38">
                  <c:v>80.166547231894029</c:v>
                </c:pt>
                <c:pt idx="39">
                  <c:v>80.248625222815036</c:v>
                </c:pt>
                <c:pt idx="40">
                  <c:v>80.299322210173926</c:v>
                </c:pt>
                <c:pt idx="41">
                  <c:v>80.105083913642872</c:v>
                </c:pt>
                <c:pt idx="42">
                  <c:v>80.211995865205253</c:v>
                </c:pt>
                <c:pt idx="43">
                  <c:v>80.140430509473191</c:v>
                </c:pt>
                <c:pt idx="44">
                  <c:v>80.051162716755883</c:v>
                </c:pt>
                <c:pt idx="45">
                  <c:v>80.011438720480356</c:v>
                </c:pt>
                <c:pt idx="46">
                  <c:v>80.037833621307016</c:v>
                </c:pt>
                <c:pt idx="47">
                  <c:v>79.961171808054587</c:v>
                </c:pt>
                <c:pt idx="48">
                  <c:v>79.961171808054587</c:v>
                </c:pt>
                <c:pt idx="49">
                  <c:v>79.412204903624129</c:v>
                </c:pt>
                <c:pt idx="50">
                  <c:v>78.863237999193672</c:v>
                </c:pt>
              </c:numCache>
            </c:numRef>
          </c:val>
          <c:smooth val="0"/>
          <c:extLst>
            <c:ext xmlns:c16="http://schemas.microsoft.com/office/drawing/2014/chart" uri="{C3380CC4-5D6E-409C-BE32-E72D297353CC}">
              <c16:uniqueId val="{00000001-A002-43A6-8581-72CDCE700ABA}"/>
            </c:ext>
          </c:extLst>
        </c:ser>
        <c:ser>
          <c:idx val="7"/>
          <c:order val="2"/>
          <c:tx>
            <c:strRef>
              <c:f>'Fig 1.18'!$C$12</c:f>
              <c:strCache>
                <c:ptCount val="1"/>
                <c:pt idx="0">
                  <c:v>FPE militaires</c:v>
                </c:pt>
              </c:strCache>
            </c:strRef>
          </c:tx>
          <c:spPr>
            <a:ln w="28575" cap="rnd">
              <a:solidFill>
                <a:schemeClr val="accent6">
                  <a:lumMod val="75000"/>
                </a:schemeClr>
              </a:solidFill>
              <a:prstDash val="sysDash"/>
              <a:round/>
            </a:ln>
            <a:effectLst/>
          </c:spPr>
          <c:marker>
            <c:symbol val="none"/>
          </c:marker>
          <c:cat>
            <c:numRef>
              <c:f>'Fig 1.18'!$D$4:$BB$4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1.18'!$D$12:$BB$12</c:f>
              <c:numCache>
                <c:formatCode>0.0" ans"</c:formatCode>
                <c:ptCount val="51"/>
                <c:pt idx="13">
                  <c:v>73.597222222222243</c:v>
                </c:pt>
                <c:pt idx="14">
                  <c:v>64.798611111111114</c:v>
                </c:pt>
                <c:pt idx="15">
                  <c:v>66.696924603174594</c:v>
                </c:pt>
                <c:pt idx="16">
                  <c:v>66.812210648148138</c:v>
                </c:pt>
                <c:pt idx="17">
                  <c:v>67.049088246409667</c:v>
                </c:pt>
                <c:pt idx="18">
                  <c:v>65.15805650037791</c:v>
                </c:pt>
                <c:pt idx="19">
                  <c:v>69.671598167044593</c:v>
                </c:pt>
                <c:pt idx="20">
                  <c:v>69.605017479213899</c:v>
                </c:pt>
                <c:pt idx="21">
                  <c:v>69.730278722600161</c:v>
                </c:pt>
                <c:pt idx="22">
                  <c:v>71.643498677248687</c:v>
                </c:pt>
                <c:pt idx="23">
                  <c:v>74.937265466015475</c:v>
                </c:pt>
                <c:pt idx="24">
                  <c:v>75.268485704110702</c:v>
                </c:pt>
                <c:pt idx="25">
                  <c:v>76.653121947496942</c:v>
                </c:pt>
                <c:pt idx="26">
                  <c:v>78.287949924984247</c:v>
                </c:pt>
                <c:pt idx="27">
                  <c:v>78.518106354705893</c:v>
                </c:pt>
                <c:pt idx="28">
                  <c:v>77.479260200859727</c:v>
                </c:pt>
                <c:pt idx="29">
                  <c:v>77.187172288771805</c:v>
                </c:pt>
                <c:pt idx="30">
                  <c:v>78.006517526867057</c:v>
                </c:pt>
                <c:pt idx="31">
                  <c:v>78.534435360667231</c:v>
                </c:pt>
                <c:pt idx="32">
                  <c:v>74.796024962691632</c:v>
                </c:pt>
                <c:pt idx="33">
                  <c:v>75.680023562131396</c:v>
                </c:pt>
                <c:pt idx="34">
                  <c:v>72.321682902790741</c:v>
                </c:pt>
                <c:pt idx="35">
                  <c:v>71.372794013901853</c:v>
                </c:pt>
                <c:pt idx="36">
                  <c:v>71.726321350762518</c:v>
                </c:pt>
                <c:pt idx="37">
                  <c:v>73.651202303143464</c:v>
                </c:pt>
                <c:pt idx="38">
                  <c:v>72.047486928104576</c:v>
                </c:pt>
                <c:pt idx="39">
                  <c:v>73.889696804647798</c:v>
                </c:pt>
                <c:pt idx="40">
                  <c:v>74.224329741155728</c:v>
                </c:pt>
                <c:pt idx="41">
                  <c:v>73.354991116817104</c:v>
                </c:pt>
                <c:pt idx="42">
                  <c:v>75.871102227928219</c:v>
                </c:pt>
                <c:pt idx="43">
                  <c:v>76.65706900352734</c:v>
                </c:pt>
                <c:pt idx="44">
                  <c:v>79.013832671957658</c:v>
                </c:pt>
                <c:pt idx="45">
                  <c:v>79.003651124338631</c:v>
                </c:pt>
                <c:pt idx="46">
                  <c:v>79.760556677018627</c:v>
                </c:pt>
                <c:pt idx="47">
                  <c:v>79.850722275309224</c:v>
                </c:pt>
                <c:pt idx="48">
                  <c:v>81.049250053087007</c:v>
                </c:pt>
                <c:pt idx="49">
                  <c:v>80.275943174780124</c:v>
                </c:pt>
                <c:pt idx="50">
                  <c:v>80.984385693454257</c:v>
                </c:pt>
              </c:numCache>
            </c:numRef>
          </c:val>
          <c:smooth val="0"/>
          <c:extLst>
            <c:ext xmlns:c16="http://schemas.microsoft.com/office/drawing/2014/chart" uri="{C3380CC4-5D6E-409C-BE32-E72D297353CC}">
              <c16:uniqueId val="{00000002-A002-43A6-8581-72CDCE700ABA}"/>
            </c:ext>
          </c:extLst>
        </c:ser>
        <c:ser>
          <c:idx val="8"/>
          <c:order val="3"/>
          <c:tx>
            <c:strRef>
              <c:f>'Fig 1.18'!$C$14</c:f>
              <c:strCache>
                <c:ptCount val="1"/>
                <c:pt idx="0">
                  <c:v>CNRACL</c:v>
                </c:pt>
              </c:strCache>
            </c:strRef>
          </c:tx>
          <c:spPr>
            <a:ln w="28575" cap="rnd">
              <a:solidFill>
                <a:srgbClr val="C00000"/>
              </a:solidFill>
              <a:round/>
            </a:ln>
            <a:effectLst/>
          </c:spPr>
          <c:marker>
            <c:symbol val="none"/>
          </c:marker>
          <c:cat>
            <c:numRef>
              <c:f>'Fig 1.18'!$D$4:$BB$4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1.18'!$D$14:$BB$14</c:f>
              <c:numCache>
                <c:formatCode>0.0" ans"</c:formatCode>
                <c:ptCount val="51"/>
                <c:pt idx="0">
                  <c:v>73.49666666666667</c:v>
                </c:pt>
                <c:pt idx="1">
                  <c:v>73.589999999999989</c:v>
                </c:pt>
                <c:pt idx="2">
                  <c:v>73.604000000000013</c:v>
                </c:pt>
                <c:pt idx="3">
                  <c:v>73.72</c:v>
                </c:pt>
                <c:pt idx="4">
                  <c:v>73.84</c:v>
                </c:pt>
                <c:pt idx="5">
                  <c:v>74.05</c:v>
                </c:pt>
                <c:pt idx="6">
                  <c:v>74.244</c:v>
                </c:pt>
                <c:pt idx="7">
                  <c:v>74.524000000000001</c:v>
                </c:pt>
                <c:pt idx="8">
                  <c:v>74.763999999999996</c:v>
                </c:pt>
                <c:pt idx="9">
                  <c:v>74.936374999999998</c:v>
                </c:pt>
                <c:pt idx="10">
                  <c:v>75.108750000000001</c:v>
                </c:pt>
                <c:pt idx="11">
                  <c:v>75.281125000000003</c:v>
                </c:pt>
                <c:pt idx="12">
                  <c:v>75.453500000000005</c:v>
                </c:pt>
                <c:pt idx="13">
                  <c:v>75.625875000000008</c:v>
                </c:pt>
                <c:pt idx="14">
                  <c:v>75.79825000000001</c:v>
                </c:pt>
                <c:pt idx="15">
                  <c:v>75.970625000000013</c:v>
                </c:pt>
                <c:pt idx="16">
                  <c:v>76.143000000000015</c:v>
                </c:pt>
                <c:pt idx="17">
                  <c:v>76.315375000000017</c:v>
                </c:pt>
                <c:pt idx="18">
                  <c:v>76.48775000000002</c:v>
                </c:pt>
                <c:pt idx="19">
                  <c:v>76.660125000000022</c:v>
                </c:pt>
                <c:pt idx="20">
                  <c:v>76.832500000000024</c:v>
                </c:pt>
                <c:pt idx="21">
                  <c:v>77.004875000000027</c:v>
                </c:pt>
                <c:pt idx="22">
                  <c:v>77.177250000000029</c:v>
                </c:pt>
                <c:pt idx="23">
                  <c:v>77.349625000000032</c:v>
                </c:pt>
                <c:pt idx="24">
                  <c:v>77.522000000000006</c:v>
                </c:pt>
                <c:pt idx="25">
                  <c:v>77.748000000000005</c:v>
                </c:pt>
                <c:pt idx="26">
                  <c:v>77.97</c:v>
                </c:pt>
                <c:pt idx="27">
                  <c:v>78.194000000000003</c:v>
                </c:pt>
                <c:pt idx="28">
                  <c:v>78.47</c:v>
                </c:pt>
                <c:pt idx="29">
                  <c:v>78.712000000000003</c:v>
                </c:pt>
                <c:pt idx="30">
                  <c:v>78.951999999999984</c:v>
                </c:pt>
                <c:pt idx="31">
                  <c:v>79.179999999999993</c:v>
                </c:pt>
                <c:pt idx="32">
                  <c:v>79.415999999999983</c:v>
                </c:pt>
                <c:pt idx="33">
                  <c:v>79.665999999999997</c:v>
                </c:pt>
                <c:pt idx="34">
                  <c:v>79.917999999999992</c:v>
                </c:pt>
                <c:pt idx="35">
                  <c:v>80.131999999999991</c:v>
                </c:pt>
                <c:pt idx="36">
                  <c:v>80.335999999999984</c:v>
                </c:pt>
                <c:pt idx="37">
                  <c:v>80.56</c:v>
                </c:pt>
                <c:pt idx="38">
                  <c:v>80.731999999999999</c:v>
                </c:pt>
                <c:pt idx="39">
                  <c:v>80.924000000000007</c:v>
                </c:pt>
                <c:pt idx="40">
                  <c:v>81.118000000000009</c:v>
                </c:pt>
                <c:pt idx="41">
                  <c:v>81.365999999999985</c:v>
                </c:pt>
                <c:pt idx="42">
                  <c:v>81.594000000000008</c:v>
                </c:pt>
                <c:pt idx="43">
                  <c:v>81.819999999999993</c:v>
                </c:pt>
                <c:pt idx="44">
                  <c:v>81.981999999999999</c:v>
                </c:pt>
                <c:pt idx="45">
                  <c:v>82.152000000000001</c:v>
                </c:pt>
                <c:pt idx="46">
                  <c:v>82.28</c:v>
                </c:pt>
                <c:pt idx="47">
                  <c:v>82.426000000000002</c:v>
                </c:pt>
                <c:pt idx="48">
                  <c:v>82.578000000000003</c:v>
                </c:pt>
                <c:pt idx="49">
                  <c:v>82.744</c:v>
                </c:pt>
                <c:pt idx="50">
                  <c:v>82.955999999999989</c:v>
                </c:pt>
              </c:numCache>
            </c:numRef>
          </c:val>
          <c:smooth val="0"/>
          <c:extLst>
            <c:ext xmlns:c16="http://schemas.microsoft.com/office/drawing/2014/chart" uri="{C3380CC4-5D6E-409C-BE32-E72D297353CC}">
              <c16:uniqueId val="{00000003-A002-43A6-8581-72CDCE700ABA}"/>
            </c:ext>
          </c:extLst>
        </c:ser>
        <c:ser>
          <c:idx val="0"/>
          <c:order val="4"/>
          <c:tx>
            <c:strRef>
              <c:f>'Fig 1.18'!$C$13</c:f>
              <c:strCache>
                <c:ptCount val="1"/>
                <c:pt idx="0">
                  <c:v>FPE civils</c:v>
                </c:pt>
              </c:strCache>
            </c:strRef>
          </c:tx>
          <c:spPr>
            <a:ln w="28575" cap="rnd">
              <a:solidFill>
                <a:schemeClr val="accent6">
                  <a:lumMod val="75000"/>
                </a:schemeClr>
              </a:solidFill>
              <a:round/>
            </a:ln>
            <a:effectLst/>
          </c:spPr>
          <c:marker>
            <c:symbol val="none"/>
          </c:marker>
          <c:cat>
            <c:numRef>
              <c:f>'Fig 1.18'!$D$4:$BB$4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1.18'!$D$13:$BB$13</c:f>
              <c:numCache>
                <c:formatCode>0.0" ans"</c:formatCode>
                <c:ptCount val="51"/>
                <c:pt idx="13">
                  <c:v>82.302447552447504</c:v>
                </c:pt>
                <c:pt idx="14">
                  <c:v>81.3804673186592</c:v>
                </c:pt>
                <c:pt idx="15">
                  <c:v>81.136235318382631</c:v>
                </c:pt>
                <c:pt idx="16">
                  <c:v>80.903260963672821</c:v>
                </c:pt>
                <c:pt idx="17">
                  <c:v>80.886100834430323</c:v>
                </c:pt>
                <c:pt idx="18">
                  <c:v>80.538145759202536</c:v>
                </c:pt>
                <c:pt idx="19">
                  <c:v>80.669299495268177</c:v>
                </c:pt>
                <c:pt idx="20">
                  <c:v>80.543241497825846</c:v>
                </c:pt>
                <c:pt idx="21">
                  <c:v>80.506187477239195</c:v>
                </c:pt>
                <c:pt idx="22">
                  <c:v>80.374072388916446</c:v>
                </c:pt>
                <c:pt idx="23">
                  <c:v>80.336169814431202</c:v>
                </c:pt>
                <c:pt idx="24">
                  <c:v>80.231165883613571</c:v>
                </c:pt>
                <c:pt idx="25">
                  <c:v>80.440429474120819</c:v>
                </c:pt>
                <c:pt idx="26">
                  <c:v>80.420141703867301</c:v>
                </c:pt>
                <c:pt idx="27">
                  <c:v>80.637798545123104</c:v>
                </c:pt>
                <c:pt idx="28">
                  <c:v>80.844862016042015</c:v>
                </c:pt>
                <c:pt idx="29">
                  <c:v>81.06583058329349</c:v>
                </c:pt>
                <c:pt idx="30">
                  <c:v>80.922704873004108</c:v>
                </c:pt>
                <c:pt idx="31">
                  <c:v>81.019047070734274</c:v>
                </c:pt>
                <c:pt idx="32">
                  <c:v>81.166716551012456</c:v>
                </c:pt>
                <c:pt idx="33">
                  <c:v>81.07888086843991</c:v>
                </c:pt>
                <c:pt idx="34">
                  <c:v>81.002267459918627</c:v>
                </c:pt>
                <c:pt idx="35">
                  <c:v>81.086823257711245</c:v>
                </c:pt>
                <c:pt idx="36">
                  <c:v>81.386455270912549</c:v>
                </c:pt>
                <c:pt idx="37">
                  <c:v>81.397854892796062</c:v>
                </c:pt>
                <c:pt idx="38">
                  <c:v>81.732264120284682</c:v>
                </c:pt>
                <c:pt idx="39">
                  <c:v>81.803562576853238</c:v>
                </c:pt>
                <c:pt idx="40">
                  <c:v>82.250687306171244</c:v>
                </c:pt>
                <c:pt idx="41">
                  <c:v>82.432930756939072</c:v>
                </c:pt>
                <c:pt idx="42">
                  <c:v>82.7138321673566</c:v>
                </c:pt>
                <c:pt idx="43">
                  <c:v>82.61160762152096</c:v>
                </c:pt>
                <c:pt idx="44">
                  <c:v>82.916995672888902</c:v>
                </c:pt>
                <c:pt idx="45">
                  <c:v>82.732544904762264</c:v>
                </c:pt>
                <c:pt idx="46">
                  <c:v>82.774211636511239</c:v>
                </c:pt>
                <c:pt idx="47">
                  <c:v>82.486741049838201</c:v>
                </c:pt>
                <c:pt idx="48">
                  <c:v>82.607903422973052</c:v>
                </c:pt>
                <c:pt idx="49">
                  <c:v>82.443436499402083</c:v>
                </c:pt>
                <c:pt idx="50">
                  <c:v>82.573634559888603</c:v>
                </c:pt>
              </c:numCache>
            </c:numRef>
          </c:val>
          <c:smooth val="0"/>
          <c:extLst>
            <c:ext xmlns:c16="http://schemas.microsoft.com/office/drawing/2014/chart" uri="{C3380CC4-5D6E-409C-BE32-E72D297353CC}">
              <c16:uniqueId val="{00000004-A002-43A6-8581-72CDCE700ABA}"/>
            </c:ext>
          </c:extLst>
        </c:ser>
        <c:dLbls>
          <c:showLegendKey val="0"/>
          <c:showVal val="0"/>
          <c:showCatName val="0"/>
          <c:showSerName val="0"/>
          <c:showPercent val="0"/>
          <c:showBubbleSize val="0"/>
        </c:dLbls>
        <c:smooth val="0"/>
        <c:axId val="1475016591"/>
        <c:axId val="1475017423"/>
      </c:lineChart>
      <c:catAx>
        <c:axId val="1475016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75017423"/>
        <c:crosses val="autoZero"/>
        <c:auto val="1"/>
        <c:lblAlgn val="ctr"/>
        <c:lblOffset val="100"/>
        <c:noMultiLvlLbl val="0"/>
      </c:catAx>
      <c:valAx>
        <c:axId val="1475017423"/>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quot; ans&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7501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 1.19'!$C$5</c:f>
              <c:strCache>
                <c:ptCount val="1"/>
                <c:pt idx="0">
                  <c:v>Agirc-Arrco</c:v>
                </c:pt>
              </c:strCache>
            </c:strRef>
          </c:tx>
          <c:spPr>
            <a:ln w="28575" cap="rnd">
              <a:solidFill>
                <a:srgbClr val="660033"/>
              </a:solidFill>
              <a:round/>
            </a:ln>
            <a:effectLst/>
          </c:spPr>
          <c:marker>
            <c:symbol val="none"/>
          </c:marker>
          <c:cat>
            <c:numRef>
              <c:f>'Fig 1.19'!$D$4:$BB$4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1.19'!$D$5:$BB$5</c:f>
              <c:numCache>
                <c:formatCode>0.0%</c:formatCode>
                <c:ptCount val="51"/>
                <c:pt idx="0">
                  <c:v>0.52295372143558772</c:v>
                </c:pt>
                <c:pt idx="1">
                  <c:v>0.50706934550423166</c:v>
                </c:pt>
                <c:pt idx="2">
                  <c:v>0.51536449788786054</c:v>
                </c:pt>
                <c:pt idx="3">
                  <c:v>0.50882656065394993</c:v>
                </c:pt>
                <c:pt idx="4">
                  <c:v>0.51226881838530658</c:v>
                </c:pt>
                <c:pt idx="5">
                  <c:v>0.51468203161284054</c:v>
                </c:pt>
                <c:pt idx="6">
                  <c:v>0.52443950766362057</c:v>
                </c:pt>
                <c:pt idx="7">
                  <c:v>0.53115108625069452</c:v>
                </c:pt>
                <c:pt idx="8">
                  <c:v>0.53903199840153448</c:v>
                </c:pt>
                <c:pt idx="9">
                  <c:v>0.54853906062655466</c:v>
                </c:pt>
                <c:pt idx="10">
                  <c:v>0.56739309063754961</c:v>
                </c:pt>
                <c:pt idx="11">
                  <c:v>0.57749367197190726</c:v>
                </c:pt>
                <c:pt idx="12">
                  <c:v>0.58008462979125375</c:v>
                </c:pt>
                <c:pt idx="13">
                  <c:v>0.58151414328072548</c:v>
                </c:pt>
                <c:pt idx="14">
                  <c:v>0.58718327000859172</c:v>
                </c:pt>
                <c:pt idx="15">
                  <c:v>0.55753598149867112</c:v>
                </c:pt>
                <c:pt idx="16">
                  <c:v>0.53172386412380668</c:v>
                </c:pt>
                <c:pt idx="17">
                  <c:v>0.5112200032225096</c:v>
                </c:pt>
                <c:pt idx="18">
                  <c:v>0.49439298447137203</c:v>
                </c:pt>
                <c:pt idx="19">
                  <c:v>0.4668838945433415</c:v>
                </c:pt>
                <c:pt idx="20">
                  <c:v>0.4696120641344339</c:v>
                </c:pt>
                <c:pt idx="21">
                  <c:v>0.473881075942992</c:v>
                </c:pt>
                <c:pt idx="22">
                  <c:v>0.49270857069726837</c:v>
                </c:pt>
                <c:pt idx="23">
                  <c:v>0.50713242626823907</c:v>
                </c:pt>
                <c:pt idx="24">
                  <c:v>0.51836148726824771</c:v>
                </c:pt>
                <c:pt idx="25">
                  <c:v>0.52252235558640414</c:v>
                </c:pt>
                <c:pt idx="26">
                  <c:v>0.52818251973608621</c:v>
                </c:pt>
                <c:pt idx="27">
                  <c:v>0.52133054505564458</c:v>
                </c:pt>
                <c:pt idx="28">
                  <c:v>0.5185839560901524</c:v>
                </c:pt>
                <c:pt idx="29">
                  <c:v>0.51747078740359087</c:v>
                </c:pt>
                <c:pt idx="30">
                  <c:v>0.51521288715756142</c:v>
                </c:pt>
                <c:pt idx="31">
                  <c:v>0.51405287741501859</c:v>
                </c:pt>
                <c:pt idx="32">
                  <c:v>0.5121142868367734</c:v>
                </c:pt>
                <c:pt idx="33">
                  <c:v>0.50656391447770832</c:v>
                </c:pt>
                <c:pt idx="34">
                  <c:v>0.50729304301021372</c:v>
                </c:pt>
                <c:pt idx="35">
                  <c:v>0.51058465426696498</c:v>
                </c:pt>
                <c:pt idx="36">
                  <c:v>0.51271918352937695</c:v>
                </c:pt>
                <c:pt idx="37">
                  <c:v>0.51388342428018574</c:v>
                </c:pt>
                <c:pt idx="38">
                  <c:v>0.5159695060073376</c:v>
                </c:pt>
                <c:pt idx="39">
                  <c:v>0.51545030405249181</c:v>
                </c:pt>
                <c:pt idx="40">
                  <c:v>0.51455525834460103</c:v>
                </c:pt>
                <c:pt idx="41">
                  <c:v>0.51447216201506429</c:v>
                </c:pt>
                <c:pt idx="42">
                  <c:v>0.51038505814960089</c:v>
                </c:pt>
                <c:pt idx="43">
                  <c:v>0.50980626938108076</c:v>
                </c:pt>
                <c:pt idx="44">
                  <c:v>0.50514168137175142</c:v>
                </c:pt>
                <c:pt idx="45">
                  <c:v>0.49821328796750014</c:v>
                </c:pt>
                <c:pt idx="46">
                  <c:v>0.48612546751670571</c:v>
                </c:pt>
                <c:pt idx="47">
                  <c:v>0.47511391530621128</c:v>
                </c:pt>
                <c:pt idx="48">
                  <c:v>0.4534350310607218</c:v>
                </c:pt>
                <c:pt idx="49">
                  <c:v>0.42824743189921682</c:v>
                </c:pt>
                <c:pt idx="50">
                  <c:v>0.40359639978397321</c:v>
                </c:pt>
              </c:numCache>
            </c:numRef>
          </c:val>
          <c:smooth val="0"/>
          <c:extLst>
            <c:ext xmlns:c16="http://schemas.microsoft.com/office/drawing/2014/chart" uri="{C3380CC4-5D6E-409C-BE32-E72D297353CC}">
              <c16:uniqueId val="{00000000-C62D-4BE1-980C-B08AC064FFD5}"/>
            </c:ext>
          </c:extLst>
        </c:ser>
        <c:ser>
          <c:idx val="6"/>
          <c:order val="1"/>
          <c:tx>
            <c:strRef>
              <c:f>'Fig 1.19'!$C$6</c:f>
              <c:strCache>
                <c:ptCount val="1"/>
                <c:pt idx="0">
                  <c:v>Cnav</c:v>
                </c:pt>
              </c:strCache>
            </c:strRef>
          </c:tx>
          <c:spPr>
            <a:ln w="28575" cap="rnd">
              <a:solidFill>
                <a:srgbClr val="FFC000"/>
              </a:solidFill>
              <a:round/>
            </a:ln>
            <a:effectLst/>
          </c:spPr>
          <c:marker>
            <c:symbol val="none"/>
          </c:marker>
          <c:cat>
            <c:numRef>
              <c:f>'Fig 1.19'!$D$4:$BB$4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1.19'!$D$6:$BB$6</c:f>
              <c:numCache>
                <c:formatCode>0.0%</c:formatCode>
                <c:ptCount val="51"/>
                <c:pt idx="0">
                  <c:v>0.52906258157454833</c:v>
                </c:pt>
                <c:pt idx="1">
                  <c:v>0.51640186994416881</c:v>
                </c:pt>
                <c:pt idx="2">
                  <c:v>0.52656725187208875</c:v>
                </c:pt>
                <c:pt idx="3">
                  <c:v>0.51848998565718918</c:v>
                </c:pt>
                <c:pt idx="4">
                  <c:v>0.51902196914297705</c:v>
                </c:pt>
                <c:pt idx="5">
                  <c:v>0.5187303939827862</c:v>
                </c:pt>
                <c:pt idx="6">
                  <c:v>0.51800561080852991</c:v>
                </c:pt>
                <c:pt idx="7">
                  <c:v>0.51356850077680849</c:v>
                </c:pt>
                <c:pt idx="8">
                  <c:v>0.5100756381430902</c:v>
                </c:pt>
                <c:pt idx="9">
                  <c:v>0.50403756156874369</c:v>
                </c:pt>
                <c:pt idx="10">
                  <c:v>0.50819902583589727</c:v>
                </c:pt>
                <c:pt idx="11">
                  <c:v>0.51066709383499409</c:v>
                </c:pt>
                <c:pt idx="12">
                  <c:v>0.50716599864645784</c:v>
                </c:pt>
                <c:pt idx="13">
                  <c:v>0.50368147308507216</c:v>
                </c:pt>
                <c:pt idx="14">
                  <c:v>0.52028279104474306</c:v>
                </c:pt>
                <c:pt idx="15">
                  <c:v>0.50542134512773285</c:v>
                </c:pt>
                <c:pt idx="16">
                  <c:v>0.49042249773541452</c:v>
                </c:pt>
                <c:pt idx="17">
                  <c:v>0.47958092177059586</c:v>
                </c:pt>
                <c:pt idx="18">
                  <c:v>0.47416632808790293</c:v>
                </c:pt>
                <c:pt idx="19">
                  <c:v>0.44677777327669926</c:v>
                </c:pt>
                <c:pt idx="20">
                  <c:v>0.44609504021379892</c:v>
                </c:pt>
                <c:pt idx="21">
                  <c:v>0.44612026454858505</c:v>
                </c:pt>
                <c:pt idx="22">
                  <c:v>0.45030668845079386</c:v>
                </c:pt>
                <c:pt idx="23">
                  <c:v>0.4531969064478199</c:v>
                </c:pt>
                <c:pt idx="24">
                  <c:v>0.46014061653032828</c:v>
                </c:pt>
                <c:pt idx="25">
                  <c:v>0.46147781282255512</c:v>
                </c:pt>
                <c:pt idx="26">
                  <c:v>0.46734556916419712</c:v>
                </c:pt>
                <c:pt idx="27">
                  <c:v>0.47327914625624212</c:v>
                </c:pt>
                <c:pt idx="28">
                  <c:v>0.48353043593252421</c:v>
                </c:pt>
                <c:pt idx="29">
                  <c:v>0.48844879753835685</c:v>
                </c:pt>
                <c:pt idx="30">
                  <c:v>0.49451636752182437</c:v>
                </c:pt>
                <c:pt idx="31">
                  <c:v>0.49850828458959678</c:v>
                </c:pt>
                <c:pt idx="32">
                  <c:v>0.49770281083465295</c:v>
                </c:pt>
                <c:pt idx="33">
                  <c:v>0.48822110737830898</c:v>
                </c:pt>
                <c:pt idx="34">
                  <c:v>0.48177566387635479</c:v>
                </c:pt>
                <c:pt idx="35">
                  <c:v>0.47069530216038702</c:v>
                </c:pt>
                <c:pt idx="36">
                  <c:v>0.46079090302862313</c:v>
                </c:pt>
                <c:pt idx="37">
                  <c:v>0.45395623474497215</c:v>
                </c:pt>
                <c:pt idx="38">
                  <c:v>0.44884771783468846</c:v>
                </c:pt>
                <c:pt idx="39">
                  <c:v>0.4448646552182508</c:v>
                </c:pt>
                <c:pt idx="40">
                  <c:v>0.44130955892789114</c:v>
                </c:pt>
                <c:pt idx="41">
                  <c:v>0.43533483197115752</c:v>
                </c:pt>
                <c:pt idx="42">
                  <c:v>0.42357513317574857</c:v>
                </c:pt>
                <c:pt idx="43">
                  <c:v>0.41324926492983238</c:v>
                </c:pt>
                <c:pt idx="44">
                  <c:v>0.40256305570325834</c:v>
                </c:pt>
                <c:pt idx="45">
                  <c:v>0.39905090518097786</c:v>
                </c:pt>
                <c:pt idx="46">
                  <c:v>0.39364077903542727</c:v>
                </c:pt>
                <c:pt idx="47">
                  <c:v>0.39171532803082421</c:v>
                </c:pt>
                <c:pt idx="48">
                  <c:v>0.38906272428799688</c:v>
                </c:pt>
                <c:pt idx="49">
                  <c:v>0.38224152726738442</c:v>
                </c:pt>
                <c:pt idx="50">
                  <c:v>0.37278957776577987</c:v>
                </c:pt>
              </c:numCache>
            </c:numRef>
          </c:val>
          <c:smooth val="0"/>
          <c:extLst>
            <c:ext xmlns:c16="http://schemas.microsoft.com/office/drawing/2014/chart" uri="{C3380CC4-5D6E-409C-BE32-E72D297353CC}">
              <c16:uniqueId val="{00000001-C62D-4BE1-980C-B08AC064FFD5}"/>
            </c:ext>
          </c:extLst>
        </c:ser>
        <c:ser>
          <c:idx val="7"/>
          <c:order val="2"/>
          <c:tx>
            <c:strRef>
              <c:f>'Fig 1.19'!$C$7</c:f>
              <c:strCache>
                <c:ptCount val="1"/>
                <c:pt idx="0">
                  <c:v>SRE (yc militaires)</c:v>
                </c:pt>
              </c:strCache>
            </c:strRef>
          </c:tx>
          <c:spPr>
            <a:ln w="28575" cap="rnd">
              <a:solidFill>
                <a:schemeClr val="accent6">
                  <a:lumMod val="75000"/>
                </a:schemeClr>
              </a:solidFill>
              <a:prstDash val="sysDash"/>
              <a:round/>
            </a:ln>
            <a:effectLst/>
          </c:spPr>
          <c:marker>
            <c:symbol val="none"/>
          </c:marker>
          <c:cat>
            <c:numRef>
              <c:f>'Fig 1.19'!$D$4:$BB$4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1.19'!$D$7:$BB$7</c:f>
              <c:numCache>
                <c:formatCode>0.0%</c:formatCode>
                <c:ptCount val="51"/>
                <c:pt idx="13">
                  <c:v>6.7362515626111619E-2</c:v>
                </c:pt>
                <c:pt idx="14">
                  <c:v>7.2087900256908241E-2</c:v>
                </c:pt>
                <c:pt idx="15">
                  <c:v>6.9466080105626674E-2</c:v>
                </c:pt>
                <c:pt idx="16">
                  <c:v>6.6812389608126993E-2</c:v>
                </c:pt>
                <c:pt idx="17">
                  <c:v>6.5894778965734618E-2</c:v>
                </c:pt>
                <c:pt idx="18">
                  <c:v>6.4352315461377818E-2</c:v>
                </c:pt>
                <c:pt idx="19">
                  <c:v>5.9990361274750589E-2</c:v>
                </c:pt>
                <c:pt idx="20">
                  <c:v>5.9308349748721276E-2</c:v>
                </c:pt>
                <c:pt idx="21">
                  <c:v>5.8084623302284588E-2</c:v>
                </c:pt>
                <c:pt idx="22">
                  <c:v>5.6679441619125456E-2</c:v>
                </c:pt>
                <c:pt idx="23">
                  <c:v>5.5209208188211303E-2</c:v>
                </c:pt>
                <c:pt idx="24">
                  <c:v>5.4672321890265455E-2</c:v>
                </c:pt>
                <c:pt idx="25">
                  <c:v>5.2619694801258089E-2</c:v>
                </c:pt>
                <c:pt idx="26">
                  <c:v>5.1151595609800593E-2</c:v>
                </c:pt>
                <c:pt idx="27">
                  <c:v>4.8247907403274344E-2</c:v>
                </c:pt>
                <c:pt idx="28">
                  <c:v>4.6086817046324363E-2</c:v>
                </c:pt>
                <c:pt idx="29">
                  <c:v>4.3188281834872645E-2</c:v>
                </c:pt>
                <c:pt idx="30">
                  <c:v>4.0254736503630303E-2</c:v>
                </c:pt>
                <c:pt idx="31">
                  <c:v>3.8121159342956637E-2</c:v>
                </c:pt>
                <c:pt idx="32">
                  <c:v>3.6170178791908376E-2</c:v>
                </c:pt>
                <c:pt idx="33">
                  <c:v>3.384922828530431E-2</c:v>
                </c:pt>
                <c:pt idx="34">
                  <c:v>3.1774231737336303E-2</c:v>
                </c:pt>
                <c:pt idx="35">
                  <c:v>3.0136136010686154E-2</c:v>
                </c:pt>
                <c:pt idx="36">
                  <c:v>2.8871687111185769E-2</c:v>
                </c:pt>
                <c:pt idx="37">
                  <c:v>2.8166193118386397E-2</c:v>
                </c:pt>
                <c:pt idx="38">
                  <c:v>2.7387759783596151E-2</c:v>
                </c:pt>
                <c:pt idx="39">
                  <c:v>2.7664813671351873E-2</c:v>
                </c:pt>
                <c:pt idx="40">
                  <c:v>2.751453789725139E-2</c:v>
                </c:pt>
                <c:pt idx="41">
                  <c:v>2.6916991348704712E-2</c:v>
                </c:pt>
                <c:pt idx="42">
                  <c:v>2.6817146408230054E-2</c:v>
                </c:pt>
                <c:pt idx="43">
                  <c:v>2.6956245006025802E-2</c:v>
                </c:pt>
                <c:pt idx="44">
                  <c:v>2.6863038655024391E-2</c:v>
                </c:pt>
                <c:pt idx="45">
                  <c:v>2.6890566350268201E-2</c:v>
                </c:pt>
                <c:pt idx="46">
                  <c:v>2.7272364272945292E-2</c:v>
                </c:pt>
                <c:pt idx="47">
                  <c:v>2.6895697756243814E-2</c:v>
                </c:pt>
                <c:pt idx="48">
                  <c:v>2.6207831545492093E-2</c:v>
                </c:pt>
                <c:pt idx="49">
                  <c:v>2.4533861288545254E-2</c:v>
                </c:pt>
                <c:pt idx="50">
                  <c:v>2.2822131103277275E-2</c:v>
                </c:pt>
              </c:numCache>
            </c:numRef>
          </c:val>
          <c:smooth val="0"/>
          <c:extLst>
            <c:ext xmlns:c16="http://schemas.microsoft.com/office/drawing/2014/chart" uri="{C3380CC4-5D6E-409C-BE32-E72D297353CC}">
              <c16:uniqueId val="{00000002-C62D-4BE1-980C-B08AC064FFD5}"/>
            </c:ext>
          </c:extLst>
        </c:ser>
        <c:ser>
          <c:idx val="8"/>
          <c:order val="3"/>
          <c:tx>
            <c:strRef>
              <c:f>'Fig 1.19'!$C$8</c:f>
              <c:strCache>
                <c:ptCount val="1"/>
                <c:pt idx="0">
                  <c:v>CNRACL</c:v>
                </c:pt>
              </c:strCache>
            </c:strRef>
          </c:tx>
          <c:spPr>
            <a:ln w="28575" cap="rnd">
              <a:solidFill>
                <a:srgbClr val="C00000"/>
              </a:solidFill>
              <a:round/>
            </a:ln>
            <a:effectLst/>
          </c:spPr>
          <c:marker>
            <c:symbol val="none"/>
          </c:marker>
          <c:cat>
            <c:numRef>
              <c:f>'Fig 1.19'!$D$4:$BB$4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1.19'!$D$8:$BB$8</c:f>
              <c:numCache>
                <c:formatCode>0.0%</c:formatCode>
                <c:ptCount val="51"/>
                <c:pt idx="0">
                  <c:v>2.0202272154668993E-2</c:v>
                </c:pt>
                <c:pt idx="1">
                  <c:v>2.0898572492605131E-2</c:v>
                </c:pt>
                <c:pt idx="2">
                  <c:v>2.1243501681176821E-2</c:v>
                </c:pt>
                <c:pt idx="3">
                  <c:v>2.2073191767969333E-2</c:v>
                </c:pt>
                <c:pt idx="4">
                  <c:v>2.3043572098478775E-2</c:v>
                </c:pt>
                <c:pt idx="5">
                  <c:v>2.3754494506068348E-2</c:v>
                </c:pt>
                <c:pt idx="6">
                  <c:v>2.4535401150799229E-2</c:v>
                </c:pt>
                <c:pt idx="7">
                  <c:v>2.5105906722599831E-2</c:v>
                </c:pt>
                <c:pt idx="8">
                  <c:v>2.5569634387051381E-2</c:v>
                </c:pt>
                <c:pt idx="9">
                  <c:v>2.6167859621555441E-2</c:v>
                </c:pt>
                <c:pt idx="10">
                  <c:v>2.7519521696644622E-2</c:v>
                </c:pt>
                <c:pt idx="11">
                  <c:v>2.8442073100715521E-2</c:v>
                </c:pt>
                <c:pt idx="12">
                  <c:v>2.8888355147346702E-2</c:v>
                </c:pt>
                <c:pt idx="13">
                  <c:v>2.961175261668612E-2</c:v>
                </c:pt>
                <c:pt idx="14">
                  <c:v>3.0984388003435864E-2</c:v>
                </c:pt>
                <c:pt idx="15">
                  <c:v>3.020220153004078E-2</c:v>
                </c:pt>
                <c:pt idx="16">
                  <c:v>2.9755529507039285E-2</c:v>
                </c:pt>
                <c:pt idx="17">
                  <c:v>2.9802876628452973E-2</c:v>
                </c:pt>
                <c:pt idx="18">
                  <c:v>3.0109427253690486E-2</c:v>
                </c:pt>
                <c:pt idx="19">
                  <c:v>2.958215307601501E-2</c:v>
                </c:pt>
                <c:pt idx="20">
                  <c:v>3.1075011357348682E-2</c:v>
                </c:pt>
                <c:pt idx="21">
                  <c:v>3.2553313591402636E-2</c:v>
                </c:pt>
                <c:pt idx="22">
                  <c:v>3.4409190926619163E-2</c:v>
                </c:pt>
                <c:pt idx="23">
                  <c:v>3.6109641329264822E-2</c:v>
                </c:pt>
                <c:pt idx="24">
                  <c:v>3.7992588511681545E-2</c:v>
                </c:pt>
                <c:pt idx="25">
                  <c:v>3.9345348144615176E-2</c:v>
                </c:pt>
                <c:pt idx="26">
                  <c:v>4.0897739154450018E-2</c:v>
                </c:pt>
                <c:pt idx="27">
                  <c:v>4.1854878074123032E-2</c:v>
                </c:pt>
                <c:pt idx="28">
                  <c:v>4.2526697552971601E-2</c:v>
                </c:pt>
                <c:pt idx="29">
                  <c:v>4.300875668240179E-2</c:v>
                </c:pt>
                <c:pt idx="30">
                  <c:v>4.3474344756801918E-2</c:v>
                </c:pt>
                <c:pt idx="31">
                  <c:v>4.3676236563377074E-2</c:v>
                </c:pt>
                <c:pt idx="32">
                  <c:v>4.36812961364147E-2</c:v>
                </c:pt>
                <c:pt idx="33">
                  <c:v>4.3604946496912642E-2</c:v>
                </c:pt>
                <c:pt idx="34">
                  <c:v>4.3689130708613313E-2</c:v>
                </c:pt>
                <c:pt idx="35">
                  <c:v>4.3677181019190915E-2</c:v>
                </c:pt>
                <c:pt idx="36">
                  <c:v>4.3935378575293241E-2</c:v>
                </c:pt>
                <c:pt idx="37">
                  <c:v>4.4014283466250283E-2</c:v>
                </c:pt>
                <c:pt idx="38">
                  <c:v>4.4447343029786611E-2</c:v>
                </c:pt>
                <c:pt idx="39">
                  <c:v>4.4368501561939007E-2</c:v>
                </c:pt>
                <c:pt idx="40">
                  <c:v>4.4147803792054338E-2</c:v>
                </c:pt>
                <c:pt idx="41">
                  <c:v>4.3510599172232642E-2</c:v>
                </c:pt>
                <c:pt idx="42">
                  <c:v>4.321779823945758E-2</c:v>
                </c:pt>
                <c:pt idx="43">
                  <c:v>4.3288709370737005E-2</c:v>
                </c:pt>
                <c:pt idx="44">
                  <c:v>4.3813669647692767E-2</c:v>
                </c:pt>
                <c:pt idx="45">
                  <c:v>4.4698505572562906E-2</c:v>
                </c:pt>
                <c:pt idx="46">
                  <c:v>4.5433211572539871E-2</c:v>
                </c:pt>
                <c:pt idx="47">
                  <c:v>4.5971836795793877E-2</c:v>
                </c:pt>
                <c:pt idx="48">
                  <c:v>4.5423595069792898E-2</c:v>
                </c:pt>
                <c:pt idx="49">
                  <c:v>4.4149177546572195E-2</c:v>
                </c:pt>
                <c:pt idx="50">
                  <c:v>4.2583958653755617E-2</c:v>
                </c:pt>
              </c:numCache>
            </c:numRef>
          </c:val>
          <c:smooth val="0"/>
          <c:extLst>
            <c:ext xmlns:c16="http://schemas.microsoft.com/office/drawing/2014/chart" uri="{C3380CC4-5D6E-409C-BE32-E72D297353CC}">
              <c16:uniqueId val="{00000003-C62D-4BE1-980C-B08AC064FFD5}"/>
            </c:ext>
          </c:extLst>
        </c:ser>
        <c:ser>
          <c:idx val="0"/>
          <c:order val="4"/>
          <c:tx>
            <c:strRef>
              <c:f>'Fig 1.19'!$C$7</c:f>
              <c:strCache>
                <c:ptCount val="1"/>
                <c:pt idx="0">
                  <c:v>SRE (yc militaires)</c:v>
                </c:pt>
              </c:strCache>
            </c:strRef>
          </c:tx>
          <c:spPr>
            <a:ln w="28575" cap="rnd">
              <a:solidFill>
                <a:schemeClr val="accent6">
                  <a:lumMod val="75000"/>
                </a:schemeClr>
              </a:solidFill>
              <a:round/>
            </a:ln>
            <a:effectLst/>
          </c:spPr>
          <c:marker>
            <c:symbol val="none"/>
          </c:marker>
          <c:cat>
            <c:numRef>
              <c:f>'Fig 1.19'!$D$4:$BB$4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1.19'!$D$7:$BB$7</c:f>
              <c:numCache>
                <c:formatCode>0.0%</c:formatCode>
                <c:ptCount val="51"/>
                <c:pt idx="13">
                  <c:v>6.7362515626111619E-2</c:v>
                </c:pt>
                <c:pt idx="14">
                  <c:v>7.2087900256908241E-2</c:v>
                </c:pt>
                <c:pt idx="15">
                  <c:v>6.9466080105626674E-2</c:v>
                </c:pt>
                <c:pt idx="16">
                  <c:v>6.6812389608126993E-2</c:v>
                </c:pt>
                <c:pt idx="17">
                  <c:v>6.5894778965734618E-2</c:v>
                </c:pt>
                <c:pt idx="18">
                  <c:v>6.4352315461377818E-2</c:v>
                </c:pt>
                <c:pt idx="19">
                  <c:v>5.9990361274750589E-2</c:v>
                </c:pt>
                <c:pt idx="20">
                  <c:v>5.9308349748721276E-2</c:v>
                </c:pt>
                <c:pt idx="21">
                  <c:v>5.8084623302284588E-2</c:v>
                </c:pt>
                <c:pt idx="22">
                  <c:v>5.6679441619125456E-2</c:v>
                </c:pt>
                <c:pt idx="23">
                  <c:v>5.5209208188211303E-2</c:v>
                </c:pt>
                <c:pt idx="24">
                  <c:v>5.4672321890265455E-2</c:v>
                </c:pt>
                <c:pt idx="25">
                  <c:v>5.2619694801258089E-2</c:v>
                </c:pt>
                <c:pt idx="26">
                  <c:v>5.1151595609800593E-2</c:v>
                </c:pt>
                <c:pt idx="27">
                  <c:v>4.8247907403274344E-2</c:v>
                </c:pt>
                <c:pt idx="28">
                  <c:v>4.6086817046324363E-2</c:v>
                </c:pt>
                <c:pt idx="29">
                  <c:v>4.3188281834872645E-2</c:v>
                </c:pt>
                <c:pt idx="30">
                  <c:v>4.0254736503630303E-2</c:v>
                </c:pt>
                <c:pt idx="31">
                  <c:v>3.8121159342956637E-2</c:v>
                </c:pt>
                <c:pt idx="32">
                  <c:v>3.6170178791908376E-2</c:v>
                </c:pt>
                <c:pt idx="33">
                  <c:v>3.384922828530431E-2</c:v>
                </c:pt>
                <c:pt idx="34">
                  <c:v>3.1774231737336303E-2</c:v>
                </c:pt>
                <c:pt idx="35">
                  <c:v>3.0136136010686154E-2</c:v>
                </c:pt>
                <c:pt idx="36">
                  <c:v>2.8871687111185769E-2</c:v>
                </c:pt>
                <c:pt idx="37">
                  <c:v>2.8166193118386397E-2</c:v>
                </c:pt>
                <c:pt idx="38">
                  <c:v>2.7387759783596151E-2</c:v>
                </c:pt>
                <c:pt idx="39">
                  <c:v>2.7664813671351873E-2</c:v>
                </c:pt>
                <c:pt idx="40">
                  <c:v>2.751453789725139E-2</c:v>
                </c:pt>
                <c:pt idx="41">
                  <c:v>2.6916991348704712E-2</c:v>
                </c:pt>
                <c:pt idx="42">
                  <c:v>2.6817146408230054E-2</c:v>
                </c:pt>
                <c:pt idx="43">
                  <c:v>2.6956245006025802E-2</c:v>
                </c:pt>
                <c:pt idx="44">
                  <c:v>2.6863038655024391E-2</c:v>
                </c:pt>
                <c:pt idx="45">
                  <c:v>2.6890566350268201E-2</c:v>
                </c:pt>
                <c:pt idx="46">
                  <c:v>2.7272364272945292E-2</c:v>
                </c:pt>
                <c:pt idx="47">
                  <c:v>2.6895697756243814E-2</c:v>
                </c:pt>
                <c:pt idx="48">
                  <c:v>2.6207831545492093E-2</c:v>
                </c:pt>
                <c:pt idx="49">
                  <c:v>2.4533861288545254E-2</c:v>
                </c:pt>
                <c:pt idx="50">
                  <c:v>2.2822131103277275E-2</c:v>
                </c:pt>
              </c:numCache>
            </c:numRef>
          </c:val>
          <c:smooth val="0"/>
          <c:extLst>
            <c:ext xmlns:c16="http://schemas.microsoft.com/office/drawing/2014/chart" uri="{C3380CC4-5D6E-409C-BE32-E72D297353CC}">
              <c16:uniqueId val="{00000004-C62D-4BE1-980C-B08AC064FFD5}"/>
            </c:ext>
          </c:extLst>
        </c:ser>
        <c:dLbls>
          <c:showLegendKey val="0"/>
          <c:showVal val="0"/>
          <c:showCatName val="0"/>
          <c:showSerName val="0"/>
          <c:showPercent val="0"/>
          <c:showBubbleSize val="0"/>
        </c:dLbls>
        <c:smooth val="0"/>
        <c:axId val="1475016591"/>
        <c:axId val="1475017423"/>
      </c:lineChart>
      <c:catAx>
        <c:axId val="1475016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75017423"/>
        <c:crosses val="autoZero"/>
        <c:auto val="1"/>
        <c:lblAlgn val="ctr"/>
        <c:lblOffset val="100"/>
        <c:noMultiLvlLbl val="0"/>
      </c:catAx>
      <c:valAx>
        <c:axId val="14750174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7501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 1.19'!$C$9</c:f>
              <c:strCache>
                <c:ptCount val="1"/>
                <c:pt idx="0">
                  <c:v>Agirc-Arrco</c:v>
                </c:pt>
              </c:strCache>
            </c:strRef>
          </c:tx>
          <c:spPr>
            <a:ln w="28575" cap="rnd">
              <a:solidFill>
                <a:srgbClr val="660033"/>
              </a:solidFill>
              <a:round/>
            </a:ln>
            <a:effectLst/>
          </c:spPr>
          <c:marker>
            <c:symbol val="none"/>
          </c:marker>
          <c:cat>
            <c:numRef>
              <c:f>'Fig 1.19'!$D$4:$BB$4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1.19'!$D$9:$BB$9</c:f>
              <c:numCache>
                <c:formatCode>0.0%</c:formatCode>
                <c:ptCount val="51"/>
                <c:pt idx="0">
                  <c:v>8.2292721640371561E-2</c:v>
                </c:pt>
                <c:pt idx="1">
                  <c:v>7.9424152081701116E-2</c:v>
                </c:pt>
                <c:pt idx="2">
                  <c:v>8.0167721753221094E-2</c:v>
                </c:pt>
                <c:pt idx="3">
                  <c:v>7.8645447304244123E-2</c:v>
                </c:pt>
                <c:pt idx="4">
                  <c:v>7.9119397519434115E-2</c:v>
                </c:pt>
                <c:pt idx="5">
                  <c:v>7.8801587135619328E-2</c:v>
                </c:pt>
                <c:pt idx="6">
                  <c:v>8.0769188019416502E-2</c:v>
                </c:pt>
                <c:pt idx="7">
                  <c:v>8.2086423115568477E-2</c:v>
                </c:pt>
                <c:pt idx="8">
                  <c:v>8.4196490825666964E-2</c:v>
                </c:pt>
                <c:pt idx="9">
                  <c:v>8.4845330101908506E-2</c:v>
                </c:pt>
                <c:pt idx="10">
                  <c:v>8.8058071850823302E-2</c:v>
                </c:pt>
                <c:pt idx="11">
                  <c:v>8.9490148967613509E-2</c:v>
                </c:pt>
                <c:pt idx="12">
                  <c:v>9.0374903654205085E-2</c:v>
                </c:pt>
                <c:pt idx="13">
                  <c:v>9.207064725761549E-2</c:v>
                </c:pt>
                <c:pt idx="14">
                  <c:v>9.7175820491447393E-2</c:v>
                </c:pt>
                <c:pt idx="15">
                  <c:v>9.5894778712387163E-2</c:v>
                </c:pt>
                <c:pt idx="16">
                  <c:v>9.4737888635537379E-2</c:v>
                </c:pt>
                <c:pt idx="17">
                  <c:v>9.57038672782482E-2</c:v>
                </c:pt>
                <c:pt idx="18">
                  <c:v>9.5793346592367642E-2</c:v>
                </c:pt>
                <c:pt idx="19">
                  <c:v>9.2674479324064793E-2</c:v>
                </c:pt>
                <c:pt idx="20">
                  <c:v>9.576415819608923E-2</c:v>
                </c:pt>
                <c:pt idx="21">
                  <c:v>9.9169587710328286E-2</c:v>
                </c:pt>
                <c:pt idx="22">
                  <c:v>0.10508113818808713</c:v>
                </c:pt>
                <c:pt idx="23">
                  <c:v>0.11117597235649483</c:v>
                </c:pt>
                <c:pt idx="24">
                  <c:v>0.11789130681698874</c:v>
                </c:pt>
                <c:pt idx="25">
                  <c:v>0.12263037081470349</c:v>
                </c:pt>
                <c:pt idx="26">
                  <c:v>0.12795337749953245</c:v>
                </c:pt>
                <c:pt idx="27">
                  <c:v>0.1294117698551101</c:v>
                </c:pt>
                <c:pt idx="28">
                  <c:v>0.12896658935847274</c:v>
                </c:pt>
                <c:pt idx="29">
                  <c:v>0.12886264446028947</c:v>
                </c:pt>
                <c:pt idx="30">
                  <c:v>0.12694469843404743</c:v>
                </c:pt>
                <c:pt idx="31">
                  <c:v>0.12394955143326178</c:v>
                </c:pt>
                <c:pt idx="32">
                  <c:v>0.12042264976247101</c:v>
                </c:pt>
                <c:pt idx="33">
                  <c:v>0.11740087481046509</c:v>
                </c:pt>
                <c:pt idx="34">
                  <c:v>0.11470518957712164</c:v>
                </c:pt>
                <c:pt idx="35">
                  <c:v>0.11387082433772208</c:v>
                </c:pt>
                <c:pt idx="36">
                  <c:v>0.1145762161372029</c:v>
                </c:pt>
                <c:pt idx="37">
                  <c:v>0.11520978564819162</c:v>
                </c:pt>
                <c:pt idx="38">
                  <c:v>0.11553495881104026</c:v>
                </c:pt>
                <c:pt idx="39">
                  <c:v>0.11168921434852645</c:v>
                </c:pt>
                <c:pt idx="40">
                  <c:v>0.1063749449998425</c:v>
                </c:pt>
                <c:pt idx="41">
                  <c:v>0.10110940089789044</c:v>
                </c:pt>
                <c:pt idx="42">
                  <c:v>9.5483691215852873E-2</c:v>
                </c:pt>
                <c:pt idx="43">
                  <c:v>9.1977346577865493E-2</c:v>
                </c:pt>
                <c:pt idx="44">
                  <c:v>9.2124319549988301E-2</c:v>
                </c:pt>
                <c:pt idx="45">
                  <c:v>9.5086933470498888E-2</c:v>
                </c:pt>
                <c:pt idx="46">
                  <c:v>9.4888663940868853E-2</c:v>
                </c:pt>
                <c:pt idx="47">
                  <c:v>9.3846699734095415E-2</c:v>
                </c:pt>
                <c:pt idx="48">
                  <c:v>9.1172632242185109E-2</c:v>
                </c:pt>
                <c:pt idx="49">
                  <c:v>8.646624110780142E-2</c:v>
                </c:pt>
                <c:pt idx="50">
                  <c:v>7.9940245290344741E-2</c:v>
                </c:pt>
              </c:numCache>
            </c:numRef>
          </c:val>
          <c:smooth val="0"/>
          <c:extLst>
            <c:ext xmlns:c16="http://schemas.microsoft.com/office/drawing/2014/chart" uri="{C3380CC4-5D6E-409C-BE32-E72D297353CC}">
              <c16:uniqueId val="{00000000-0E94-4DFA-95AE-FE4052E6B5ED}"/>
            </c:ext>
          </c:extLst>
        </c:ser>
        <c:ser>
          <c:idx val="6"/>
          <c:order val="1"/>
          <c:tx>
            <c:strRef>
              <c:f>'Fig 1.19'!$C$10</c:f>
              <c:strCache>
                <c:ptCount val="1"/>
                <c:pt idx="0">
                  <c:v>Cnav</c:v>
                </c:pt>
              </c:strCache>
            </c:strRef>
          </c:tx>
          <c:spPr>
            <a:ln w="28575" cap="rnd">
              <a:solidFill>
                <a:srgbClr val="FFC000"/>
              </a:solidFill>
              <a:round/>
            </a:ln>
            <a:effectLst/>
          </c:spPr>
          <c:marker>
            <c:symbol val="none"/>
          </c:marker>
          <c:cat>
            <c:numRef>
              <c:f>'Fig 1.19'!$D$4:$BB$4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1.19'!$D$10:$BB$10</c:f>
              <c:numCache>
                <c:formatCode>0.0%</c:formatCode>
                <c:ptCount val="51"/>
                <c:pt idx="0">
                  <c:v>6.9875819635896216E-2</c:v>
                </c:pt>
                <c:pt idx="1">
                  <c:v>6.9826868112891377E-2</c:v>
                </c:pt>
                <c:pt idx="2">
                  <c:v>7.1241025371297992E-2</c:v>
                </c:pt>
                <c:pt idx="3">
                  <c:v>7.1986509898421397E-2</c:v>
                </c:pt>
                <c:pt idx="4">
                  <c:v>7.4275122163204574E-2</c:v>
                </c:pt>
                <c:pt idx="5">
                  <c:v>7.5121026564434645E-2</c:v>
                </c:pt>
                <c:pt idx="6">
                  <c:v>7.717756022808181E-2</c:v>
                </c:pt>
                <c:pt idx="7">
                  <c:v>7.7472402419762582E-2</c:v>
                </c:pt>
                <c:pt idx="8">
                  <c:v>7.8734774131360791E-2</c:v>
                </c:pt>
                <c:pt idx="9">
                  <c:v>7.8026364783120111E-2</c:v>
                </c:pt>
                <c:pt idx="10">
                  <c:v>8.0030024034676711E-2</c:v>
                </c:pt>
                <c:pt idx="11">
                  <c:v>8.0604839388768862E-2</c:v>
                </c:pt>
                <c:pt idx="12">
                  <c:v>8.0896932117996062E-2</c:v>
                </c:pt>
                <c:pt idx="13">
                  <c:v>8.2212360453496142E-2</c:v>
                </c:pt>
                <c:pt idx="14">
                  <c:v>8.6981300800118844E-2</c:v>
                </c:pt>
                <c:pt idx="15">
                  <c:v>8.6178367682380644E-2</c:v>
                </c:pt>
                <c:pt idx="16">
                  <c:v>8.5030037747420503E-2</c:v>
                </c:pt>
                <c:pt idx="17">
                  <c:v>8.5582942221593308E-2</c:v>
                </c:pt>
                <c:pt idx="18">
                  <c:v>8.4427471480171601E-2</c:v>
                </c:pt>
                <c:pt idx="19">
                  <c:v>8.0043044495448579E-2</c:v>
                </c:pt>
                <c:pt idx="20">
                  <c:v>8.1281608480285344E-2</c:v>
                </c:pt>
                <c:pt idx="21">
                  <c:v>8.2100002225270724E-2</c:v>
                </c:pt>
                <c:pt idx="22">
                  <c:v>8.2680339280872026E-2</c:v>
                </c:pt>
                <c:pt idx="23">
                  <c:v>8.2929902953174275E-2</c:v>
                </c:pt>
                <c:pt idx="24">
                  <c:v>8.4994731682996455E-2</c:v>
                </c:pt>
                <c:pt idx="25">
                  <c:v>8.6951193221093959E-2</c:v>
                </c:pt>
                <c:pt idx="26">
                  <c:v>8.9428155483053454E-2</c:v>
                </c:pt>
                <c:pt idx="27">
                  <c:v>9.2064378861899221E-2</c:v>
                </c:pt>
                <c:pt idx="28">
                  <c:v>9.5230601172025239E-2</c:v>
                </c:pt>
                <c:pt idx="29">
                  <c:v>9.4551253368946361E-2</c:v>
                </c:pt>
                <c:pt idx="30">
                  <c:v>9.149313446360581E-2</c:v>
                </c:pt>
                <c:pt idx="31">
                  <c:v>8.7404851380648504E-2</c:v>
                </c:pt>
                <c:pt idx="32">
                  <c:v>8.2340103584307878E-2</c:v>
                </c:pt>
                <c:pt idx="33">
                  <c:v>7.7841631908942971E-2</c:v>
                </c:pt>
                <c:pt idx="34">
                  <c:v>7.5974984533971363E-2</c:v>
                </c:pt>
                <c:pt idx="35">
                  <c:v>7.5996656841124305E-2</c:v>
                </c:pt>
                <c:pt idx="36">
                  <c:v>7.7901077455083151E-2</c:v>
                </c:pt>
                <c:pt idx="37">
                  <c:v>8.0019243484418037E-2</c:v>
                </c:pt>
                <c:pt idx="38">
                  <c:v>8.1443160883863427E-2</c:v>
                </c:pt>
                <c:pt idx="39">
                  <c:v>8.2999166166257576E-2</c:v>
                </c:pt>
                <c:pt idx="40">
                  <c:v>8.2912979283663049E-2</c:v>
                </c:pt>
                <c:pt idx="41">
                  <c:v>8.1974510259121919E-2</c:v>
                </c:pt>
                <c:pt idx="42">
                  <c:v>8.020794294911586E-2</c:v>
                </c:pt>
                <c:pt idx="43">
                  <c:v>7.9688425079838004E-2</c:v>
                </c:pt>
                <c:pt idx="44">
                  <c:v>7.9383888801668606E-2</c:v>
                </c:pt>
                <c:pt idx="45">
                  <c:v>7.9462836034636483E-2</c:v>
                </c:pt>
                <c:pt idx="46">
                  <c:v>7.8844234118270087E-2</c:v>
                </c:pt>
                <c:pt idx="47">
                  <c:v>7.8203592019503068E-2</c:v>
                </c:pt>
                <c:pt idx="48">
                  <c:v>7.5705713005263464E-2</c:v>
                </c:pt>
                <c:pt idx="49">
                  <c:v>7.1998720816669318E-2</c:v>
                </c:pt>
                <c:pt idx="50">
                  <c:v>6.8445268397275438E-2</c:v>
                </c:pt>
              </c:numCache>
            </c:numRef>
          </c:val>
          <c:smooth val="0"/>
          <c:extLst>
            <c:ext xmlns:c16="http://schemas.microsoft.com/office/drawing/2014/chart" uri="{C3380CC4-5D6E-409C-BE32-E72D297353CC}">
              <c16:uniqueId val="{00000001-0E94-4DFA-95AE-FE4052E6B5ED}"/>
            </c:ext>
          </c:extLst>
        </c:ser>
        <c:ser>
          <c:idx val="8"/>
          <c:order val="2"/>
          <c:tx>
            <c:strRef>
              <c:f>'Fig 1.19'!$C$12</c:f>
              <c:strCache>
                <c:ptCount val="1"/>
                <c:pt idx="0">
                  <c:v>CNRACL</c:v>
                </c:pt>
              </c:strCache>
            </c:strRef>
          </c:tx>
          <c:spPr>
            <a:ln w="28575" cap="rnd">
              <a:solidFill>
                <a:srgbClr val="C00000"/>
              </a:solidFill>
              <a:round/>
            </a:ln>
            <a:effectLst/>
          </c:spPr>
          <c:marker>
            <c:symbol val="none"/>
          </c:marker>
          <c:cat>
            <c:numRef>
              <c:f>'Fig 1.19'!$D$4:$BB$4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1.19'!$D$12:$BB$12</c:f>
              <c:numCache>
                <c:formatCode>0.0%</c:formatCode>
                <c:ptCount val="51"/>
                <c:pt idx="0">
                  <c:v>1.2465255074525646E-2</c:v>
                </c:pt>
                <c:pt idx="1">
                  <c:v>1.3332837850546177E-2</c:v>
                </c:pt>
                <c:pt idx="2">
                  <c:v>1.3437937988004819E-2</c:v>
                </c:pt>
                <c:pt idx="3">
                  <c:v>1.443096346722952E-2</c:v>
                </c:pt>
                <c:pt idx="4">
                  <c:v>1.5511566334366497E-2</c:v>
                </c:pt>
                <c:pt idx="5">
                  <c:v>1.6376006026415889E-2</c:v>
                </c:pt>
                <c:pt idx="6">
                  <c:v>1.7368604464807265E-2</c:v>
                </c:pt>
                <c:pt idx="7">
                  <c:v>1.8119281305633995E-2</c:v>
                </c:pt>
                <c:pt idx="8">
                  <c:v>1.8791282947295769E-2</c:v>
                </c:pt>
                <c:pt idx="9">
                  <c:v>1.9486721194275757E-2</c:v>
                </c:pt>
                <c:pt idx="10">
                  <c:v>2.1022940522805806E-2</c:v>
                </c:pt>
                <c:pt idx="11">
                  <c:v>2.2320850684299908E-2</c:v>
                </c:pt>
                <c:pt idx="12">
                  <c:v>2.349378801947602E-2</c:v>
                </c:pt>
                <c:pt idx="13">
                  <c:v>2.5192105985632283E-2</c:v>
                </c:pt>
                <c:pt idx="14">
                  <c:v>2.7143645296952495E-2</c:v>
                </c:pt>
                <c:pt idx="15">
                  <c:v>2.7049950611616962E-2</c:v>
                </c:pt>
                <c:pt idx="16">
                  <c:v>2.7239784189722848E-2</c:v>
                </c:pt>
                <c:pt idx="17">
                  <c:v>2.7639007811237855E-2</c:v>
                </c:pt>
                <c:pt idx="18">
                  <c:v>2.7848291259712159E-2</c:v>
                </c:pt>
                <c:pt idx="19">
                  <c:v>2.7491936733444612E-2</c:v>
                </c:pt>
                <c:pt idx="20">
                  <c:v>2.903472741264098E-2</c:v>
                </c:pt>
                <c:pt idx="21">
                  <c:v>3.0529113877109031E-2</c:v>
                </c:pt>
                <c:pt idx="22">
                  <c:v>3.200082928364946E-2</c:v>
                </c:pt>
                <c:pt idx="23">
                  <c:v>3.3404717118980042E-2</c:v>
                </c:pt>
                <c:pt idx="24">
                  <c:v>3.4925213229238194E-2</c:v>
                </c:pt>
                <c:pt idx="25">
                  <c:v>3.5736819026317555E-2</c:v>
                </c:pt>
                <c:pt idx="26">
                  <c:v>3.62213848241527E-2</c:v>
                </c:pt>
                <c:pt idx="27">
                  <c:v>3.6538615061618158E-2</c:v>
                </c:pt>
                <c:pt idx="28">
                  <c:v>3.6582176418877316E-2</c:v>
                </c:pt>
                <c:pt idx="29">
                  <c:v>3.6320517837449516E-2</c:v>
                </c:pt>
                <c:pt idx="30">
                  <c:v>3.6033797265621129E-2</c:v>
                </c:pt>
                <c:pt idx="31">
                  <c:v>3.5939668565217783E-2</c:v>
                </c:pt>
                <c:pt idx="32">
                  <c:v>3.5441458495773882E-2</c:v>
                </c:pt>
                <c:pt idx="33">
                  <c:v>3.4864267024330771E-2</c:v>
                </c:pt>
                <c:pt idx="34">
                  <c:v>3.4344217978344291E-2</c:v>
                </c:pt>
                <c:pt idx="35">
                  <c:v>3.388317962943975E-2</c:v>
                </c:pt>
                <c:pt idx="36">
                  <c:v>3.3497939941483437E-2</c:v>
                </c:pt>
                <c:pt idx="37">
                  <c:v>3.3355688567704322E-2</c:v>
                </c:pt>
                <c:pt idx="38">
                  <c:v>3.3199291447390353E-2</c:v>
                </c:pt>
                <c:pt idx="39">
                  <c:v>3.2814900880630729E-2</c:v>
                </c:pt>
                <c:pt idx="40">
                  <c:v>3.2298443919593522E-2</c:v>
                </c:pt>
                <c:pt idx="41">
                  <c:v>3.149346104006813E-2</c:v>
                </c:pt>
                <c:pt idx="42">
                  <c:v>3.08302514945634E-2</c:v>
                </c:pt>
                <c:pt idx="43">
                  <c:v>3.0624179498390785E-2</c:v>
                </c:pt>
                <c:pt idx="44">
                  <c:v>3.0870744412784784E-2</c:v>
                </c:pt>
                <c:pt idx="45">
                  <c:v>3.1506133921179319E-2</c:v>
                </c:pt>
                <c:pt idx="46">
                  <c:v>3.2172833806204525E-2</c:v>
                </c:pt>
                <c:pt idx="47">
                  <c:v>3.2834208574990524E-2</c:v>
                </c:pt>
                <c:pt idx="48">
                  <c:v>3.3122151704086715E-2</c:v>
                </c:pt>
                <c:pt idx="49">
                  <c:v>3.2953417343085489E-2</c:v>
                </c:pt>
                <c:pt idx="50">
                  <c:v>3.2428507616871445E-2</c:v>
                </c:pt>
              </c:numCache>
            </c:numRef>
          </c:val>
          <c:smooth val="0"/>
          <c:extLst>
            <c:ext xmlns:c16="http://schemas.microsoft.com/office/drawing/2014/chart" uri="{C3380CC4-5D6E-409C-BE32-E72D297353CC}">
              <c16:uniqueId val="{00000003-0E94-4DFA-95AE-FE4052E6B5ED}"/>
            </c:ext>
          </c:extLst>
        </c:ser>
        <c:ser>
          <c:idx val="0"/>
          <c:order val="3"/>
          <c:tx>
            <c:strRef>
              <c:f>'Fig 1.19'!$C$11</c:f>
              <c:strCache>
                <c:ptCount val="1"/>
                <c:pt idx="0">
                  <c:v>SRE (yc militaires)</c:v>
                </c:pt>
              </c:strCache>
            </c:strRef>
          </c:tx>
          <c:spPr>
            <a:ln w="28575" cap="rnd">
              <a:solidFill>
                <a:schemeClr val="accent6">
                  <a:lumMod val="75000"/>
                </a:schemeClr>
              </a:solidFill>
              <a:round/>
            </a:ln>
            <a:effectLst/>
          </c:spPr>
          <c:marker>
            <c:symbol val="none"/>
          </c:marker>
          <c:cat>
            <c:numRef>
              <c:f>'Fig 1.19'!$D$4:$BB$4</c:f>
              <c:numCache>
                <c:formatCode>General</c:formatCode>
                <c:ptCount val="5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numCache>
            </c:numRef>
          </c:cat>
          <c:val>
            <c:numRef>
              <c:f>'Fig 1.19'!$D$11:$BB$11</c:f>
              <c:numCache>
                <c:formatCode>0.0%</c:formatCode>
                <c:ptCount val="51"/>
                <c:pt idx="13">
                  <c:v>3.2740975171047688E-2</c:v>
                </c:pt>
                <c:pt idx="14">
                  <c:v>3.6607328613150331E-2</c:v>
                </c:pt>
                <c:pt idx="15">
                  <c:v>3.423778326703026E-2</c:v>
                </c:pt>
                <c:pt idx="16">
                  <c:v>3.3617251508917798E-2</c:v>
                </c:pt>
                <c:pt idx="17">
                  <c:v>3.2759861286079842E-2</c:v>
                </c:pt>
                <c:pt idx="18">
                  <c:v>3.146947312312038E-2</c:v>
                </c:pt>
                <c:pt idx="19">
                  <c:v>2.8505397358190621E-2</c:v>
                </c:pt>
                <c:pt idx="20">
                  <c:v>2.8140403465572443E-2</c:v>
                </c:pt>
                <c:pt idx="21">
                  <c:v>2.7028082473254816E-2</c:v>
                </c:pt>
                <c:pt idx="22">
                  <c:v>2.6211929236124542E-2</c:v>
                </c:pt>
                <c:pt idx="23">
                  <c:v>2.6542852607591184E-2</c:v>
                </c:pt>
                <c:pt idx="24">
                  <c:v>2.681875165396826E-2</c:v>
                </c:pt>
                <c:pt idx="25">
                  <c:v>2.6473216458507122E-2</c:v>
                </c:pt>
                <c:pt idx="26">
                  <c:v>2.6043793991844155E-2</c:v>
                </c:pt>
                <c:pt idx="27">
                  <c:v>2.5603670290406923E-2</c:v>
                </c:pt>
                <c:pt idx="28">
                  <c:v>2.4403237205770964E-2</c:v>
                </c:pt>
                <c:pt idx="29">
                  <c:v>2.3103648354697488E-2</c:v>
                </c:pt>
                <c:pt idx="30">
                  <c:v>2.2285814903288147E-2</c:v>
                </c:pt>
                <c:pt idx="31">
                  <c:v>2.1805404592323215E-2</c:v>
                </c:pt>
                <c:pt idx="32">
                  <c:v>2.0974532490939606E-2</c:v>
                </c:pt>
                <c:pt idx="33">
                  <c:v>2.0301699811255729E-2</c:v>
                </c:pt>
                <c:pt idx="34">
                  <c:v>2.024311536582175E-2</c:v>
                </c:pt>
                <c:pt idx="35">
                  <c:v>1.9566018331988622E-2</c:v>
                </c:pt>
                <c:pt idx="36">
                  <c:v>1.9455609373327808E-2</c:v>
                </c:pt>
                <c:pt idx="37">
                  <c:v>2.0247731767311893E-2</c:v>
                </c:pt>
                <c:pt idx="38">
                  <c:v>2.0304406909644246E-2</c:v>
                </c:pt>
                <c:pt idx="39">
                  <c:v>2.0343483417416996E-2</c:v>
                </c:pt>
                <c:pt idx="40">
                  <c:v>2.0588421911948949E-2</c:v>
                </c:pt>
                <c:pt idx="41">
                  <c:v>2.0042063173736906E-2</c:v>
                </c:pt>
                <c:pt idx="42">
                  <c:v>1.942093681666238E-2</c:v>
                </c:pt>
                <c:pt idx="43">
                  <c:v>1.9848284778962444E-2</c:v>
                </c:pt>
                <c:pt idx="44">
                  <c:v>2.0206810065543101E-2</c:v>
                </c:pt>
                <c:pt idx="45">
                  <c:v>2.022965808258111E-2</c:v>
                </c:pt>
                <c:pt idx="46">
                  <c:v>2.0499791188524276E-2</c:v>
                </c:pt>
                <c:pt idx="47">
                  <c:v>2.0279710100813787E-2</c:v>
                </c:pt>
                <c:pt idx="48">
                  <c:v>2.0110026197776274E-2</c:v>
                </c:pt>
                <c:pt idx="49">
                  <c:v>1.9330354676005003E-2</c:v>
                </c:pt>
                <c:pt idx="50">
                  <c:v>1.8723423519698117E-2</c:v>
                </c:pt>
              </c:numCache>
            </c:numRef>
          </c:val>
          <c:smooth val="0"/>
          <c:extLst>
            <c:ext xmlns:c16="http://schemas.microsoft.com/office/drawing/2014/chart" uri="{C3380CC4-5D6E-409C-BE32-E72D297353CC}">
              <c16:uniqueId val="{00000004-0E94-4DFA-95AE-FE4052E6B5ED}"/>
            </c:ext>
          </c:extLst>
        </c:ser>
        <c:dLbls>
          <c:showLegendKey val="0"/>
          <c:showVal val="0"/>
          <c:showCatName val="0"/>
          <c:showSerName val="0"/>
          <c:showPercent val="0"/>
          <c:showBubbleSize val="0"/>
        </c:dLbls>
        <c:smooth val="0"/>
        <c:axId val="1475016591"/>
        <c:axId val="1475017423"/>
      </c:lineChart>
      <c:catAx>
        <c:axId val="1475016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75017423"/>
        <c:crosses val="autoZero"/>
        <c:auto val="1"/>
        <c:lblAlgn val="ctr"/>
        <c:lblOffset val="100"/>
        <c:noMultiLvlLbl val="0"/>
      </c:catAx>
      <c:valAx>
        <c:axId val="14750174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7501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0"/>
          <c:tx>
            <c:strRef>
              <c:f>'Fig 1.3'!$D$4</c:f>
              <c:strCache>
                <c:ptCount val="1"/>
                <c:pt idx="0">
                  <c:v>Femmes</c:v>
                </c:pt>
              </c:strCache>
            </c:strRef>
          </c:tx>
          <c:spPr>
            <a:solidFill>
              <a:srgbClr val="604A7B"/>
            </a:solidFill>
            <a:ln>
              <a:noFill/>
            </a:ln>
            <a:effectLst/>
          </c:spPr>
          <c:invertIfNegative val="0"/>
          <c:dLbls>
            <c:dLbl>
              <c:idx val="0"/>
              <c:tx>
                <c:rich>
                  <a:bodyPr/>
                  <a:lstStyle/>
                  <a:p>
                    <a:fld id="{AAFD5A3B-637C-4F39-99DB-771807FE7A9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271-4915-915C-AF2EB784601A}"/>
                </c:ext>
              </c:extLst>
            </c:dLbl>
            <c:dLbl>
              <c:idx val="1"/>
              <c:tx>
                <c:rich>
                  <a:bodyPr/>
                  <a:lstStyle/>
                  <a:p>
                    <a:fld id="{5D00C09A-8A8C-4A8F-BA47-35E648EA1BF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271-4915-915C-AF2EB784601A}"/>
                </c:ext>
              </c:extLst>
            </c:dLbl>
            <c:dLbl>
              <c:idx val="2"/>
              <c:tx>
                <c:rich>
                  <a:bodyPr/>
                  <a:lstStyle/>
                  <a:p>
                    <a:fld id="{4B0D74C6-FC2E-40AB-BE0E-AFB41B68D2E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271-4915-915C-AF2EB784601A}"/>
                </c:ext>
              </c:extLst>
            </c:dLbl>
            <c:dLbl>
              <c:idx val="3"/>
              <c:tx>
                <c:rich>
                  <a:bodyPr/>
                  <a:lstStyle/>
                  <a:p>
                    <a:fld id="{3050F632-AB7F-4CC9-A38D-882CBD21BAA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271-4915-915C-AF2EB784601A}"/>
                </c:ext>
              </c:extLst>
            </c:dLbl>
            <c:dLbl>
              <c:idx val="4"/>
              <c:tx>
                <c:rich>
                  <a:bodyPr/>
                  <a:lstStyle/>
                  <a:p>
                    <a:fld id="{FCC57D20-CE31-4AD3-8DCF-2214C32418C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271-4915-915C-AF2EB784601A}"/>
                </c:ext>
              </c:extLst>
            </c:dLbl>
            <c:numFmt formatCode="General" sourceLinked="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 1.3'!$B$5:$B$9</c:f>
              <c:strCache>
                <c:ptCount val="5"/>
                <c:pt idx="0">
                  <c:v>Majoration de pension</c:v>
                </c:pt>
                <c:pt idx="1">
                  <c:v>Départ anticipé pour motifs familiaux</c:v>
                </c:pt>
                <c:pt idx="2">
                  <c:v>MDA</c:v>
                </c:pt>
                <c:pt idx="3">
                  <c:v>AVPF</c:v>
                </c:pt>
                <c:pt idx="4">
                  <c:v>Ensemble des droits familiaux</c:v>
                </c:pt>
              </c:strCache>
            </c:strRef>
          </c:cat>
          <c:val>
            <c:numRef>
              <c:f>'Fig 1.3'!$D$5:$D$9</c:f>
              <c:numCache>
                <c:formatCode>#\ ##0.0_ ;\-#\ ##0.0\ </c:formatCode>
                <c:ptCount val="5"/>
                <c:pt idx="0">
                  <c:v>3.03</c:v>
                </c:pt>
                <c:pt idx="1">
                  <c:v>1.05</c:v>
                </c:pt>
                <c:pt idx="2">
                  <c:v>7.5</c:v>
                </c:pt>
                <c:pt idx="3">
                  <c:v>3.41</c:v>
                </c:pt>
                <c:pt idx="4">
                  <c:v>14.99</c:v>
                </c:pt>
              </c:numCache>
            </c:numRef>
          </c:val>
          <c:extLst>
            <c:ext xmlns:c15="http://schemas.microsoft.com/office/drawing/2012/chart" uri="{02D57815-91ED-43cb-92C2-25804820EDAC}">
              <c15:datalabelsRange>
                <c15:f>'Fig 1.3'!$F$5:$F$9</c15:f>
                <c15:dlblRangeCache>
                  <c:ptCount val="5"/>
                  <c:pt idx="0">
                    <c:v>38%</c:v>
                  </c:pt>
                  <c:pt idx="1">
                    <c:v>98%</c:v>
                  </c:pt>
                  <c:pt idx="2">
                    <c:v>96%</c:v>
                  </c:pt>
                  <c:pt idx="3">
                    <c:v>96%</c:v>
                  </c:pt>
                  <c:pt idx="4">
                    <c:v>73%</c:v>
                  </c:pt>
                </c15:dlblRangeCache>
              </c15:datalabelsRange>
            </c:ext>
            <c:ext xmlns:c16="http://schemas.microsoft.com/office/drawing/2014/chart" uri="{C3380CC4-5D6E-409C-BE32-E72D297353CC}">
              <c16:uniqueId val="{00000005-E271-4915-915C-AF2EB784601A}"/>
            </c:ext>
          </c:extLst>
        </c:ser>
        <c:ser>
          <c:idx val="0"/>
          <c:order val="1"/>
          <c:tx>
            <c:strRef>
              <c:f>'Fig 1.3'!$C$4</c:f>
              <c:strCache>
                <c:ptCount val="1"/>
                <c:pt idx="0">
                  <c:v>Hommes</c:v>
                </c:pt>
              </c:strCache>
            </c:strRef>
          </c:tx>
          <c:spPr>
            <a:solidFill>
              <a:srgbClr val="E97132"/>
            </a:solidFill>
            <a:ln>
              <a:noFill/>
            </a:ln>
            <a:effectLst/>
          </c:spPr>
          <c:invertIfNegative val="0"/>
          <c:dLbls>
            <c:dLbl>
              <c:idx val="0"/>
              <c:tx>
                <c:rich>
                  <a:bodyPr/>
                  <a:lstStyle/>
                  <a:p>
                    <a:fld id="{73318E5E-9940-44A6-AB0C-B3816D85495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271-4915-915C-AF2EB784601A}"/>
                </c:ext>
              </c:extLst>
            </c:dLbl>
            <c:dLbl>
              <c:idx val="1"/>
              <c:layout>
                <c:manualLayout>
                  <c:x val="-6.9543203002947916E-17"/>
                  <c:y val="-2.2104314420803784E-2"/>
                </c:manualLayout>
              </c:layout>
              <c:tx>
                <c:rich>
                  <a:bodyPr/>
                  <a:lstStyle/>
                  <a:p>
                    <a:fld id="{381EF2E2-71E5-4115-A8B3-E36E719414E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271-4915-915C-AF2EB784601A}"/>
                </c:ext>
              </c:extLst>
            </c:dLbl>
            <c:dLbl>
              <c:idx val="2"/>
              <c:layout>
                <c:manualLayout>
                  <c:x val="-6.9543203002947916E-17"/>
                  <c:y val="-3.072369976359338E-2"/>
                </c:manualLayout>
              </c:layout>
              <c:tx>
                <c:rich>
                  <a:bodyPr/>
                  <a:lstStyle/>
                  <a:p>
                    <a:fld id="{A874413F-4A5B-4AA2-9885-542D80B91FF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271-4915-915C-AF2EB784601A}"/>
                </c:ext>
              </c:extLst>
            </c:dLbl>
            <c:dLbl>
              <c:idx val="3"/>
              <c:layout>
                <c:manualLayout>
                  <c:x val="-2.0942353643967938E-3"/>
                  <c:y val="-2.5857269503546099E-2"/>
                </c:manualLayout>
              </c:layout>
              <c:tx>
                <c:rich>
                  <a:bodyPr/>
                  <a:lstStyle/>
                  <a:p>
                    <a:fld id="{6D836C73-F1CC-4983-AF3D-416C8AC11EF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271-4915-915C-AF2EB784601A}"/>
                </c:ext>
              </c:extLst>
            </c:dLbl>
            <c:dLbl>
              <c:idx val="4"/>
              <c:tx>
                <c:rich>
                  <a:bodyPr/>
                  <a:lstStyle/>
                  <a:p>
                    <a:fld id="{33A31DB5-4D8A-4E15-865F-78AEFAD08E9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271-4915-915C-AF2EB784601A}"/>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 1.3'!$B$5:$B$9</c:f>
              <c:strCache>
                <c:ptCount val="5"/>
                <c:pt idx="0">
                  <c:v>Majoration de pension</c:v>
                </c:pt>
                <c:pt idx="1">
                  <c:v>Départ anticipé pour motifs familiaux</c:v>
                </c:pt>
                <c:pt idx="2">
                  <c:v>MDA</c:v>
                </c:pt>
                <c:pt idx="3">
                  <c:v>AVPF</c:v>
                </c:pt>
                <c:pt idx="4">
                  <c:v>Ensemble des droits familiaux</c:v>
                </c:pt>
              </c:strCache>
            </c:strRef>
          </c:cat>
          <c:val>
            <c:numRef>
              <c:f>'Fig 1.3'!$C$5:$C$9</c:f>
              <c:numCache>
                <c:formatCode>#\ ##0.0_ ;\-#\ ##0.0\ </c:formatCode>
                <c:ptCount val="5"/>
                <c:pt idx="0">
                  <c:v>5.0199999999999996</c:v>
                </c:pt>
                <c:pt idx="1">
                  <c:v>0.02</c:v>
                </c:pt>
                <c:pt idx="2">
                  <c:v>0.35</c:v>
                </c:pt>
                <c:pt idx="3">
                  <c:v>0.13</c:v>
                </c:pt>
                <c:pt idx="4">
                  <c:v>5.5199999999999987</c:v>
                </c:pt>
              </c:numCache>
            </c:numRef>
          </c:val>
          <c:extLst>
            <c:ext xmlns:c15="http://schemas.microsoft.com/office/drawing/2012/chart" uri="{02D57815-91ED-43cb-92C2-25804820EDAC}">
              <c15:datalabelsRange>
                <c15:f>'Fig 1.3'!$E$5:$E$9</c15:f>
                <c15:dlblRangeCache>
                  <c:ptCount val="5"/>
                  <c:pt idx="0">
                    <c:v>62%</c:v>
                  </c:pt>
                  <c:pt idx="1">
                    <c:v>2%</c:v>
                  </c:pt>
                  <c:pt idx="2">
                    <c:v>4%</c:v>
                  </c:pt>
                  <c:pt idx="3">
                    <c:v>4%</c:v>
                  </c:pt>
                  <c:pt idx="4">
                    <c:v>27%</c:v>
                  </c:pt>
                </c15:dlblRangeCache>
              </c15:datalabelsRange>
            </c:ext>
            <c:ext xmlns:c16="http://schemas.microsoft.com/office/drawing/2014/chart" uri="{C3380CC4-5D6E-409C-BE32-E72D297353CC}">
              <c16:uniqueId val="{0000000B-E271-4915-915C-AF2EB784601A}"/>
            </c:ext>
          </c:extLst>
        </c:ser>
        <c:dLbls>
          <c:showLegendKey val="0"/>
          <c:showVal val="0"/>
          <c:showCatName val="0"/>
          <c:showSerName val="0"/>
          <c:showPercent val="0"/>
          <c:showBubbleSize val="0"/>
        </c:dLbls>
        <c:gapWidth val="150"/>
        <c:overlap val="100"/>
        <c:axId val="1872819215"/>
        <c:axId val="1872811311"/>
      </c:barChart>
      <c:catAx>
        <c:axId val="1872819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1872811311"/>
        <c:crosses val="autoZero"/>
        <c:auto val="1"/>
        <c:lblAlgn val="ctr"/>
        <c:lblOffset val="100"/>
        <c:noMultiLvlLbl val="0"/>
      </c:catAx>
      <c:valAx>
        <c:axId val="18728113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1872819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301268591426065"/>
          <c:y val="5.0925925925925923E-2"/>
          <c:w val="0.61064698162729658"/>
          <c:h val="0.73577136191309422"/>
        </c:manualLayout>
      </c:layout>
      <c:barChart>
        <c:barDir val="bar"/>
        <c:grouping val="stacked"/>
        <c:varyColors val="0"/>
        <c:ser>
          <c:idx val="1"/>
          <c:order val="0"/>
          <c:tx>
            <c:strRef>
              <c:f>'Fig.1.C'!$G$4</c:f>
              <c:strCache>
                <c:ptCount val="1"/>
                <c:pt idx="0">
                  <c:v>Marié·e</c:v>
                </c:pt>
              </c:strCache>
            </c:strRef>
          </c:tx>
          <c:spPr>
            <a:solidFill>
              <a:srgbClr val="00206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2F-4A14-9427-41CEFB46B1E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2F-4A14-9427-41CEFB46B1E0}"/>
                </c:ext>
              </c:extLst>
            </c:dLbl>
            <c:dLbl>
              <c:idx val="5"/>
              <c:layout>
                <c:manualLayout>
                  <c:x val="1.666666666666671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2F-4A14-9427-41CEFB46B1E0}"/>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'Fig.1.C'!$C$5:$D$10</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'Fig.1.C'!$G$5:$G$10</c:f>
              <c:numCache>
                <c:formatCode>0.0%</c:formatCode>
                <c:ptCount val="6"/>
                <c:pt idx="0">
                  <c:v>5.6999999999999993E-3</c:v>
                </c:pt>
                <c:pt idx="1">
                  <c:v>1.18E-2</c:v>
                </c:pt>
                <c:pt idx="2">
                  <c:v>2.9999999999999997E-4</c:v>
                </c:pt>
                <c:pt idx="3">
                  <c:v>8.9999999999999998E-4</c:v>
                </c:pt>
                <c:pt idx="4">
                  <c:v>1.5E-3</c:v>
                </c:pt>
                <c:pt idx="5">
                  <c:v>3.3E-3</c:v>
                </c:pt>
              </c:numCache>
            </c:numRef>
          </c:val>
          <c:extLst>
            <c:ext xmlns:c16="http://schemas.microsoft.com/office/drawing/2014/chart" uri="{C3380CC4-5D6E-409C-BE32-E72D297353CC}">
              <c16:uniqueId val="{00000003-F62F-4A14-9427-41CEFB46B1E0}"/>
            </c:ext>
          </c:extLst>
        </c:ser>
        <c:ser>
          <c:idx val="4"/>
          <c:order val="1"/>
          <c:tx>
            <c:strRef>
              <c:f>'Fig.1.C'!$H$4</c:f>
              <c:strCache>
                <c:ptCount val="1"/>
                <c:pt idx="0">
                  <c:v>Pacsé·e</c:v>
                </c:pt>
              </c:strCache>
            </c:strRef>
          </c:tx>
          <c:spPr>
            <a:solidFill>
              <a:srgbClr val="5B9BD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F62F-4A14-9427-41CEFB46B1E0}"/>
                </c:ext>
              </c:extLst>
            </c:dLbl>
            <c:dLbl>
              <c:idx val="2"/>
              <c:delete val="1"/>
              <c:extLst>
                <c:ext xmlns:c15="http://schemas.microsoft.com/office/drawing/2012/chart" uri="{CE6537A1-D6FC-4f65-9D91-7224C49458BB}"/>
                <c:ext xmlns:c16="http://schemas.microsoft.com/office/drawing/2014/chart" uri="{C3380CC4-5D6E-409C-BE32-E72D297353CC}">
                  <c16:uniqueId val="{00000005-F62F-4A14-9427-41CEFB46B1E0}"/>
                </c:ext>
              </c:extLst>
            </c:dLbl>
            <c:dLbl>
              <c:idx val="3"/>
              <c:delete val="1"/>
              <c:extLst>
                <c:ext xmlns:c15="http://schemas.microsoft.com/office/drawing/2012/chart" uri="{CE6537A1-D6FC-4f65-9D91-7224C49458BB}"/>
                <c:ext xmlns:c16="http://schemas.microsoft.com/office/drawing/2014/chart" uri="{C3380CC4-5D6E-409C-BE32-E72D297353CC}">
                  <c16:uniqueId val="{00000006-F62F-4A14-9427-41CEFB46B1E0}"/>
                </c:ext>
              </c:extLst>
            </c:dLbl>
            <c:dLbl>
              <c:idx val="4"/>
              <c:delete val="1"/>
              <c:extLst>
                <c:ext xmlns:c15="http://schemas.microsoft.com/office/drawing/2012/chart" uri="{CE6537A1-D6FC-4f65-9D91-7224C49458BB}"/>
                <c:ext xmlns:c16="http://schemas.microsoft.com/office/drawing/2014/chart" uri="{C3380CC4-5D6E-409C-BE32-E72D297353CC}">
                  <c16:uniqueId val="{00000007-F62F-4A14-9427-41CEFB46B1E0}"/>
                </c:ext>
              </c:extLst>
            </c:dLbl>
            <c:dLbl>
              <c:idx val="5"/>
              <c:delete val="1"/>
              <c:extLst>
                <c:ext xmlns:c15="http://schemas.microsoft.com/office/drawing/2012/chart" uri="{CE6537A1-D6FC-4f65-9D91-7224C49458BB}"/>
                <c:ext xmlns:c16="http://schemas.microsoft.com/office/drawing/2014/chart" uri="{C3380CC4-5D6E-409C-BE32-E72D297353CC}">
                  <c16:uniqueId val="{00000008-F62F-4A14-9427-41CEFB46B1E0}"/>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'Fig.1.C'!$C$5:$D$10</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'Fig.1.C'!$H$5:$H$10</c:f>
              <c:numCache>
                <c:formatCode>0.0%</c:formatCode>
                <c:ptCount val="6"/>
                <c:pt idx="0">
                  <c:v>4.0000000000000002E-4</c:v>
                </c:pt>
                <c:pt idx="1">
                  <c:v>6.0999999999999995E-3</c:v>
                </c:pt>
                <c:pt idx="3">
                  <c:v>7.000000000000001E-4</c:v>
                </c:pt>
                <c:pt idx="4">
                  <c:v>1E-4</c:v>
                </c:pt>
                <c:pt idx="5">
                  <c:v>1.9E-3</c:v>
                </c:pt>
              </c:numCache>
            </c:numRef>
          </c:val>
          <c:extLst>
            <c:ext xmlns:c16="http://schemas.microsoft.com/office/drawing/2014/chart" uri="{C3380CC4-5D6E-409C-BE32-E72D297353CC}">
              <c16:uniqueId val="{00000009-F62F-4A14-9427-41CEFB46B1E0}"/>
            </c:ext>
          </c:extLst>
        </c:ser>
        <c:ser>
          <c:idx val="3"/>
          <c:order val="2"/>
          <c:tx>
            <c:strRef>
              <c:f>'Fig.1.C'!$F$4</c:f>
              <c:strCache>
                <c:ptCount val="1"/>
                <c:pt idx="0">
                  <c:v>Divorcé·e</c:v>
                </c:pt>
              </c:strCache>
            </c:strRef>
          </c:tx>
          <c:spPr>
            <a:solidFill>
              <a:srgbClr val="A02B93">
                <a:lumMod val="75000"/>
              </a:srgbClr>
            </a:solidFill>
            <a:ln>
              <a:noFill/>
            </a:ln>
            <a:effectLst/>
          </c:spPr>
          <c:invertIfNegative val="0"/>
          <c:cat>
            <c:multiLvlStrRef>
              <c:f>'Fig.1.C'!$C$5:$D$10</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'Fig.1.C'!$F$5:$F$10</c:f>
              <c:numCache>
                <c:formatCode>0.0%</c:formatCode>
                <c:ptCount val="6"/>
                <c:pt idx="0">
                  <c:v>2.0999999999999999E-3</c:v>
                </c:pt>
                <c:pt idx="1">
                  <c:v>1.1000000000000001E-3</c:v>
                </c:pt>
                <c:pt idx="2">
                  <c:v>5.0000000000000001E-4</c:v>
                </c:pt>
                <c:pt idx="3">
                  <c:v>1E-4</c:v>
                </c:pt>
                <c:pt idx="4">
                  <c:v>8.9999999999999998E-4</c:v>
                </c:pt>
                <c:pt idx="5">
                  <c:v>2.9999999999999997E-4</c:v>
                </c:pt>
              </c:numCache>
            </c:numRef>
          </c:val>
          <c:extLst>
            <c:ext xmlns:c16="http://schemas.microsoft.com/office/drawing/2014/chart" uri="{C3380CC4-5D6E-409C-BE32-E72D297353CC}">
              <c16:uniqueId val="{0000000A-F62F-4A14-9427-41CEFB46B1E0}"/>
            </c:ext>
          </c:extLst>
        </c:ser>
        <c:ser>
          <c:idx val="0"/>
          <c:order val="3"/>
          <c:tx>
            <c:strRef>
              <c:f>'Fig.1.C'!$I$4</c:f>
              <c:strCache>
                <c:ptCount val="1"/>
                <c:pt idx="0">
                  <c:v>Veuf ou veuve</c:v>
                </c:pt>
              </c:strCache>
            </c:strRef>
          </c:tx>
          <c:spPr>
            <a:solidFill>
              <a:srgbClr val="FFC00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62F-4A14-9427-41CEFB46B1E0}"/>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62F-4A14-9427-41CEFB46B1E0}"/>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62F-4A14-9427-41CEFB46B1E0}"/>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'Fig.1.C'!$C$5:$D$10</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'Fig.1.C'!$I$5:$I$10</c:f>
              <c:numCache>
                <c:formatCode>0.0%</c:formatCode>
                <c:ptCount val="6"/>
                <c:pt idx="0">
                  <c:v>4.7999999999999996E-3</c:v>
                </c:pt>
                <c:pt idx="2">
                  <c:v>3.2000000000000002E-3</c:v>
                </c:pt>
                <c:pt idx="4">
                  <c:v>3.4999999999999996E-3</c:v>
                </c:pt>
              </c:numCache>
            </c:numRef>
          </c:val>
          <c:extLst>
            <c:ext xmlns:c16="http://schemas.microsoft.com/office/drawing/2014/chart" uri="{C3380CC4-5D6E-409C-BE32-E72D297353CC}">
              <c16:uniqueId val="{0000000E-F62F-4A14-9427-41CEFB46B1E0}"/>
            </c:ext>
          </c:extLst>
        </c:ser>
        <c:ser>
          <c:idx val="2"/>
          <c:order val="4"/>
          <c:tx>
            <c:strRef>
              <c:f>'Fig.1.C'!$E$4</c:f>
              <c:strCache>
                <c:ptCount val="1"/>
                <c:pt idx="0">
                  <c:v>Autre ou inconnu</c:v>
                </c:pt>
              </c:strCache>
            </c:strRef>
          </c:tx>
          <c:spPr>
            <a:solidFill>
              <a:sysClr val="window" lastClr="FFFFFF">
                <a:lumMod val="65000"/>
              </a:sysClr>
            </a:solidFill>
            <a:ln>
              <a:noFill/>
            </a:ln>
            <a:effectLst/>
          </c:spPr>
          <c:invertIfNegative val="0"/>
          <c:cat>
            <c:multiLvlStrRef>
              <c:f>'Fig.1.C'!$C$5:$D$10</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'Fig.1.C'!$E$5:$E$10</c:f>
              <c:numCache>
                <c:formatCode>0.0%</c:formatCode>
                <c:ptCount val="6"/>
                <c:pt idx="0">
                  <c:v>2.0000000000000001E-4</c:v>
                </c:pt>
                <c:pt idx="1">
                  <c:v>1.1000000000000001E-3</c:v>
                </c:pt>
                <c:pt idx="2">
                  <c:v>1E-4</c:v>
                </c:pt>
                <c:pt idx="3">
                  <c:v>7.000000000000001E-4</c:v>
                </c:pt>
                <c:pt idx="4">
                  <c:v>1E-4</c:v>
                </c:pt>
                <c:pt idx="5">
                  <c:v>8.0000000000000004E-4</c:v>
                </c:pt>
              </c:numCache>
            </c:numRef>
          </c:val>
          <c:extLst>
            <c:ext xmlns:c16="http://schemas.microsoft.com/office/drawing/2014/chart" uri="{C3380CC4-5D6E-409C-BE32-E72D297353CC}">
              <c16:uniqueId val="{0000000F-F62F-4A14-9427-41CEFB46B1E0}"/>
            </c:ext>
          </c:extLst>
        </c:ser>
        <c:ser>
          <c:idx val="5"/>
          <c:order val="5"/>
          <c:spPr>
            <a:noFill/>
            <a:ln>
              <a:noFill/>
            </a:ln>
            <a:effectLst/>
          </c:spPr>
          <c:invertIfNegative val="0"/>
          <c:dLbls>
            <c:dLbl>
              <c:idx val="0"/>
              <c:layout>
                <c:manualLayout>
                  <c:x val="8.3333333333333332E-3"/>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62F-4A14-9427-41CEFB46B1E0}"/>
                </c:ext>
              </c:extLst>
            </c:dLbl>
            <c:dLbl>
              <c:idx val="1"/>
              <c:layout>
                <c:manualLayout>
                  <c:x val="-1.3888888888888888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62F-4A14-9427-41CEFB46B1E0}"/>
                </c:ext>
              </c:extLst>
            </c:dLbl>
            <c:dLbl>
              <c:idx val="2"/>
              <c:layout>
                <c:manualLayout>
                  <c:x val="3.333333333333322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62F-4A14-9427-41CEFB46B1E0}"/>
                </c:ext>
              </c:extLst>
            </c:dLbl>
            <c:dLbl>
              <c:idx val="3"/>
              <c:layout>
                <c:manualLayout>
                  <c:x val="3.888888888888889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62F-4A14-9427-41CEFB46B1E0}"/>
                </c:ext>
              </c:extLst>
            </c:dLbl>
            <c:dLbl>
              <c:idx val="4"/>
              <c:layout>
                <c:manualLayout>
                  <c:x val="3.3333333333333333E-2"/>
                  <c:y val="4.62962962962958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62F-4A14-9427-41CEFB46B1E0}"/>
                </c:ext>
              </c:extLst>
            </c:dLbl>
            <c:dLbl>
              <c:idx val="5"/>
              <c:layout>
                <c:manualLayout>
                  <c:x val="3.055555555555555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62F-4A14-9427-41CEFB46B1E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'Fig.1.C'!$C$5:$D$10</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'Fig.1.C'!$J$5:$J$10</c:f>
              <c:numCache>
                <c:formatCode>0.0%</c:formatCode>
                <c:ptCount val="6"/>
                <c:pt idx="0">
                  <c:v>1.32E-2</c:v>
                </c:pt>
                <c:pt idx="1">
                  <c:v>2.01E-2</c:v>
                </c:pt>
                <c:pt idx="2">
                  <c:v>4.1000000000000003E-3</c:v>
                </c:pt>
                <c:pt idx="3">
                  <c:v>2.4000000000000002E-3</c:v>
                </c:pt>
                <c:pt idx="4">
                  <c:v>6.0999999999999995E-3</c:v>
                </c:pt>
                <c:pt idx="5">
                  <c:v>6.3E-3</c:v>
                </c:pt>
              </c:numCache>
            </c:numRef>
          </c:val>
          <c:extLst>
            <c:ext xmlns:c16="http://schemas.microsoft.com/office/drawing/2014/chart" uri="{C3380CC4-5D6E-409C-BE32-E72D297353CC}">
              <c16:uniqueId val="{00000016-F62F-4A14-9427-41CEFB46B1E0}"/>
            </c:ext>
          </c:extLst>
        </c:ser>
        <c:dLbls>
          <c:showLegendKey val="0"/>
          <c:showVal val="0"/>
          <c:showCatName val="0"/>
          <c:showSerName val="0"/>
          <c:showPercent val="0"/>
          <c:showBubbleSize val="0"/>
        </c:dLbls>
        <c:gapWidth val="150"/>
        <c:overlap val="100"/>
        <c:axId val="156284911"/>
        <c:axId val="156282991"/>
      </c:barChart>
      <c:catAx>
        <c:axId val="1562849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fr-FR"/>
          </a:p>
        </c:txPr>
        <c:crossAx val="156282991"/>
        <c:crosses val="autoZero"/>
        <c:auto val="1"/>
        <c:lblAlgn val="ctr"/>
        <c:lblOffset val="100"/>
        <c:noMultiLvlLbl val="0"/>
      </c:catAx>
      <c:valAx>
        <c:axId val="156282991"/>
        <c:scaling>
          <c:orientation val="minMax"/>
          <c:max val="8.0000000000000016E-2"/>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fr-FR"/>
          </a:p>
        </c:txPr>
        <c:crossAx val="156284911"/>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301268591426065"/>
          <c:y val="5.0925925925925923E-2"/>
          <c:w val="0.61064698162729658"/>
          <c:h val="0.73577136191309422"/>
        </c:manualLayout>
      </c:layout>
      <c:barChart>
        <c:barDir val="bar"/>
        <c:grouping val="stacked"/>
        <c:varyColors val="0"/>
        <c:ser>
          <c:idx val="1"/>
          <c:order val="0"/>
          <c:tx>
            <c:strRef>
              <c:f>'Fig.1.C'!$G$4</c:f>
              <c:strCache>
                <c:ptCount val="1"/>
                <c:pt idx="0">
                  <c:v>Marié·e</c:v>
                </c:pt>
              </c:strCache>
            </c:strRef>
          </c:tx>
          <c:spPr>
            <a:solidFill>
              <a:srgbClr val="00206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2F-4A14-9427-41CEFB46B1E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2F-4A14-9427-41CEFB46B1E0}"/>
                </c:ext>
              </c:extLst>
            </c:dLbl>
            <c:dLbl>
              <c:idx val="2"/>
              <c:layout>
                <c:manualLayout>
                  <c:x val="8.3333333333332829E-3"/>
                  <c:y val="6.20683097819016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AF95-49FE-98A1-0254EC2CE1F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F95-49FE-98A1-0254EC2CE1FB}"/>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F95-49FE-98A1-0254EC2CE1FB}"/>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2F-4A14-9427-41CEFB46B1E0}"/>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'Fig.1.C'!$C$11:$D$16</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'Fig.1.C'!$G$11:$G$16</c:f>
              <c:numCache>
                <c:formatCode>0.0%</c:formatCode>
                <c:ptCount val="6"/>
                <c:pt idx="0">
                  <c:v>1.55E-2</c:v>
                </c:pt>
                <c:pt idx="1">
                  <c:v>4.3099999999999999E-2</c:v>
                </c:pt>
                <c:pt idx="2">
                  <c:v>3.7000000000000002E-3</c:v>
                </c:pt>
                <c:pt idx="3">
                  <c:v>7.9000000000000008E-3</c:v>
                </c:pt>
                <c:pt idx="4">
                  <c:v>6.5000000000000006E-3</c:v>
                </c:pt>
                <c:pt idx="5">
                  <c:v>1.7600000000000001E-2</c:v>
                </c:pt>
              </c:numCache>
            </c:numRef>
          </c:val>
          <c:extLst>
            <c:ext xmlns:c16="http://schemas.microsoft.com/office/drawing/2014/chart" uri="{C3380CC4-5D6E-409C-BE32-E72D297353CC}">
              <c16:uniqueId val="{00000003-F62F-4A14-9427-41CEFB46B1E0}"/>
            </c:ext>
          </c:extLst>
        </c:ser>
        <c:ser>
          <c:idx val="4"/>
          <c:order val="1"/>
          <c:tx>
            <c:strRef>
              <c:f>'Fig.1.C'!$H$4</c:f>
              <c:strCache>
                <c:ptCount val="1"/>
                <c:pt idx="0">
                  <c:v>Pacsé·e</c:v>
                </c:pt>
              </c:strCache>
            </c:strRef>
          </c:tx>
          <c:spPr>
            <a:solidFill>
              <a:srgbClr val="5B9BD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F62F-4A14-9427-41CEFB46B1E0}"/>
                </c:ext>
              </c:extLst>
            </c:dLbl>
            <c:dLbl>
              <c:idx val="2"/>
              <c:delete val="1"/>
              <c:extLst>
                <c:ext xmlns:c15="http://schemas.microsoft.com/office/drawing/2012/chart" uri="{CE6537A1-D6FC-4f65-9D91-7224C49458BB}"/>
                <c:ext xmlns:c16="http://schemas.microsoft.com/office/drawing/2014/chart" uri="{C3380CC4-5D6E-409C-BE32-E72D297353CC}">
                  <c16:uniqueId val="{00000005-F62F-4A14-9427-41CEFB46B1E0}"/>
                </c:ext>
              </c:extLst>
            </c:dLbl>
            <c:dLbl>
              <c:idx val="3"/>
              <c:delete val="1"/>
              <c:extLst>
                <c:ext xmlns:c15="http://schemas.microsoft.com/office/drawing/2012/chart" uri="{CE6537A1-D6FC-4f65-9D91-7224C49458BB}"/>
                <c:ext xmlns:c16="http://schemas.microsoft.com/office/drawing/2014/chart" uri="{C3380CC4-5D6E-409C-BE32-E72D297353CC}">
                  <c16:uniqueId val="{00000006-F62F-4A14-9427-41CEFB46B1E0}"/>
                </c:ext>
              </c:extLst>
            </c:dLbl>
            <c:dLbl>
              <c:idx val="4"/>
              <c:delete val="1"/>
              <c:extLst>
                <c:ext xmlns:c15="http://schemas.microsoft.com/office/drawing/2012/chart" uri="{CE6537A1-D6FC-4f65-9D91-7224C49458BB}"/>
                <c:ext xmlns:c16="http://schemas.microsoft.com/office/drawing/2014/chart" uri="{C3380CC4-5D6E-409C-BE32-E72D297353CC}">
                  <c16:uniqueId val="{00000007-F62F-4A14-9427-41CEFB46B1E0}"/>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'Fig.1.C'!$C$11:$D$16</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'Fig.1.C'!$H$11:$H$16</c:f>
              <c:numCache>
                <c:formatCode>0.0%</c:formatCode>
                <c:ptCount val="6"/>
                <c:pt idx="0">
                  <c:v>2E-3</c:v>
                </c:pt>
                <c:pt idx="1">
                  <c:v>1.8200000000000001E-2</c:v>
                </c:pt>
                <c:pt idx="3">
                  <c:v>2.8999999999999998E-3</c:v>
                </c:pt>
                <c:pt idx="4">
                  <c:v>5.0000000000000001E-4</c:v>
                </c:pt>
                <c:pt idx="5">
                  <c:v>7.0999999999999995E-3</c:v>
                </c:pt>
              </c:numCache>
            </c:numRef>
          </c:val>
          <c:extLst>
            <c:ext xmlns:c16="http://schemas.microsoft.com/office/drawing/2014/chart" uri="{C3380CC4-5D6E-409C-BE32-E72D297353CC}">
              <c16:uniqueId val="{00000009-F62F-4A14-9427-41CEFB46B1E0}"/>
            </c:ext>
          </c:extLst>
        </c:ser>
        <c:ser>
          <c:idx val="3"/>
          <c:order val="2"/>
          <c:tx>
            <c:strRef>
              <c:f>'Fig.1.C'!$F$4</c:f>
              <c:strCache>
                <c:ptCount val="1"/>
                <c:pt idx="0">
                  <c:v>Divorcé·e</c:v>
                </c:pt>
              </c:strCache>
            </c:strRef>
          </c:tx>
          <c:spPr>
            <a:solidFill>
              <a:srgbClr val="A02B93">
                <a:lumMod val="75000"/>
              </a:srgb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F95-49FE-98A1-0254EC2CE1F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'Fig.1.C'!$C$11:$D$16</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'Fig.1.C'!$F$11:$F$16</c:f>
              <c:numCache>
                <c:formatCode>0.0%</c:formatCode>
                <c:ptCount val="6"/>
                <c:pt idx="0">
                  <c:v>2.3E-3</c:v>
                </c:pt>
                <c:pt idx="1">
                  <c:v>4.3E-3</c:v>
                </c:pt>
                <c:pt idx="2">
                  <c:v>5.9999999999999995E-4</c:v>
                </c:pt>
                <c:pt idx="3">
                  <c:v>1E-4</c:v>
                </c:pt>
                <c:pt idx="4">
                  <c:v>1E-3</c:v>
                </c:pt>
                <c:pt idx="5">
                  <c:v>1.2999999999999999E-3</c:v>
                </c:pt>
              </c:numCache>
            </c:numRef>
          </c:val>
          <c:extLst>
            <c:ext xmlns:c16="http://schemas.microsoft.com/office/drawing/2014/chart" uri="{C3380CC4-5D6E-409C-BE32-E72D297353CC}">
              <c16:uniqueId val="{0000000A-F62F-4A14-9427-41CEFB46B1E0}"/>
            </c:ext>
          </c:extLst>
        </c:ser>
        <c:ser>
          <c:idx val="0"/>
          <c:order val="3"/>
          <c:tx>
            <c:strRef>
              <c:f>'Fig.1.C'!$I$4</c:f>
              <c:strCache>
                <c:ptCount val="1"/>
                <c:pt idx="0">
                  <c:v>Veuf ou veuve</c:v>
                </c:pt>
              </c:strCache>
            </c:strRef>
          </c:tx>
          <c:spPr>
            <a:solidFill>
              <a:srgbClr val="FFC00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62F-4A14-9427-41CEFB46B1E0}"/>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62F-4A14-9427-41CEFB46B1E0}"/>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'Fig.1.C'!$C$11:$D$16</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'Fig.1.C'!$I$11:$I$16</c:f>
              <c:numCache>
                <c:formatCode>0.0%</c:formatCode>
                <c:ptCount val="6"/>
                <c:pt idx="0">
                  <c:v>8.8000000000000005E-3</c:v>
                </c:pt>
                <c:pt idx="2">
                  <c:v>1.6000000000000001E-3</c:v>
                </c:pt>
                <c:pt idx="4">
                  <c:v>3.3E-3</c:v>
                </c:pt>
              </c:numCache>
            </c:numRef>
          </c:val>
          <c:extLst>
            <c:ext xmlns:c16="http://schemas.microsoft.com/office/drawing/2014/chart" uri="{C3380CC4-5D6E-409C-BE32-E72D297353CC}">
              <c16:uniqueId val="{0000000E-F62F-4A14-9427-41CEFB46B1E0}"/>
            </c:ext>
          </c:extLst>
        </c:ser>
        <c:ser>
          <c:idx val="2"/>
          <c:order val="4"/>
          <c:tx>
            <c:strRef>
              <c:f>'Fig.1.C'!$E$4</c:f>
              <c:strCache>
                <c:ptCount val="1"/>
                <c:pt idx="0">
                  <c:v>Autre ou inconnu</c:v>
                </c:pt>
              </c:strCache>
            </c:strRef>
          </c:tx>
          <c:spPr>
            <a:solidFill>
              <a:sysClr val="window" lastClr="FFFFFF">
                <a:lumMod val="65000"/>
              </a:sys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AF95-49FE-98A1-0254EC2CE1F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'Fig.1.C'!$C$11:$D$16</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'Fig.1.C'!$E$11:$E$16</c:f>
              <c:numCache>
                <c:formatCode>0.0%</c:formatCode>
                <c:ptCount val="6"/>
                <c:pt idx="0">
                  <c:v>3.4999999999999996E-3</c:v>
                </c:pt>
                <c:pt idx="1">
                  <c:v>2.8999999999999998E-3</c:v>
                </c:pt>
                <c:pt idx="2">
                  <c:v>1E-4</c:v>
                </c:pt>
                <c:pt idx="3">
                  <c:v>2.0000000000000001E-4</c:v>
                </c:pt>
                <c:pt idx="4">
                  <c:v>8.9999999999999998E-4</c:v>
                </c:pt>
                <c:pt idx="5">
                  <c:v>1E-3</c:v>
                </c:pt>
              </c:numCache>
            </c:numRef>
          </c:val>
          <c:extLst>
            <c:ext xmlns:c16="http://schemas.microsoft.com/office/drawing/2014/chart" uri="{C3380CC4-5D6E-409C-BE32-E72D297353CC}">
              <c16:uniqueId val="{0000000F-F62F-4A14-9427-41CEFB46B1E0}"/>
            </c:ext>
          </c:extLst>
        </c:ser>
        <c:ser>
          <c:idx val="5"/>
          <c:order val="5"/>
          <c:spPr>
            <a:noFill/>
            <a:ln>
              <a:noFill/>
            </a:ln>
            <a:effectLst/>
          </c:spPr>
          <c:invertIfNegative val="0"/>
          <c:dLbls>
            <c:dLbl>
              <c:idx val="0"/>
              <c:layout>
                <c:manualLayout>
                  <c:x val="-6.6666666666666763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62F-4A14-9427-41CEFB46B1E0}"/>
                </c:ext>
              </c:extLst>
            </c:dLbl>
            <c:dLbl>
              <c:idx val="1"/>
              <c:layout>
                <c:manualLayout>
                  <c:x val="-3.888888888888889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62F-4A14-9427-41CEFB46B1E0}"/>
                </c:ext>
              </c:extLst>
            </c:dLbl>
            <c:dLbl>
              <c:idx val="2"/>
              <c:layout>
                <c:manualLayout>
                  <c:x val="3.333333333333333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62F-4A14-9427-41CEFB46B1E0}"/>
                </c:ext>
              </c:extLst>
            </c:dLbl>
            <c:dLbl>
              <c:idx val="3"/>
              <c:layout>
                <c:manualLayout>
                  <c:x val="5.5555555555555558E-3"/>
                  <c:y val="-9.25925925925930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62F-4A14-9427-41CEFB46B1E0}"/>
                </c:ext>
              </c:extLst>
            </c:dLbl>
            <c:dLbl>
              <c:idx val="4"/>
              <c:layout>
                <c:manualLayout>
                  <c:x val="8.3333333333333332E-3"/>
                  <c:y val="4.62962962962958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62F-4A14-9427-41CEFB46B1E0}"/>
                </c:ext>
              </c:extLst>
            </c:dLbl>
            <c:dLbl>
              <c:idx val="5"/>
              <c:layout>
                <c:manualLayout>
                  <c:x val="-3.611111111111110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62F-4A14-9427-41CEFB46B1E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'Fig.1.C'!$C$11:$D$16</c:f>
              <c:multiLvlStrCache>
                <c:ptCount val="6"/>
                <c:lvl>
                  <c:pt idx="0">
                    <c:v>Sortie de la réversion</c:v>
                  </c:pt>
                  <c:pt idx="1">
                    <c:v>Sortie du veuvage</c:v>
                  </c:pt>
                  <c:pt idx="2">
                    <c:v>Sortie de la réversion</c:v>
                  </c:pt>
                  <c:pt idx="3">
                    <c:v>Sortie du veuvage</c:v>
                  </c:pt>
                  <c:pt idx="4">
                    <c:v>Sortie de la réversion</c:v>
                  </c:pt>
                  <c:pt idx="5">
                    <c:v>Sortie du veuvage</c:v>
                  </c:pt>
                </c:lvl>
                <c:lvl>
                  <c:pt idx="0">
                    <c:v>moins de 67 ans</c:v>
                  </c:pt>
                  <c:pt idx="2">
                    <c:v>67 ans et plus</c:v>
                  </c:pt>
                  <c:pt idx="4">
                    <c:v>Ensemble</c:v>
                  </c:pt>
                </c:lvl>
              </c:multiLvlStrCache>
            </c:multiLvlStrRef>
          </c:cat>
          <c:val>
            <c:numRef>
              <c:f>'Fig.1.C'!$J$11:$J$16</c:f>
              <c:numCache>
                <c:formatCode>0.0%</c:formatCode>
                <c:ptCount val="6"/>
                <c:pt idx="0">
                  <c:v>3.2100000000000004E-2</c:v>
                </c:pt>
                <c:pt idx="1">
                  <c:v>6.8500000000000005E-2</c:v>
                </c:pt>
                <c:pt idx="2">
                  <c:v>6.0000000000000001E-3</c:v>
                </c:pt>
                <c:pt idx="3">
                  <c:v>1.11E-2</c:v>
                </c:pt>
                <c:pt idx="4">
                  <c:v>1.2200000000000003E-2</c:v>
                </c:pt>
                <c:pt idx="5">
                  <c:v>2.7E-2</c:v>
                </c:pt>
              </c:numCache>
            </c:numRef>
          </c:val>
          <c:extLst>
            <c:ext xmlns:c16="http://schemas.microsoft.com/office/drawing/2014/chart" uri="{C3380CC4-5D6E-409C-BE32-E72D297353CC}">
              <c16:uniqueId val="{00000016-F62F-4A14-9427-41CEFB46B1E0}"/>
            </c:ext>
          </c:extLst>
        </c:ser>
        <c:dLbls>
          <c:showLegendKey val="0"/>
          <c:showVal val="0"/>
          <c:showCatName val="0"/>
          <c:showSerName val="0"/>
          <c:showPercent val="0"/>
          <c:showBubbleSize val="0"/>
        </c:dLbls>
        <c:gapWidth val="150"/>
        <c:overlap val="100"/>
        <c:axId val="156284911"/>
        <c:axId val="156282991"/>
      </c:barChart>
      <c:catAx>
        <c:axId val="1562849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fr-FR"/>
          </a:p>
        </c:txPr>
        <c:crossAx val="156282991"/>
        <c:crosses val="autoZero"/>
        <c:auto val="1"/>
        <c:lblAlgn val="ctr"/>
        <c:lblOffset val="100"/>
        <c:noMultiLvlLbl val="0"/>
      </c:catAx>
      <c:valAx>
        <c:axId val="156282991"/>
        <c:scaling>
          <c:orientation val="minMax"/>
          <c:max val="8.0000000000000016E-2"/>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fr-FR"/>
          </a:p>
        </c:txPr>
        <c:crossAx val="156284911"/>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2331499963778"/>
          <c:y val="5.5364430434528593E-2"/>
          <c:w val="0.86773726532591067"/>
          <c:h val="0.60964617685463818"/>
        </c:manualLayout>
      </c:layout>
      <c:barChart>
        <c:barDir val="col"/>
        <c:grouping val="stacked"/>
        <c:varyColors val="0"/>
        <c:ser>
          <c:idx val="1"/>
          <c:order val="1"/>
          <c:tx>
            <c:strRef>
              <c:f>'Fig 1.20'!$B$7</c:f>
              <c:strCache>
                <c:ptCount val="1"/>
                <c:pt idx="0">
                  <c:v>Majorations trois enfants ou plus</c:v>
                </c:pt>
              </c:strCache>
            </c:strRef>
          </c:tx>
          <c:spPr>
            <a:solidFill>
              <a:schemeClr val="accent4"/>
            </a:solidFill>
          </c:spPr>
          <c:invertIfNegative val="0"/>
          <c:cat>
            <c:strRef>
              <c:extLst>
                <c:ext xmlns:c15="http://schemas.microsoft.com/office/drawing/2012/chart" uri="{02D57815-91ED-43cb-92C2-25804820EDAC}">
                  <c15:fullRef>
                    <c15:sqref>'Fig 1.20'!$C$5:$H$5</c15:sqref>
                  </c15:fullRef>
                </c:ext>
              </c:extLst>
              <c:f>'Fig 1.20'!$F$5:$H$5</c:f>
              <c:strCache>
                <c:ptCount val="3"/>
                <c:pt idx="0">
                  <c:v>Femmes</c:v>
                </c:pt>
                <c:pt idx="1">
                  <c:v>Hommes</c:v>
                </c:pt>
                <c:pt idx="2">
                  <c:v>Ensemble</c:v>
                </c:pt>
              </c:strCache>
            </c:strRef>
          </c:cat>
          <c:val>
            <c:numRef>
              <c:extLst>
                <c:ext xmlns:c15="http://schemas.microsoft.com/office/drawing/2012/chart" uri="{02D57815-91ED-43cb-92C2-25804820EDAC}">
                  <c15:fullRef>
                    <c15:sqref>'Fig 1.20'!$C$7:$H$7</c15:sqref>
                  </c15:fullRef>
                </c:ext>
              </c:extLst>
              <c:f>'Fig 1.20'!$F$7:$H$7</c:f>
              <c:numCache>
                <c:formatCode>#\ ##0.0_ ;\-#\ ##0.0\ </c:formatCode>
                <c:ptCount val="3"/>
                <c:pt idx="0" formatCode="0.0%">
                  <c:v>2.4969097651421506E-2</c:v>
                </c:pt>
                <c:pt idx="1" formatCode="0.0%">
                  <c:v>2.8962095424912012E-2</c:v>
                </c:pt>
                <c:pt idx="2" formatCode="0.0%">
                  <c:v>2.7317768426768016E-2</c:v>
                </c:pt>
              </c:numCache>
            </c:numRef>
          </c:val>
          <c:extLst>
            <c:ext xmlns:c16="http://schemas.microsoft.com/office/drawing/2014/chart" uri="{C3380CC4-5D6E-409C-BE32-E72D297353CC}">
              <c16:uniqueId val="{00000000-7AA8-4EE0-BB26-D78E0430CCE0}"/>
            </c:ext>
          </c:extLst>
        </c:ser>
        <c:ser>
          <c:idx val="2"/>
          <c:order val="2"/>
          <c:tx>
            <c:strRef>
              <c:f>'Fig 1.20'!$B$8</c:f>
              <c:strCache>
                <c:ptCount val="1"/>
                <c:pt idx="0">
                  <c:v>Départ anticipé pour motifs familiaux</c:v>
                </c:pt>
              </c:strCache>
            </c:strRef>
          </c:tx>
          <c:spPr>
            <a:solidFill>
              <a:srgbClr val="ED7D31"/>
            </a:solidFill>
          </c:spPr>
          <c:invertIfNegative val="0"/>
          <c:cat>
            <c:strRef>
              <c:extLst>
                <c:ext xmlns:c15="http://schemas.microsoft.com/office/drawing/2012/chart" uri="{02D57815-91ED-43cb-92C2-25804820EDAC}">
                  <c15:fullRef>
                    <c15:sqref>'Fig 1.20'!$C$5:$H$5</c15:sqref>
                  </c15:fullRef>
                </c:ext>
              </c:extLst>
              <c:f>'Fig 1.20'!$F$5:$H$5</c:f>
              <c:strCache>
                <c:ptCount val="3"/>
                <c:pt idx="0">
                  <c:v>Femmes</c:v>
                </c:pt>
                <c:pt idx="1">
                  <c:v>Hommes</c:v>
                </c:pt>
                <c:pt idx="2">
                  <c:v>Ensemble</c:v>
                </c:pt>
              </c:strCache>
            </c:strRef>
          </c:cat>
          <c:val>
            <c:numRef>
              <c:extLst>
                <c:ext xmlns:c15="http://schemas.microsoft.com/office/drawing/2012/chart" uri="{02D57815-91ED-43cb-92C2-25804820EDAC}">
                  <c15:fullRef>
                    <c15:sqref>'Fig 1.20'!$C$8:$H$8</c15:sqref>
                  </c15:fullRef>
                </c:ext>
              </c:extLst>
              <c:f>'Fig 1.20'!$F$8:$H$8</c:f>
              <c:numCache>
                <c:formatCode>#\ ##0.0_ ;\-#\ ##0.0\ </c:formatCode>
                <c:ptCount val="3"/>
                <c:pt idx="0" formatCode="0.0%">
                  <c:v>8.6526576019777517E-3</c:v>
                </c:pt>
                <c:pt idx="1" formatCode="0.0%">
                  <c:v>1.1538683436219927E-4</c:v>
                </c:pt>
                <c:pt idx="2" formatCode="0.0%">
                  <c:v>3.6310574182163704E-3</c:v>
                </c:pt>
              </c:numCache>
            </c:numRef>
          </c:val>
          <c:extLst>
            <c:ext xmlns:c16="http://schemas.microsoft.com/office/drawing/2014/chart" uri="{C3380CC4-5D6E-409C-BE32-E72D297353CC}">
              <c16:uniqueId val="{00000001-7AA8-4EE0-BB26-D78E0430CCE0}"/>
            </c:ext>
          </c:extLst>
        </c:ser>
        <c:ser>
          <c:idx val="3"/>
          <c:order val="3"/>
          <c:tx>
            <c:strRef>
              <c:f>'Fig 1.20'!$B$9</c:f>
              <c:strCache>
                <c:ptCount val="1"/>
                <c:pt idx="0">
                  <c:v>MDA</c:v>
                </c:pt>
              </c:strCache>
            </c:strRef>
          </c:tx>
          <c:spPr>
            <a:solidFill>
              <a:schemeClr val="accent6">
                <a:lumMod val="60000"/>
                <a:lumOff val="40000"/>
              </a:schemeClr>
            </a:solidFill>
          </c:spPr>
          <c:invertIfNegative val="0"/>
          <c:cat>
            <c:strRef>
              <c:extLst>
                <c:ext xmlns:c15="http://schemas.microsoft.com/office/drawing/2012/chart" uri="{02D57815-91ED-43cb-92C2-25804820EDAC}">
                  <c15:fullRef>
                    <c15:sqref>'Fig 1.20'!$C$5:$H$5</c15:sqref>
                  </c15:fullRef>
                </c:ext>
              </c:extLst>
              <c:f>'Fig 1.20'!$F$5:$H$5</c:f>
              <c:strCache>
                <c:ptCount val="3"/>
                <c:pt idx="0">
                  <c:v>Femmes</c:v>
                </c:pt>
                <c:pt idx="1">
                  <c:v>Hommes</c:v>
                </c:pt>
                <c:pt idx="2">
                  <c:v>Ensemble</c:v>
                </c:pt>
              </c:strCache>
            </c:strRef>
          </c:cat>
          <c:val>
            <c:numRef>
              <c:extLst>
                <c:ext xmlns:c15="http://schemas.microsoft.com/office/drawing/2012/chart" uri="{02D57815-91ED-43cb-92C2-25804820EDAC}">
                  <c15:fullRef>
                    <c15:sqref>'Fig 1.20'!$C$9:$H$9</c15:sqref>
                  </c15:fullRef>
                </c:ext>
              </c:extLst>
              <c:f>'Fig 1.20'!$F$9:$H$9</c:f>
              <c:numCache>
                <c:formatCode>#\ ##0.0_ ;\-#\ ##0.0\ </c:formatCode>
                <c:ptCount val="3"/>
                <c:pt idx="0" formatCode="0.0%">
                  <c:v>6.1804697156983932E-2</c:v>
                </c:pt>
                <c:pt idx="1" formatCode="0.0%">
                  <c:v>2.019269601338487E-3</c:v>
                </c:pt>
                <c:pt idx="2" formatCode="0.0%">
                  <c:v>2.6639066105606079E-2</c:v>
                </c:pt>
              </c:numCache>
            </c:numRef>
          </c:val>
          <c:extLst>
            <c:ext xmlns:c16="http://schemas.microsoft.com/office/drawing/2014/chart" uri="{C3380CC4-5D6E-409C-BE32-E72D297353CC}">
              <c16:uniqueId val="{00000002-7AA8-4EE0-BB26-D78E0430CCE0}"/>
            </c:ext>
          </c:extLst>
        </c:ser>
        <c:ser>
          <c:idx val="4"/>
          <c:order val="4"/>
          <c:tx>
            <c:strRef>
              <c:f>'Fig 1.20'!$B$10</c:f>
              <c:strCache>
                <c:ptCount val="1"/>
                <c:pt idx="0">
                  <c:v>AVPF</c:v>
                </c:pt>
              </c:strCache>
            </c:strRef>
          </c:tx>
          <c:spPr>
            <a:solidFill>
              <a:srgbClr val="FFC000"/>
            </a:solidFill>
          </c:spPr>
          <c:invertIfNegative val="0"/>
          <c:cat>
            <c:strRef>
              <c:extLst>
                <c:ext xmlns:c15="http://schemas.microsoft.com/office/drawing/2012/chart" uri="{02D57815-91ED-43cb-92C2-25804820EDAC}">
                  <c15:fullRef>
                    <c15:sqref>'Fig 1.20'!$C$5:$H$5</c15:sqref>
                  </c15:fullRef>
                </c:ext>
              </c:extLst>
              <c:f>'Fig 1.20'!$F$5:$H$5</c:f>
              <c:strCache>
                <c:ptCount val="3"/>
                <c:pt idx="0">
                  <c:v>Femmes</c:v>
                </c:pt>
                <c:pt idx="1">
                  <c:v>Hommes</c:v>
                </c:pt>
                <c:pt idx="2">
                  <c:v>Ensemble</c:v>
                </c:pt>
              </c:strCache>
            </c:strRef>
          </c:cat>
          <c:val>
            <c:numRef>
              <c:extLst>
                <c:ext xmlns:c15="http://schemas.microsoft.com/office/drawing/2012/chart" uri="{02D57815-91ED-43cb-92C2-25804820EDAC}">
                  <c15:fullRef>
                    <c15:sqref>'Fig 1.20'!$C$10:$H$10</c15:sqref>
                  </c15:fullRef>
                </c:ext>
              </c:extLst>
              <c:f>'Fig 1.20'!$F$10:$H$10</c:f>
              <c:numCache>
                <c:formatCode>#\ ##0.0_ ;\-#\ ##0.0\ </c:formatCode>
                <c:ptCount val="3"/>
                <c:pt idx="0" formatCode="0.0%">
                  <c:v>2.8100535640708697E-2</c:v>
                </c:pt>
                <c:pt idx="1" formatCode="0.0%">
                  <c:v>7.5001442335429522E-4</c:v>
                </c:pt>
                <c:pt idx="2" formatCode="0.0%">
                  <c:v>1.2013031084566309E-2</c:v>
                </c:pt>
              </c:numCache>
            </c:numRef>
          </c:val>
          <c:extLst>
            <c:ext xmlns:c16="http://schemas.microsoft.com/office/drawing/2014/chart" uri="{C3380CC4-5D6E-409C-BE32-E72D297353CC}">
              <c16:uniqueId val="{00000003-7AA8-4EE0-BB26-D78E0430CCE0}"/>
            </c:ext>
          </c:extLst>
        </c:ser>
        <c:dLbls>
          <c:showLegendKey val="0"/>
          <c:showVal val="0"/>
          <c:showCatName val="0"/>
          <c:showSerName val="0"/>
          <c:showPercent val="0"/>
          <c:showBubbleSize val="0"/>
        </c:dLbls>
        <c:gapWidth val="150"/>
        <c:overlap val="100"/>
        <c:axId val="118635904"/>
        <c:axId val="118699136"/>
        <c:extLst>
          <c:ext xmlns:c15="http://schemas.microsoft.com/office/drawing/2012/chart" uri="{02D57815-91ED-43cb-92C2-25804820EDAC}">
            <c15:filteredBarSeries>
              <c15:ser>
                <c:idx val="0"/>
                <c:order val="0"/>
                <c:tx>
                  <c:strRef>
                    <c:extLst>
                      <c:ext uri="{02D57815-91ED-43cb-92C2-25804820EDAC}">
                        <c15:formulaRef>
                          <c15:sqref>'Fig 1.20'!$B$6</c15:sqref>
                        </c15:formulaRef>
                      </c:ext>
                    </c:extLst>
                    <c:strCache>
                      <c:ptCount val="1"/>
                      <c:pt idx="0">
                        <c:v>Pensions de droit direct, y compris majorations pour trois enfants et plus</c:v>
                      </c:pt>
                    </c:strCache>
                  </c:strRef>
                </c:tx>
                <c:invertIfNegative val="0"/>
                <c:cat>
                  <c:strRef>
                    <c:extLst>
                      <c:ext uri="{02D57815-91ED-43cb-92C2-25804820EDAC}">
                        <c15:fullRef>
                          <c15:sqref>'Fig 1.20'!$C$5:$H$5</c15:sqref>
                        </c15:fullRef>
                        <c15:formulaRef>
                          <c15:sqref>'Fig 1.20'!$F$5:$H$5</c15:sqref>
                        </c15:formulaRef>
                      </c:ext>
                    </c:extLst>
                    <c:strCache>
                      <c:ptCount val="3"/>
                      <c:pt idx="0">
                        <c:v>Femmes</c:v>
                      </c:pt>
                      <c:pt idx="1">
                        <c:v>Hommes</c:v>
                      </c:pt>
                      <c:pt idx="2">
                        <c:v>Ensemble</c:v>
                      </c:pt>
                    </c:strCache>
                  </c:strRef>
                </c:cat>
                <c:val>
                  <c:numRef>
                    <c:extLst>
                      <c:ext uri="{02D57815-91ED-43cb-92C2-25804820EDAC}">
                        <c15:fullRef>
                          <c15:sqref>'Fig 1.20'!$C$6:$H$6</c15:sqref>
                        </c15:fullRef>
                        <c15:formulaRef>
                          <c15:sqref>'Fig 1.20'!$F$6:$H$6</c15:sqref>
                        </c15:formulaRef>
                      </c:ext>
                    </c:extLst>
                    <c:numCache>
                      <c:formatCode>#\ ##0.0_ ;\-#\ ##0.0\ </c:formatCode>
                      <c:ptCount val="3"/>
                      <c:pt idx="0" formatCode="0.0%">
                        <c:v>1</c:v>
                      </c:pt>
                      <c:pt idx="1" formatCode="0.0%">
                        <c:v>1</c:v>
                      </c:pt>
                      <c:pt idx="2" formatCode="0.0%">
                        <c:v>1</c:v>
                      </c:pt>
                    </c:numCache>
                  </c:numRef>
                </c:val>
                <c:extLst>
                  <c:ext xmlns:c16="http://schemas.microsoft.com/office/drawing/2014/chart" uri="{C3380CC4-5D6E-409C-BE32-E72D297353CC}">
                    <c16:uniqueId val="{00000004-7AA8-4EE0-BB26-D78E0430CCE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 1.20'!$B$11</c15:sqref>
                        </c15:formulaRef>
                      </c:ext>
                    </c:extLst>
                    <c:strCache>
                      <c:ptCount val="1"/>
                      <c:pt idx="0">
                        <c:v>Masses de prestations hors droits familiaux</c:v>
                      </c:pt>
                    </c:strCache>
                  </c:strRef>
                </c:tx>
                <c:invertIfNegative val="0"/>
                <c:cat>
                  <c:strRef>
                    <c:extLst>
                      <c:ext xmlns:c15="http://schemas.microsoft.com/office/drawing/2012/chart" uri="{02D57815-91ED-43cb-92C2-25804820EDAC}">
                        <c15:fullRef>
                          <c15:sqref>'Fig 1.20'!$C$5:$H$5</c15:sqref>
                        </c15:fullRef>
                        <c15:formulaRef>
                          <c15:sqref>'Fig 1.20'!$F$5:$H$5</c15:sqref>
                        </c15:formulaRef>
                      </c:ext>
                    </c:extLst>
                    <c:strCache>
                      <c:ptCount val="3"/>
                      <c:pt idx="0">
                        <c:v>Femmes</c:v>
                      </c:pt>
                      <c:pt idx="1">
                        <c:v>Hommes</c:v>
                      </c:pt>
                      <c:pt idx="2">
                        <c:v>Ensemble</c:v>
                      </c:pt>
                    </c:strCache>
                  </c:strRef>
                </c:cat>
                <c:val>
                  <c:numRef>
                    <c:extLst>
                      <c:ext xmlns:c15="http://schemas.microsoft.com/office/drawing/2012/chart" uri="{02D57815-91ED-43cb-92C2-25804820EDAC}">
                        <c15:fullRef>
                          <c15:sqref>'Fig 1.20'!$C$11:$H$11</c15:sqref>
                        </c15:fullRef>
                        <c15:formulaRef>
                          <c15:sqref>'Fig 1.20'!$F$11:$H$11</c15:sqref>
                        </c15:formulaRef>
                      </c:ext>
                    </c:extLst>
                    <c:numCache>
                      <c:formatCode>#\ ##0.0_ ;\-#\ ##0.0\ </c:formatCode>
                      <c:ptCount val="3"/>
                      <c:pt idx="0" formatCode="0%">
                        <c:v>0.87647301194890814</c:v>
                      </c:pt>
                      <c:pt idx="1" formatCode="0%">
                        <c:v>0.96815323371603301</c:v>
                      </c:pt>
                      <c:pt idx="2" formatCode="0%">
                        <c:v>0.93039907696484325</c:v>
                      </c:pt>
                    </c:numCache>
                  </c:numRef>
                </c:val>
                <c:extLst xmlns:c15="http://schemas.microsoft.com/office/drawing/2012/chart">
                  <c:ext xmlns:c16="http://schemas.microsoft.com/office/drawing/2014/chart" uri="{C3380CC4-5D6E-409C-BE32-E72D297353CC}">
                    <c16:uniqueId val="{00000005-7AA8-4EE0-BB26-D78E0430CCE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 1.20'!$B$12</c15:sqref>
                        </c15:formulaRef>
                      </c:ext>
                    </c:extLst>
                    <c:strCache>
                      <c:ptCount val="1"/>
                      <c:pt idx="0">
                        <c:v>Ensemble des droits familiaux</c:v>
                      </c:pt>
                    </c:strCache>
                  </c:strRef>
                </c:tx>
                <c:invertIfNegative val="0"/>
                <c:cat>
                  <c:strRef>
                    <c:extLst>
                      <c:ext xmlns:c15="http://schemas.microsoft.com/office/drawing/2012/chart" uri="{02D57815-91ED-43cb-92C2-25804820EDAC}">
                        <c15:fullRef>
                          <c15:sqref>'Fig 1.20'!$C$5:$H$5</c15:sqref>
                        </c15:fullRef>
                        <c15:formulaRef>
                          <c15:sqref>'Fig 1.20'!$F$5:$H$5</c15:sqref>
                        </c15:formulaRef>
                      </c:ext>
                    </c:extLst>
                    <c:strCache>
                      <c:ptCount val="3"/>
                      <c:pt idx="0">
                        <c:v>Femmes</c:v>
                      </c:pt>
                      <c:pt idx="1">
                        <c:v>Hommes</c:v>
                      </c:pt>
                      <c:pt idx="2">
                        <c:v>Ensemble</c:v>
                      </c:pt>
                    </c:strCache>
                  </c:strRef>
                </c:cat>
                <c:val>
                  <c:numRef>
                    <c:extLst>
                      <c:ext xmlns:c15="http://schemas.microsoft.com/office/drawing/2012/chart" uri="{02D57815-91ED-43cb-92C2-25804820EDAC}">
                        <c15:fullRef>
                          <c15:sqref>'Fig 1.20'!$C$12:$H$12</c15:sqref>
                        </c15:fullRef>
                        <c15:formulaRef>
                          <c15:sqref>'Fig 1.20'!$F$12:$H$12</c15:sqref>
                        </c15:formulaRef>
                      </c:ext>
                    </c:extLst>
                    <c:numCache>
                      <c:formatCode>0.0</c:formatCode>
                      <c:ptCount val="3"/>
                      <c:pt idx="0" formatCode="0.0%">
                        <c:v>0.12352698805109188</c:v>
                      </c:pt>
                      <c:pt idx="1" formatCode="0.0%">
                        <c:v>3.1846766283966987E-2</c:v>
                      </c:pt>
                      <c:pt idx="2" formatCode="0.0%">
                        <c:v>6.9600923035156775E-2</c:v>
                      </c:pt>
                    </c:numCache>
                  </c:numRef>
                </c:val>
                <c:extLst xmlns:c15="http://schemas.microsoft.com/office/drawing/2012/chart">
                  <c:ext xmlns:c16="http://schemas.microsoft.com/office/drawing/2014/chart" uri="{C3380CC4-5D6E-409C-BE32-E72D297353CC}">
                    <c16:uniqueId val="{00000006-7AA8-4EE0-BB26-D78E0430CCE0}"/>
                  </c:ext>
                </c:extLst>
              </c15:ser>
            </c15:filteredBarSeries>
          </c:ext>
        </c:extLst>
      </c:barChart>
      <c:catAx>
        <c:axId val="118635904"/>
        <c:scaling>
          <c:orientation val="minMax"/>
        </c:scaling>
        <c:delete val="0"/>
        <c:axPos val="b"/>
        <c:numFmt formatCode="General" sourceLinked="0"/>
        <c:majorTickMark val="out"/>
        <c:minorTickMark val="none"/>
        <c:tickLblPos val="nextTo"/>
        <c:txPr>
          <a:bodyPr/>
          <a:lstStyle/>
          <a:p>
            <a:pPr>
              <a:defRPr sz="1100" b="1">
                <a:latin typeface="Arial" panose="020B0604020202020204" pitchFamily="34" charset="0"/>
                <a:cs typeface="Arial" panose="020B0604020202020204" pitchFamily="34" charset="0"/>
              </a:defRPr>
            </a:pPr>
            <a:endParaRPr lang="fr-FR"/>
          </a:p>
        </c:txPr>
        <c:crossAx val="118699136"/>
        <c:crosses val="autoZero"/>
        <c:auto val="1"/>
        <c:lblAlgn val="ctr"/>
        <c:lblOffset val="100"/>
        <c:noMultiLvlLbl val="0"/>
      </c:catAx>
      <c:valAx>
        <c:axId val="118699136"/>
        <c:scaling>
          <c:orientation val="minMax"/>
          <c:max val="0.15000000000000002"/>
          <c:min val="0"/>
        </c:scaling>
        <c:delete val="0"/>
        <c:axPos val="l"/>
        <c:majorGridlines/>
        <c:title>
          <c:tx>
            <c:rich>
              <a:bodyPr/>
              <a:lstStyle/>
              <a:p>
                <a:pPr>
                  <a:defRPr sz="1050" b="0">
                    <a:latin typeface="Arial" panose="020B0604020202020204" pitchFamily="34" charset="0"/>
                    <a:cs typeface="Arial" panose="020B0604020202020204" pitchFamily="34" charset="0"/>
                  </a:defRPr>
                </a:pPr>
                <a:r>
                  <a:rPr lang="fr-FR" sz="1050" b="0">
                    <a:latin typeface="Arial" panose="020B0604020202020204" pitchFamily="34" charset="0"/>
                    <a:cs typeface="Arial" panose="020B0604020202020204" pitchFamily="34" charset="0"/>
                  </a:rPr>
                  <a:t>en pourcentage de la pension</a:t>
                </a:r>
              </a:p>
            </c:rich>
          </c:tx>
          <c:layout>
            <c:manualLayout>
              <c:xMode val="edge"/>
              <c:yMode val="edge"/>
              <c:x val="0.93701344656758667"/>
              <c:y val="4.8902189295364148E-2"/>
            </c:manualLayout>
          </c:layout>
          <c:overlay val="0"/>
        </c:title>
        <c:numFmt formatCode="0%" sourceLinked="0"/>
        <c:majorTickMark val="out"/>
        <c:minorTickMark val="none"/>
        <c:tickLblPos val="nextTo"/>
        <c:txPr>
          <a:bodyPr/>
          <a:lstStyle/>
          <a:p>
            <a:pPr>
              <a:defRPr sz="1100"/>
            </a:pPr>
            <a:endParaRPr lang="fr-FR"/>
          </a:p>
        </c:txPr>
        <c:crossAx val="118635904"/>
        <c:crosses val="autoZero"/>
        <c:crossBetween val="between"/>
      </c:valAx>
    </c:plotArea>
    <c:legend>
      <c:legendPos val="b"/>
      <c:layout>
        <c:manualLayout>
          <c:xMode val="edge"/>
          <c:yMode val="edge"/>
          <c:x val="0"/>
          <c:y val="0.77274295413631533"/>
          <c:w val="1"/>
          <c:h val="0.18432606966910692"/>
        </c:manualLayout>
      </c:layout>
      <c:overlay val="0"/>
      <c:txPr>
        <a:bodyPr/>
        <a:lstStyle/>
        <a:p>
          <a:pPr>
            <a:defRPr sz="105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 1.21'!$B$14</c:f>
              <c:strCache>
                <c:ptCount val="1"/>
                <c:pt idx="0">
                  <c:v>Majorations trois enfants ou plus</c:v>
                </c:pt>
              </c:strCache>
            </c:strRef>
          </c:tx>
          <c:spPr>
            <a:solidFill>
              <a:schemeClr val="tx2">
                <a:lumMod val="50000"/>
                <a:lumOff val="50000"/>
              </a:schemeClr>
            </a:solidFill>
          </c:spPr>
          <c:invertIfNegative val="0"/>
          <c:cat>
            <c:strRef>
              <c:f>'Fig 1.21'!$C$13:$F$13</c:f>
              <c:strCache>
                <c:ptCount val="4"/>
                <c:pt idx="0">
                  <c:v>Premier quartile
</c:v>
                </c:pt>
                <c:pt idx="1">
                  <c:v>Deuxième quartile
</c:v>
                </c:pt>
                <c:pt idx="2">
                  <c:v>Troisième quartile
</c:v>
                </c:pt>
                <c:pt idx="3">
                  <c:v>Dernier quartile
</c:v>
                </c:pt>
              </c:strCache>
            </c:strRef>
          </c:cat>
          <c:val>
            <c:numRef>
              <c:f>'Fig 1.21'!$C$14:$F$14</c:f>
              <c:numCache>
                <c:formatCode>0.00%</c:formatCode>
                <c:ptCount val="4"/>
                <c:pt idx="0">
                  <c:v>4.1835357624831308E-2</c:v>
                </c:pt>
                <c:pt idx="1">
                  <c:v>3.2429061428125974E-2</c:v>
                </c:pt>
                <c:pt idx="2">
                  <c:v>1.9371881420604638E-2</c:v>
                </c:pt>
                <c:pt idx="3">
                  <c:v>1.7578608566476851E-2</c:v>
                </c:pt>
              </c:numCache>
            </c:numRef>
          </c:val>
          <c:extLst>
            <c:ext xmlns:c16="http://schemas.microsoft.com/office/drawing/2014/chart" uri="{C3380CC4-5D6E-409C-BE32-E72D297353CC}">
              <c16:uniqueId val="{00000000-0964-4494-BCC9-1141060FAD69}"/>
            </c:ext>
          </c:extLst>
        </c:ser>
        <c:ser>
          <c:idx val="1"/>
          <c:order val="1"/>
          <c:tx>
            <c:strRef>
              <c:f>'Fig 1.21'!$B$15</c:f>
              <c:strCache>
                <c:ptCount val="1"/>
                <c:pt idx="0">
                  <c:v>Départ pour motifs familiaux</c:v>
                </c:pt>
              </c:strCache>
            </c:strRef>
          </c:tx>
          <c:spPr>
            <a:solidFill>
              <a:srgbClr val="ED7D31"/>
            </a:solidFill>
          </c:spPr>
          <c:invertIfNegative val="0"/>
          <c:cat>
            <c:strRef>
              <c:f>'Fig 1.21'!$C$13:$F$13</c:f>
              <c:strCache>
                <c:ptCount val="4"/>
                <c:pt idx="0">
                  <c:v>Premier quartile
</c:v>
                </c:pt>
                <c:pt idx="1">
                  <c:v>Deuxième quartile
</c:v>
                </c:pt>
                <c:pt idx="2">
                  <c:v>Troisième quartile
</c:v>
                </c:pt>
                <c:pt idx="3">
                  <c:v>Dernier quartile
</c:v>
                </c:pt>
              </c:strCache>
            </c:strRef>
          </c:cat>
          <c:val>
            <c:numRef>
              <c:f>'Fig 1.21'!$C$15:$F$15</c:f>
              <c:numCache>
                <c:formatCode>0.00%</c:formatCode>
                <c:ptCount val="4"/>
                <c:pt idx="0">
                  <c:v>4.7233468286099868E-3</c:v>
                </c:pt>
                <c:pt idx="1">
                  <c:v>1.216089803554724E-2</c:v>
                </c:pt>
                <c:pt idx="2">
                  <c:v>8.2183739360140902E-3</c:v>
                </c:pt>
                <c:pt idx="3">
                  <c:v>7.6751671205743995E-3</c:v>
                </c:pt>
              </c:numCache>
            </c:numRef>
          </c:val>
          <c:extLst>
            <c:ext xmlns:c16="http://schemas.microsoft.com/office/drawing/2014/chart" uri="{C3380CC4-5D6E-409C-BE32-E72D297353CC}">
              <c16:uniqueId val="{00000001-0964-4494-BCC9-1141060FAD69}"/>
            </c:ext>
          </c:extLst>
        </c:ser>
        <c:ser>
          <c:idx val="2"/>
          <c:order val="2"/>
          <c:tx>
            <c:strRef>
              <c:f>'Fig 1.21'!$B$16</c:f>
              <c:strCache>
                <c:ptCount val="1"/>
                <c:pt idx="0">
                  <c:v>MDA</c:v>
                </c:pt>
              </c:strCache>
            </c:strRef>
          </c:tx>
          <c:spPr>
            <a:solidFill>
              <a:schemeClr val="accent6">
                <a:lumMod val="40000"/>
                <a:lumOff val="60000"/>
              </a:schemeClr>
            </a:solidFill>
          </c:spPr>
          <c:invertIfNegative val="0"/>
          <c:cat>
            <c:strRef>
              <c:f>'Fig 1.21'!$C$13:$F$13</c:f>
              <c:strCache>
                <c:ptCount val="4"/>
                <c:pt idx="0">
                  <c:v>Premier quartile
</c:v>
                </c:pt>
                <c:pt idx="1">
                  <c:v>Deuxième quartile
</c:v>
                </c:pt>
                <c:pt idx="2">
                  <c:v>Troisième quartile
</c:v>
                </c:pt>
                <c:pt idx="3">
                  <c:v>Dernier quartile
</c:v>
                </c:pt>
              </c:strCache>
            </c:strRef>
          </c:cat>
          <c:val>
            <c:numRef>
              <c:f>'Fig 1.21'!$C$16:$F$16</c:f>
              <c:numCache>
                <c:formatCode>0.00%</c:formatCode>
                <c:ptCount val="4"/>
                <c:pt idx="0">
                  <c:v>0.12078272604588394</c:v>
                </c:pt>
                <c:pt idx="1">
                  <c:v>8.3567196757093856E-2</c:v>
                </c:pt>
                <c:pt idx="2">
                  <c:v>4.7255650132081009E-2</c:v>
                </c:pt>
                <c:pt idx="3">
                  <c:v>3.5652389205248824E-2</c:v>
                </c:pt>
              </c:numCache>
            </c:numRef>
          </c:val>
          <c:extLst>
            <c:ext xmlns:c16="http://schemas.microsoft.com/office/drawing/2014/chart" uri="{C3380CC4-5D6E-409C-BE32-E72D297353CC}">
              <c16:uniqueId val="{00000002-0964-4494-BCC9-1141060FAD69}"/>
            </c:ext>
          </c:extLst>
        </c:ser>
        <c:ser>
          <c:idx val="3"/>
          <c:order val="3"/>
          <c:tx>
            <c:strRef>
              <c:f>'Fig 1.21'!$B$17</c:f>
              <c:strCache>
                <c:ptCount val="1"/>
                <c:pt idx="0">
                  <c:v>AVPF</c:v>
                </c:pt>
              </c:strCache>
            </c:strRef>
          </c:tx>
          <c:spPr>
            <a:solidFill>
              <a:srgbClr val="FFC000"/>
            </a:solidFill>
          </c:spPr>
          <c:invertIfNegative val="0"/>
          <c:cat>
            <c:strRef>
              <c:f>'Fig 1.21'!$C$13:$F$13</c:f>
              <c:strCache>
                <c:ptCount val="4"/>
                <c:pt idx="0">
                  <c:v>Premier quartile
</c:v>
                </c:pt>
                <c:pt idx="1">
                  <c:v>Deuxième quartile
</c:v>
                </c:pt>
                <c:pt idx="2">
                  <c:v>Troisième quartile
</c:v>
                </c:pt>
                <c:pt idx="3">
                  <c:v>Dernier quartile
</c:v>
                </c:pt>
              </c:strCache>
            </c:strRef>
          </c:cat>
          <c:val>
            <c:numRef>
              <c:f>'Fig 1.21'!$C$17:$F$17</c:f>
              <c:numCache>
                <c:formatCode>0.00%</c:formatCode>
                <c:ptCount val="4"/>
                <c:pt idx="0">
                  <c:v>6.9500674763832662E-2</c:v>
                </c:pt>
                <c:pt idx="1">
                  <c:v>5.394449641409417E-2</c:v>
                </c:pt>
                <c:pt idx="2">
                  <c:v>1.4382154388024655E-2</c:v>
                </c:pt>
                <c:pt idx="3">
                  <c:v>4.2089626145085414E-3</c:v>
                </c:pt>
              </c:numCache>
            </c:numRef>
          </c:val>
          <c:extLst>
            <c:ext xmlns:c16="http://schemas.microsoft.com/office/drawing/2014/chart" uri="{C3380CC4-5D6E-409C-BE32-E72D297353CC}">
              <c16:uniqueId val="{00000003-0964-4494-BCC9-1141060FAD69}"/>
            </c:ext>
          </c:extLst>
        </c:ser>
        <c:dLbls>
          <c:showLegendKey val="0"/>
          <c:showVal val="0"/>
          <c:showCatName val="0"/>
          <c:showSerName val="0"/>
          <c:showPercent val="0"/>
          <c:showBubbleSize val="0"/>
        </c:dLbls>
        <c:gapWidth val="150"/>
        <c:overlap val="100"/>
        <c:axId val="118635904"/>
        <c:axId val="118699136"/>
      </c:barChart>
      <c:catAx>
        <c:axId val="118635904"/>
        <c:scaling>
          <c:orientation val="minMax"/>
        </c:scaling>
        <c:delete val="0"/>
        <c:axPos val="b"/>
        <c:numFmt formatCode="General" sourceLinked="0"/>
        <c:majorTickMark val="out"/>
        <c:minorTickMark val="none"/>
        <c:tickLblPos val="nextTo"/>
        <c:txPr>
          <a:bodyPr/>
          <a:lstStyle/>
          <a:p>
            <a:pPr>
              <a:defRPr sz="1000"/>
            </a:pPr>
            <a:endParaRPr lang="fr-FR"/>
          </a:p>
        </c:txPr>
        <c:crossAx val="118699136"/>
        <c:crosses val="autoZero"/>
        <c:auto val="1"/>
        <c:lblAlgn val="ctr"/>
        <c:lblOffset val="100"/>
        <c:noMultiLvlLbl val="0"/>
      </c:catAx>
      <c:valAx>
        <c:axId val="118699136"/>
        <c:scaling>
          <c:orientation val="minMax"/>
        </c:scaling>
        <c:delete val="0"/>
        <c:axPos val="l"/>
        <c:majorGridlines/>
        <c:numFmt formatCode="0%" sourceLinked="0"/>
        <c:majorTickMark val="out"/>
        <c:minorTickMark val="none"/>
        <c:tickLblPos val="nextTo"/>
        <c:txPr>
          <a:bodyPr/>
          <a:lstStyle/>
          <a:p>
            <a:pPr>
              <a:defRPr sz="1100"/>
            </a:pPr>
            <a:endParaRPr lang="fr-FR"/>
          </a:p>
        </c:txPr>
        <c:crossAx val="118635904"/>
        <c:crosses val="autoZero"/>
        <c:crossBetween val="between"/>
      </c:valAx>
    </c:plotArea>
    <c:legend>
      <c:legendPos val="b"/>
      <c:layout>
        <c:manualLayout>
          <c:xMode val="edge"/>
          <c:yMode val="edge"/>
          <c:x val="1.0682319870313524E-2"/>
          <c:y val="0.85364683998663038"/>
          <c:w val="0.98931768171337897"/>
          <c:h val="9.5461282596400215E-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53579690357591E-2"/>
          <c:y val="4.487650694983715E-2"/>
          <c:w val="0.87074991003832847"/>
          <c:h val="0.71429922399698842"/>
        </c:manualLayout>
      </c:layout>
      <c:barChart>
        <c:barDir val="col"/>
        <c:grouping val="stacked"/>
        <c:varyColors val="0"/>
        <c:ser>
          <c:idx val="0"/>
          <c:order val="0"/>
          <c:tx>
            <c:strRef>
              <c:f>'Fig 1.21'!$H$14</c:f>
              <c:strCache>
                <c:ptCount val="1"/>
                <c:pt idx="0">
                  <c:v>Majoration sur le droit propre</c:v>
                </c:pt>
              </c:strCache>
            </c:strRef>
          </c:tx>
          <c:spPr>
            <a:solidFill>
              <a:schemeClr val="tx2">
                <a:lumMod val="50000"/>
                <a:lumOff val="50000"/>
              </a:schemeClr>
            </a:solidFill>
          </c:spPr>
          <c:invertIfNegative val="0"/>
          <c:cat>
            <c:strRef>
              <c:f>'Fig 1.21'!$I$13:$L$13</c:f>
              <c:strCache>
                <c:ptCount val="4"/>
                <c:pt idx="0">
                  <c:v>Premier quartile
</c:v>
                </c:pt>
                <c:pt idx="1">
                  <c:v>Deuxième quartile
</c:v>
                </c:pt>
                <c:pt idx="2">
                  <c:v>Troisième quartile
</c:v>
                </c:pt>
                <c:pt idx="3">
                  <c:v>Dernier quartile
</c:v>
                </c:pt>
              </c:strCache>
            </c:strRef>
          </c:cat>
          <c:val>
            <c:numRef>
              <c:f>'Fig 1.21'!$I$14:$L$14</c:f>
              <c:numCache>
                <c:formatCode>0.00%</c:formatCode>
                <c:ptCount val="4"/>
                <c:pt idx="0">
                  <c:v>3.1662269129287594E-2</c:v>
                </c:pt>
                <c:pt idx="1">
                  <c:v>2.6449643947100712E-2</c:v>
                </c:pt>
                <c:pt idx="2">
                  <c:v>2.6332288401253918E-2</c:v>
                </c:pt>
                <c:pt idx="3">
                  <c:v>3.0579241399588356E-2</c:v>
                </c:pt>
              </c:numCache>
            </c:numRef>
          </c:val>
          <c:extLst>
            <c:ext xmlns:c16="http://schemas.microsoft.com/office/drawing/2014/chart" uri="{C3380CC4-5D6E-409C-BE32-E72D297353CC}">
              <c16:uniqueId val="{00000000-9B9D-4D40-9D18-B7B00EA29C40}"/>
            </c:ext>
          </c:extLst>
        </c:ser>
        <c:ser>
          <c:idx val="1"/>
          <c:order val="1"/>
          <c:tx>
            <c:strRef>
              <c:f>'Fig 1.21'!$H$15</c:f>
              <c:strCache>
                <c:ptCount val="1"/>
                <c:pt idx="0">
                  <c:v>Départ pour motifs familiaux</c:v>
                </c:pt>
              </c:strCache>
            </c:strRef>
          </c:tx>
          <c:invertIfNegative val="0"/>
          <c:cat>
            <c:strRef>
              <c:f>'Fig 1.21'!$I$13:$L$13</c:f>
              <c:strCache>
                <c:ptCount val="4"/>
                <c:pt idx="0">
                  <c:v>Premier quartile
</c:v>
                </c:pt>
                <c:pt idx="1">
                  <c:v>Deuxième quartile
</c:v>
                </c:pt>
                <c:pt idx="2">
                  <c:v>Troisième quartile
</c:v>
                </c:pt>
                <c:pt idx="3">
                  <c:v>Dernier quartile
</c:v>
                </c:pt>
              </c:strCache>
            </c:strRef>
          </c:cat>
          <c:val>
            <c:numRef>
              <c:f>'Fig 1.21'!$I$15:$L$15</c:f>
              <c:numCache>
                <c:formatCode>0.00%</c:formatCode>
                <c:ptCount val="4"/>
                <c:pt idx="0">
                  <c:v>0</c:v>
                </c:pt>
                <c:pt idx="1">
                  <c:v>2.4130213631739573E-4</c:v>
                </c:pt>
                <c:pt idx="2">
                  <c:v>1.1724137931034484E-4</c:v>
                </c:pt>
                <c:pt idx="3">
                  <c:v>7.4135058316181522E-5</c:v>
                </c:pt>
              </c:numCache>
            </c:numRef>
          </c:val>
          <c:extLst>
            <c:ext xmlns:c16="http://schemas.microsoft.com/office/drawing/2014/chart" uri="{C3380CC4-5D6E-409C-BE32-E72D297353CC}">
              <c16:uniqueId val="{00000001-9B9D-4D40-9D18-B7B00EA29C40}"/>
            </c:ext>
          </c:extLst>
        </c:ser>
        <c:ser>
          <c:idx val="2"/>
          <c:order val="2"/>
          <c:tx>
            <c:strRef>
              <c:f>'Fig 1.21'!$H$16</c:f>
              <c:strCache>
                <c:ptCount val="1"/>
                <c:pt idx="0">
                  <c:v>MDA</c:v>
                </c:pt>
              </c:strCache>
            </c:strRef>
          </c:tx>
          <c:spPr>
            <a:solidFill>
              <a:schemeClr val="accent6">
                <a:lumMod val="40000"/>
                <a:lumOff val="60000"/>
              </a:schemeClr>
            </a:solidFill>
          </c:spPr>
          <c:invertIfNegative val="0"/>
          <c:cat>
            <c:strRef>
              <c:f>'Fig 1.21'!$I$13:$L$13</c:f>
              <c:strCache>
                <c:ptCount val="4"/>
                <c:pt idx="0">
                  <c:v>Premier quartile
</c:v>
                </c:pt>
                <c:pt idx="1">
                  <c:v>Deuxième quartile
</c:v>
                </c:pt>
                <c:pt idx="2">
                  <c:v>Troisième quartile
</c:v>
                </c:pt>
                <c:pt idx="3">
                  <c:v>Dernier quartile
</c:v>
                </c:pt>
              </c:strCache>
            </c:strRef>
          </c:cat>
          <c:val>
            <c:numRef>
              <c:f>'Fig 1.21'!$I$16:$L$16</c:f>
              <c:numCache>
                <c:formatCode>0.00%</c:formatCode>
                <c:ptCount val="4"/>
                <c:pt idx="0">
                  <c:v>3.1324538258575198E-3</c:v>
                </c:pt>
                <c:pt idx="1">
                  <c:v>5.0864699898270603E-3</c:v>
                </c:pt>
                <c:pt idx="2">
                  <c:v>1.8808777429467083E-3</c:v>
                </c:pt>
                <c:pt idx="3">
                  <c:v>1.2741350583161816E-3</c:v>
                </c:pt>
              </c:numCache>
            </c:numRef>
          </c:val>
          <c:extLst>
            <c:ext xmlns:c16="http://schemas.microsoft.com/office/drawing/2014/chart" uri="{C3380CC4-5D6E-409C-BE32-E72D297353CC}">
              <c16:uniqueId val="{00000002-9B9D-4D40-9D18-B7B00EA29C40}"/>
            </c:ext>
          </c:extLst>
        </c:ser>
        <c:ser>
          <c:idx val="3"/>
          <c:order val="3"/>
          <c:tx>
            <c:strRef>
              <c:f>'Fig 1.21'!$H$17</c:f>
              <c:strCache>
                <c:ptCount val="1"/>
                <c:pt idx="0">
                  <c:v>AVPF</c:v>
                </c:pt>
              </c:strCache>
            </c:strRef>
          </c:tx>
          <c:spPr>
            <a:solidFill>
              <a:srgbClr val="FFC000"/>
            </a:solidFill>
          </c:spPr>
          <c:invertIfNegative val="0"/>
          <c:cat>
            <c:strRef>
              <c:f>'Fig 1.21'!$I$13:$L$13</c:f>
              <c:strCache>
                <c:ptCount val="4"/>
                <c:pt idx="0">
                  <c:v>Premier quartile
</c:v>
                </c:pt>
                <c:pt idx="1">
                  <c:v>Deuxième quartile
</c:v>
                </c:pt>
                <c:pt idx="2">
                  <c:v>Troisième quartile
</c:v>
                </c:pt>
                <c:pt idx="3">
                  <c:v>Dernier quartile
</c:v>
                </c:pt>
              </c:strCache>
            </c:strRef>
          </c:cat>
          <c:val>
            <c:numRef>
              <c:f>'Fig 1.21'!$I$17:$L$17</c:f>
              <c:numCache>
                <c:formatCode>0.00%</c:formatCode>
                <c:ptCount val="4"/>
                <c:pt idx="0">
                  <c:v>5.5905013192612141E-3</c:v>
                </c:pt>
                <c:pt idx="1">
                  <c:v>3.0518819938962359E-3</c:v>
                </c:pt>
                <c:pt idx="2">
                  <c:v>8.3594566353187045E-4</c:v>
                </c:pt>
                <c:pt idx="3">
                  <c:v>1.601097716357934E-4</c:v>
                </c:pt>
              </c:numCache>
            </c:numRef>
          </c:val>
          <c:extLst>
            <c:ext xmlns:c16="http://schemas.microsoft.com/office/drawing/2014/chart" uri="{C3380CC4-5D6E-409C-BE32-E72D297353CC}">
              <c16:uniqueId val="{00000003-9B9D-4D40-9D18-B7B00EA29C40}"/>
            </c:ext>
          </c:extLst>
        </c:ser>
        <c:dLbls>
          <c:showLegendKey val="0"/>
          <c:showVal val="0"/>
          <c:showCatName val="0"/>
          <c:showSerName val="0"/>
          <c:showPercent val="0"/>
          <c:showBubbleSize val="0"/>
        </c:dLbls>
        <c:gapWidth val="150"/>
        <c:overlap val="100"/>
        <c:axId val="118635904"/>
        <c:axId val="118699136"/>
      </c:barChart>
      <c:catAx>
        <c:axId val="118635904"/>
        <c:scaling>
          <c:orientation val="minMax"/>
        </c:scaling>
        <c:delete val="0"/>
        <c:axPos val="b"/>
        <c:numFmt formatCode="General" sourceLinked="0"/>
        <c:majorTickMark val="out"/>
        <c:minorTickMark val="none"/>
        <c:tickLblPos val="nextTo"/>
        <c:txPr>
          <a:bodyPr/>
          <a:lstStyle/>
          <a:p>
            <a:pPr>
              <a:defRPr sz="1000"/>
            </a:pPr>
            <a:endParaRPr lang="fr-FR"/>
          </a:p>
        </c:txPr>
        <c:crossAx val="118699136"/>
        <c:crosses val="autoZero"/>
        <c:auto val="1"/>
        <c:lblAlgn val="ctr"/>
        <c:lblOffset val="100"/>
        <c:noMultiLvlLbl val="0"/>
      </c:catAx>
      <c:valAx>
        <c:axId val="118699136"/>
        <c:scaling>
          <c:orientation val="minMax"/>
          <c:max val="0.25"/>
        </c:scaling>
        <c:delete val="0"/>
        <c:axPos val="l"/>
        <c:majorGridlines/>
        <c:numFmt formatCode="0%" sourceLinked="0"/>
        <c:majorTickMark val="out"/>
        <c:minorTickMark val="none"/>
        <c:tickLblPos val="nextTo"/>
        <c:txPr>
          <a:bodyPr/>
          <a:lstStyle/>
          <a:p>
            <a:pPr>
              <a:defRPr sz="1100"/>
            </a:pPr>
            <a:endParaRPr lang="fr-FR"/>
          </a:p>
        </c:txPr>
        <c:crossAx val="118635904"/>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 1.22'!$B$14</c:f>
              <c:strCache>
                <c:ptCount val="1"/>
                <c:pt idx="0">
                  <c:v>Majorations trois enfants ou plus</c:v>
                </c:pt>
              </c:strCache>
            </c:strRef>
          </c:tx>
          <c:spPr>
            <a:solidFill>
              <a:schemeClr val="tx2">
                <a:lumMod val="50000"/>
                <a:lumOff val="50000"/>
              </a:schemeClr>
            </a:solidFill>
          </c:spPr>
          <c:invertIfNegative val="0"/>
          <c:cat>
            <c:strRef>
              <c:f>'Fig 1.22'!$C$13:$H$13</c:f>
              <c:strCache>
                <c:ptCount val="6"/>
                <c:pt idx="0">
                  <c:v>sans enfant</c:v>
                </c:pt>
                <c:pt idx="1">
                  <c:v>1 enfant
</c:v>
                </c:pt>
                <c:pt idx="2">
                  <c:v>2 enfants
</c:v>
                </c:pt>
                <c:pt idx="3">
                  <c:v>3 enfants
</c:v>
                </c:pt>
                <c:pt idx="4">
                  <c:v>4 enfants
</c:v>
                </c:pt>
                <c:pt idx="5">
                  <c:v>5 enfants ou plus
</c:v>
                </c:pt>
              </c:strCache>
            </c:strRef>
          </c:cat>
          <c:val>
            <c:numRef>
              <c:f>'Fig 1.22'!$C$14:$H$14</c:f>
              <c:numCache>
                <c:formatCode>0.00%</c:formatCode>
                <c:ptCount val="6"/>
                <c:pt idx="3">
                  <c:v>7.6796714579055445E-2</c:v>
                </c:pt>
                <c:pt idx="4">
                  <c:v>8.8983050847457626E-2</c:v>
                </c:pt>
                <c:pt idx="5">
                  <c:v>9.5149253731343281E-2</c:v>
                </c:pt>
              </c:numCache>
            </c:numRef>
          </c:val>
          <c:extLst>
            <c:ext xmlns:c16="http://schemas.microsoft.com/office/drawing/2014/chart" uri="{C3380CC4-5D6E-409C-BE32-E72D297353CC}">
              <c16:uniqueId val="{00000000-5DB0-404D-9EDD-BCDBDD3050AB}"/>
            </c:ext>
          </c:extLst>
        </c:ser>
        <c:ser>
          <c:idx val="1"/>
          <c:order val="1"/>
          <c:tx>
            <c:strRef>
              <c:f>'Fig 1.22'!$B$15</c:f>
              <c:strCache>
                <c:ptCount val="1"/>
                <c:pt idx="0">
                  <c:v>Départ pour motifs familiaux</c:v>
                </c:pt>
              </c:strCache>
            </c:strRef>
          </c:tx>
          <c:invertIfNegative val="0"/>
          <c:cat>
            <c:strRef>
              <c:f>'Fig 1.22'!$C$13:$H$13</c:f>
              <c:strCache>
                <c:ptCount val="6"/>
                <c:pt idx="0">
                  <c:v>sans enfant</c:v>
                </c:pt>
                <c:pt idx="1">
                  <c:v>1 enfant
</c:v>
                </c:pt>
                <c:pt idx="2">
                  <c:v>2 enfants
</c:v>
                </c:pt>
                <c:pt idx="3">
                  <c:v>3 enfants
</c:v>
                </c:pt>
                <c:pt idx="4">
                  <c:v>4 enfants
</c:v>
                </c:pt>
                <c:pt idx="5">
                  <c:v>5 enfants ou plus
</c:v>
                </c:pt>
              </c:strCache>
            </c:strRef>
          </c:cat>
          <c:val>
            <c:numRef>
              <c:f>'Fig 1.22'!$C$15:$H$15</c:f>
              <c:numCache>
                <c:formatCode>0.00%</c:formatCode>
                <c:ptCount val="6"/>
                <c:pt idx="1">
                  <c:v>1.0541110330288123E-3</c:v>
                </c:pt>
                <c:pt idx="2">
                  <c:v>4.8361096184846852E-3</c:v>
                </c:pt>
                <c:pt idx="3">
                  <c:v>2.874743326488706E-2</c:v>
                </c:pt>
                <c:pt idx="4">
                  <c:v>1.5536723163841807E-2</c:v>
                </c:pt>
                <c:pt idx="5">
                  <c:v>5.597014925373134E-3</c:v>
                </c:pt>
              </c:numCache>
            </c:numRef>
          </c:val>
          <c:extLst>
            <c:ext xmlns:c16="http://schemas.microsoft.com/office/drawing/2014/chart" uri="{C3380CC4-5D6E-409C-BE32-E72D297353CC}">
              <c16:uniqueId val="{00000001-5DB0-404D-9EDD-BCDBDD3050AB}"/>
            </c:ext>
          </c:extLst>
        </c:ser>
        <c:ser>
          <c:idx val="2"/>
          <c:order val="2"/>
          <c:tx>
            <c:strRef>
              <c:f>'Fig 1.22'!$B$16</c:f>
              <c:strCache>
                <c:ptCount val="1"/>
                <c:pt idx="0">
                  <c:v>MDA</c:v>
                </c:pt>
              </c:strCache>
            </c:strRef>
          </c:tx>
          <c:spPr>
            <a:solidFill>
              <a:srgbClr val="92D050"/>
            </a:solidFill>
          </c:spPr>
          <c:invertIfNegative val="0"/>
          <c:cat>
            <c:strRef>
              <c:f>'Fig 1.22'!$C$13:$H$13</c:f>
              <c:strCache>
                <c:ptCount val="6"/>
                <c:pt idx="0">
                  <c:v>sans enfant</c:v>
                </c:pt>
                <c:pt idx="1">
                  <c:v>1 enfant
</c:v>
                </c:pt>
                <c:pt idx="2">
                  <c:v>2 enfants
</c:v>
                </c:pt>
                <c:pt idx="3">
                  <c:v>3 enfants
</c:v>
                </c:pt>
                <c:pt idx="4">
                  <c:v>4 enfants
</c:v>
                </c:pt>
                <c:pt idx="5">
                  <c:v>5 enfants ou plus
</c:v>
                </c:pt>
              </c:strCache>
            </c:strRef>
          </c:cat>
          <c:val>
            <c:numRef>
              <c:f>'Fig 1.22'!$C$16:$H$16</c:f>
              <c:numCache>
                <c:formatCode>0.00%</c:formatCode>
                <c:ptCount val="6"/>
                <c:pt idx="0">
                  <c:v>0</c:v>
                </c:pt>
                <c:pt idx="1">
                  <c:v>3.4082923401264932E-2</c:v>
                </c:pt>
                <c:pt idx="2">
                  <c:v>6.1526061257388506E-2</c:v>
                </c:pt>
                <c:pt idx="3">
                  <c:v>9.0759753593429152E-2</c:v>
                </c:pt>
                <c:pt idx="4">
                  <c:v>0.13135593220338981</c:v>
                </c:pt>
                <c:pt idx="5">
                  <c:v>0.19029850746268656</c:v>
                </c:pt>
              </c:numCache>
            </c:numRef>
          </c:val>
          <c:extLst>
            <c:ext xmlns:c16="http://schemas.microsoft.com/office/drawing/2014/chart" uri="{C3380CC4-5D6E-409C-BE32-E72D297353CC}">
              <c16:uniqueId val="{00000002-5DB0-404D-9EDD-BCDBDD3050AB}"/>
            </c:ext>
          </c:extLst>
        </c:ser>
        <c:ser>
          <c:idx val="3"/>
          <c:order val="3"/>
          <c:tx>
            <c:strRef>
              <c:f>'Fig 1.22'!$B$17</c:f>
              <c:strCache>
                <c:ptCount val="1"/>
                <c:pt idx="0">
                  <c:v>AVPF</c:v>
                </c:pt>
              </c:strCache>
            </c:strRef>
          </c:tx>
          <c:spPr>
            <a:solidFill>
              <a:srgbClr val="FFC000"/>
            </a:solidFill>
          </c:spPr>
          <c:invertIfNegative val="0"/>
          <c:cat>
            <c:strRef>
              <c:f>'Fig 1.22'!$C$13:$H$13</c:f>
              <c:strCache>
                <c:ptCount val="6"/>
                <c:pt idx="0">
                  <c:v>sans enfant</c:v>
                </c:pt>
                <c:pt idx="1">
                  <c:v>1 enfant
</c:v>
                </c:pt>
                <c:pt idx="2">
                  <c:v>2 enfants
</c:v>
                </c:pt>
                <c:pt idx="3">
                  <c:v>3 enfants
</c:v>
                </c:pt>
                <c:pt idx="4">
                  <c:v>4 enfants
</c:v>
                </c:pt>
                <c:pt idx="5">
                  <c:v>5 enfants ou plus
</c:v>
                </c:pt>
              </c:strCache>
            </c:strRef>
          </c:cat>
          <c:val>
            <c:numRef>
              <c:f>'Fig 1.22'!$C$17:$H$17</c:f>
              <c:numCache>
                <c:formatCode>0.00%</c:formatCode>
                <c:ptCount val="6"/>
                <c:pt idx="0">
                  <c:v>0</c:v>
                </c:pt>
                <c:pt idx="1">
                  <c:v>4.919184820801125E-3</c:v>
                </c:pt>
                <c:pt idx="2">
                  <c:v>1.2627619559376678E-2</c:v>
                </c:pt>
                <c:pt idx="3">
                  <c:v>5.5030800821355225E-2</c:v>
                </c:pt>
                <c:pt idx="4">
                  <c:v>0.10028248587570621</c:v>
                </c:pt>
                <c:pt idx="5">
                  <c:v>0.13619402985074625</c:v>
                </c:pt>
              </c:numCache>
            </c:numRef>
          </c:val>
          <c:extLst>
            <c:ext xmlns:c16="http://schemas.microsoft.com/office/drawing/2014/chart" uri="{C3380CC4-5D6E-409C-BE32-E72D297353CC}">
              <c16:uniqueId val="{00000003-5DB0-404D-9EDD-BCDBDD3050AB}"/>
            </c:ext>
          </c:extLst>
        </c:ser>
        <c:dLbls>
          <c:showLegendKey val="0"/>
          <c:showVal val="0"/>
          <c:showCatName val="0"/>
          <c:showSerName val="0"/>
          <c:showPercent val="0"/>
          <c:showBubbleSize val="0"/>
        </c:dLbls>
        <c:gapWidth val="150"/>
        <c:overlap val="100"/>
        <c:axId val="118635904"/>
        <c:axId val="118699136"/>
      </c:barChart>
      <c:catAx>
        <c:axId val="118635904"/>
        <c:scaling>
          <c:orientation val="minMax"/>
        </c:scaling>
        <c:delete val="0"/>
        <c:axPos val="b"/>
        <c:numFmt formatCode="General" sourceLinked="0"/>
        <c:majorTickMark val="out"/>
        <c:minorTickMark val="none"/>
        <c:tickLblPos val="nextTo"/>
        <c:txPr>
          <a:bodyPr/>
          <a:lstStyle/>
          <a:p>
            <a:pPr>
              <a:defRPr sz="1000"/>
            </a:pPr>
            <a:endParaRPr lang="fr-FR"/>
          </a:p>
        </c:txPr>
        <c:crossAx val="118699136"/>
        <c:crosses val="autoZero"/>
        <c:auto val="1"/>
        <c:lblAlgn val="ctr"/>
        <c:lblOffset val="100"/>
        <c:noMultiLvlLbl val="0"/>
      </c:catAx>
      <c:valAx>
        <c:axId val="118699136"/>
        <c:scaling>
          <c:orientation val="minMax"/>
          <c:max val="0.45"/>
          <c:min val="0"/>
        </c:scaling>
        <c:delete val="0"/>
        <c:axPos val="l"/>
        <c:majorGridlines/>
        <c:numFmt formatCode="0%" sourceLinked="0"/>
        <c:majorTickMark val="out"/>
        <c:minorTickMark val="none"/>
        <c:tickLblPos val="nextTo"/>
        <c:txPr>
          <a:bodyPr/>
          <a:lstStyle/>
          <a:p>
            <a:pPr>
              <a:defRPr sz="1100"/>
            </a:pPr>
            <a:endParaRPr lang="fr-FR"/>
          </a:p>
        </c:txPr>
        <c:crossAx val="118635904"/>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286016619464068"/>
          <c:y val="4.6422380804271933E-2"/>
          <c:w val="0.88340234147564567"/>
          <c:h val="0.70340059719255743"/>
        </c:manualLayout>
      </c:layout>
      <c:barChart>
        <c:barDir val="col"/>
        <c:grouping val="stacked"/>
        <c:varyColors val="0"/>
        <c:ser>
          <c:idx val="0"/>
          <c:order val="0"/>
          <c:tx>
            <c:strRef>
              <c:f>'Fig 1.22'!$J$14</c:f>
              <c:strCache>
                <c:ptCount val="1"/>
                <c:pt idx="0">
                  <c:v>Majoration sur le droit propre</c:v>
                </c:pt>
              </c:strCache>
            </c:strRef>
          </c:tx>
          <c:spPr>
            <a:solidFill>
              <a:schemeClr val="tx2">
                <a:lumMod val="50000"/>
                <a:lumOff val="50000"/>
              </a:schemeClr>
            </a:solidFill>
          </c:spPr>
          <c:invertIfNegative val="0"/>
          <c:cat>
            <c:strRef>
              <c:f>'Fig 1.22'!$K$13:$L$13</c:f>
              <c:strCache>
                <c:ptCount val="2"/>
                <c:pt idx="0">
                  <c:v>0 à 2 enfants</c:v>
                </c:pt>
                <c:pt idx="1">
                  <c:v>3 enfants ou plus</c:v>
                </c:pt>
              </c:strCache>
            </c:strRef>
          </c:cat>
          <c:val>
            <c:numRef>
              <c:f>'Fig 1.22'!$K$14:$L$14</c:f>
              <c:numCache>
                <c:formatCode>0.00%</c:formatCode>
                <c:ptCount val="2"/>
                <c:pt idx="0">
                  <c:v>0</c:v>
                </c:pt>
                <c:pt idx="1">
                  <c:v>7.0475923066123811E-2</c:v>
                </c:pt>
              </c:numCache>
            </c:numRef>
          </c:val>
          <c:extLst>
            <c:ext xmlns:c16="http://schemas.microsoft.com/office/drawing/2014/chart" uri="{C3380CC4-5D6E-409C-BE32-E72D297353CC}">
              <c16:uniqueId val="{00000000-CE3B-44F5-9AF5-70F5884490A9}"/>
            </c:ext>
          </c:extLst>
        </c:ser>
        <c:ser>
          <c:idx val="2"/>
          <c:order val="2"/>
          <c:tx>
            <c:strRef>
              <c:f>'Fig 1.22'!$J$16</c:f>
              <c:strCache>
                <c:ptCount val="1"/>
                <c:pt idx="0">
                  <c:v>MDA</c:v>
                </c:pt>
              </c:strCache>
            </c:strRef>
          </c:tx>
          <c:spPr>
            <a:solidFill>
              <a:srgbClr val="92D050"/>
            </a:solidFill>
          </c:spPr>
          <c:invertIfNegative val="0"/>
          <c:cat>
            <c:strRef>
              <c:f>'Fig 1.22'!$K$13:$L$13</c:f>
              <c:strCache>
                <c:ptCount val="2"/>
                <c:pt idx="0">
                  <c:v>0 à 2 enfants</c:v>
                </c:pt>
                <c:pt idx="1">
                  <c:v>3 enfants ou plus</c:v>
                </c:pt>
              </c:strCache>
            </c:strRef>
          </c:cat>
          <c:val>
            <c:numRef>
              <c:f>'Fig 1.22'!$K$16:$L$16</c:f>
              <c:numCache>
                <c:formatCode>0.00%</c:formatCode>
                <c:ptCount val="2"/>
                <c:pt idx="0">
                  <c:v>1.0773751224289912E-3</c:v>
                </c:pt>
                <c:pt idx="1">
                  <c:v>3.3693668398146843E-3</c:v>
                </c:pt>
              </c:numCache>
            </c:numRef>
          </c:val>
          <c:extLst>
            <c:ext xmlns:c16="http://schemas.microsoft.com/office/drawing/2014/chart" uri="{C3380CC4-5D6E-409C-BE32-E72D297353CC}">
              <c16:uniqueId val="{00000001-CE3B-44F5-9AF5-70F5884490A9}"/>
            </c:ext>
          </c:extLst>
        </c:ser>
        <c:ser>
          <c:idx val="3"/>
          <c:order val="3"/>
          <c:tx>
            <c:strRef>
              <c:f>'Fig 1.22'!$J$17</c:f>
              <c:strCache>
                <c:ptCount val="1"/>
                <c:pt idx="0">
                  <c:v>AVPF</c:v>
                </c:pt>
              </c:strCache>
            </c:strRef>
          </c:tx>
          <c:spPr>
            <a:solidFill>
              <a:srgbClr val="FFC000"/>
            </a:solidFill>
          </c:spPr>
          <c:invertIfNegative val="0"/>
          <c:cat>
            <c:strRef>
              <c:f>'Fig 1.22'!$K$13:$L$13</c:f>
              <c:strCache>
                <c:ptCount val="2"/>
                <c:pt idx="0">
                  <c:v>0 à 2 enfants</c:v>
                </c:pt>
                <c:pt idx="1">
                  <c:v>3 enfants ou plus</c:v>
                </c:pt>
              </c:strCache>
            </c:strRef>
          </c:cat>
          <c:val>
            <c:numRef>
              <c:f>'Fig 1.22'!$K$17:$L$17</c:f>
              <c:numCache>
                <c:formatCode>0.00%</c:formatCode>
                <c:ptCount val="2"/>
                <c:pt idx="0">
                  <c:v>1.571694417238002E-4</c:v>
                </c:pt>
                <c:pt idx="1">
                  <c:v>1.5442931349150639E-3</c:v>
                </c:pt>
              </c:numCache>
            </c:numRef>
          </c:val>
          <c:extLst>
            <c:ext xmlns:c16="http://schemas.microsoft.com/office/drawing/2014/chart" uri="{C3380CC4-5D6E-409C-BE32-E72D297353CC}">
              <c16:uniqueId val="{00000002-CE3B-44F5-9AF5-70F5884490A9}"/>
            </c:ext>
          </c:extLst>
        </c:ser>
        <c:dLbls>
          <c:showLegendKey val="0"/>
          <c:showVal val="0"/>
          <c:showCatName val="0"/>
          <c:showSerName val="0"/>
          <c:showPercent val="0"/>
          <c:showBubbleSize val="0"/>
        </c:dLbls>
        <c:gapWidth val="150"/>
        <c:overlap val="100"/>
        <c:axId val="118635904"/>
        <c:axId val="118699136"/>
        <c:extLst>
          <c:ext xmlns:c15="http://schemas.microsoft.com/office/drawing/2012/chart" uri="{02D57815-91ED-43cb-92C2-25804820EDAC}">
            <c15:filteredBarSeries>
              <c15:ser>
                <c:idx val="1"/>
                <c:order val="1"/>
                <c:tx>
                  <c:strRef>
                    <c:extLst>
                      <c:ext uri="{02D57815-91ED-43cb-92C2-25804820EDAC}">
                        <c15:formulaRef>
                          <c15:sqref>'Fig 1.22'!$J$15</c15:sqref>
                        </c15:formulaRef>
                      </c:ext>
                    </c:extLst>
                    <c:strCache>
                      <c:ptCount val="1"/>
                      <c:pt idx="0">
                        <c:v>Départ pour motifs familiaux</c:v>
                      </c:pt>
                    </c:strCache>
                  </c:strRef>
                </c:tx>
                <c:invertIfNegative val="0"/>
                <c:cat>
                  <c:strRef>
                    <c:extLst>
                      <c:ext uri="{02D57815-91ED-43cb-92C2-25804820EDAC}">
                        <c15:formulaRef>
                          <c15:sqref>'Fig 1.22'!$K$13:$L$13</c15:sqref>
                        </c15:formulaRef>
                      </c:ext>
                    </c:extLst>
                    <c:strCache>
                      <c:ptCount val="2"/>
                      <c:pt idx="0">
                        <c:v>0 à 2 enfants</c:v>
                      </c:pt>
                      <c:pt idx="1">
                        <c:v>3 enfants ou plus</c:v>
                      </c:pt>
                    </c:strCache>
                  </c:strRef>
                </c:cat>
                <c:val>
                  <c:numRef>
                    <c:extLst>
                      <c:ext uri="{02D57815-91ED-43cb-92C2-25804820EDAC}">
                        <c15:formulaRef>
                          <c15:sqref>'Fig 1.22'!$K$15:$L$15</c15:sqref>
                        </c15:formulaRef>
                      </c:ext>
                    </c:extLst>
                    <c:numCache>
                      <c:formatCode>0.00%</c:formatCode>
                      <c:ptCount val="2"/>
                      <c:pt idx="1">
                        <c:v>1.4039028499227853E-4</c:v>
                      </c:pt>
                    </c:numCache>
                  </c:numRef>
                </c:val>
                <c:extLst>
                  <c:ext xmlns:c16="http://schemas.microsoft.com/office/drawing/2014/chart" uri="{C3380CC4-5D6E-409C-BE32-E72D297353CC}">
                    <c16:uniqueId val="{00000003-CE3B-44F5-9AF5-70F5884490A9}"/>
                  </c:ext>
                </c:extLst>
              </c15:ser>
            </c15:filteredBarSeries>
          </c:ext>
        </c:extLst>
      </c:barChart>
      <c:catAx>
        <c:axId val="118635904"/>
        <c:scaling>
          <c:orientation val="minMax"/>
        </c:scaling>
        <c:delete val="0"/>
        <c:axPos val="b"/>
        <c:numFmt formatCode="General" sourceLinked="0"/>
        <c:majorTickMark val="out"/>
        <c:minorTickMark val="none"/>
        <c:tickLblPos val="nextTo"/>
        <c:txPr>
          <a:bodyPr/>
          <a:lstStyle/>
          <a:p>
            <a:pPr>
              <a:defRPr sz="1000"/>
            </a:pPr>
            <a:endParaRPr lang="fr-FR"/>
          </a:p>
        </c:txPr>
        <c:crossAx val="118699136"/>
        <c:crosses val="autoZero"/>
        <c:auto val="1"/>
        <c:lblAlgn val="ctr"/>
        <c:lblOffset val="100"/>
        <c:noMultiLvlLbl val="0"/>
      </c:catAx>
      <c:valAx>
        <c:axId val="118699136"/>
        <c:scaling>
          <c:orientation val="minMax"/>
          <c:max val="0.45"/>
          <c:min val="0"/>
        </c:scaling>
        <c:delete val="0"/>
        <c:axPos val="l"/>
        <c:majorGridlines/>
        <c:numFmt formatCode="0%" sourceLinked="0"/>
        <c:majorTickMark val="out"/>
        <c:minorTickMark val="none"/>
        <c:tickLblPos val="nextTo"/>
        <c:txPr>
          <a:bodyPr/>
          <a:lstStyle/>
          <a:p>
            <a:pPr>
              <a:defRPr sz="1100"/>
            </a:pPr>
            <a:endParaRPr lang="fr-FR"/>
          </a:p>
        </c:txPr>
        <c:crossAx val="118635904"/>
        <c:crosses val="autoZero"/>
        <c:crossBetween val="between"/>
        <c:majorUnit val="0.1"/>
      </c:valAx>
    </c:plotArea>
    <c:plotVisOnly val="1"/>
    <c:dispBlanksAs val="gap"/>
    <c:showDLblsOverMax val="0"/>
  </c:chart>
  <c:spPr>
    <a:ln>
      <a:noFill/>
    </a:ln>
  </c:sp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466578363944153E-2"/>
          <c:y val="5.515405364809553E-2"/>
          <c:w val="0.89608002711106383"/>
          <c:h val="0.68657079323417902"/>
        </c:manualLayout>
      </c:layout>
      <c:barChart>
        <c:barDir val="col"/>
        <c:grouping val="stacked"/>
        <c:varyColors val="0"/>
        <c:ser>
          <c:idx val="0"/>
          <c:order val="0"/>
          <c:tx>
            <c:strRef>
              <c:f>'Fig 1.23'!$B$6</c:f>
              <c:strCache>
                <c:ptCount val="1"/>
                <c:pt idx="0">
                  <c:v>Droits directs</c:v>
                </c:pt>
              </c:strCache>
            </c:strRef>
          </c:tx>
          <c:spPr>
            <a:solidFill>
              <a:schemeClr val="accent6">
                <a:lumMod val="75000"/>
              </a:schemeClr>
            </a:solidFill>
          </c:spPr>
          <c:invertIfNegative val="0"/>
          <c:dPt>
            <c:idx val="0"/>
            <c:invertIfNegative val="0"/>
            <c:bubble3D val="0"/>
            <c:spPr>
              <a:solidFill>
                <a:srgbClr val="604A7B"/>
              </a:solidFill>
            </c:spPr>
            <c:extLst>
              <c:ext xmlns:c16="http://schemas.microsoft.com/office/drawing/2014/chart" uri="{C3380CC4-5D6E-409C-BE32-E72D297353CC}">
                <c16:uniqueId val="{00000001-088B-4968-A561-E04C54B4868A}"/>
              </c:ext>
            </c:extLst>
          </c:dPt>
          <c:dPt>
            <c:idx val="1"/>
            <c:invertIfNegative val="0"/>
            <c:bubble3D val="0"/>
            <c:spPr>
              <a:solidFill>
                <a:srgbClr val="ED7D31"/>
              </a:solidFill>
            </c:spPr>
            <c:extLst>
              <c:ext xmlns:c16="http://schemas.microsoft.com/office/drawing/2014/chart" uri="{C3380CC4-5D6E-409C-BE32-E72D297353CC}">
                <c16:uniqueId val="{00000003-088B-4968-A561-E04C54B4868A}"/>
              </c:ext>
            </c:extLst>
          </c:dPt>
          <c:dPt>
            <c:idx val="2"/>
            <c:invertIfNegative val="0"/>
            <c:bubble3D val="0"/>
            <c:spPr>
              <a:solidFill>
                <a:srgbClr val="8064A2">
                  <a:lumMod val="75000"/>
                </a:srgbClr>
              </a:solidFill>
            </c:spPr>
            <c:extLst>
              <c:ext xmlns:c16="http://schemas.microsoft.com/office/drawing/2014/chart" uri="{C3380CC4-5D6E-409C-BE32-E72D297353CC}">
                <c16:uniqueId val="{00000005-088B-4968-A561-E04C54B4868A}"/>
              </c:ext>
            </c:extLst>
          </c:dPt>
          <c:dPt>
            <c:idx val="3"/>
            <c:invertIfNegative val="0"/>
            <c:bubble3D val="0"/>
            <c:spPr>
              <a:solidFill>
                <a:srgbClr val="ED7D31"/>
              </a:solidFill>
            </c:spPr>
            <c:extLst>
              <c:ext xmlns:c16="http://schemas.microsoft.com/office/drawing/2014/chart" uri="{C3380CC4-5D6E-409C-BE32-E72D297353CC}">
                <c16:uniqueId val="{00000007-088B-4968-A561-E04C54B4868A}"/>
              </c:ext>
            </c:extLst>
          </c:dPt>
          <c:dPt>
            <c:idx val="4"/>
            <c:invertIfNegative val="0"/>
            <c:bubble3D val="0"/>
            <c:spPr>
              <a:solidFill>
                <a:srgbClr val="8064A2">
                  <a:lumMod val="75000"/>
                </a:srgbClr>
              </a:solidFill>
            </c:spPr>
            <c:extLst>
              <c:ext xmlns:c16="http://schemas.microsoft.com/office/drawing/2014/chart" uri="{C3380CC4-5D6E-409C-BE32-E72D297353CC}">
                <c16:uniqueId val="{00000009-088B-4968-A561-E04C54B4868A}"/>
              </c:ext>
            </c:extLst>
          </c:dPt>
          <c:dPt>
            <c:idx val="5"/>
            <c:invertIfNegative val="0"/>
            <c:bubble3D val="0"/>
            <c:spPr>
              <a:solidFill>
                <a:srgbClr val="ED7D31"/>
              </a:solidFill>
            </c:spPr>
            <c:extLst>
              <c:ext xmlns:c16="http://schemas.microsoft.com/office/drawing/2014/chart" uri="{C3380CC4-5D6E-409C-BE32-E72D297353CC}">
                <c16:uniqueId val="{0000000B-088B-4968-A561-E04C54B4868A}"/>
              </c:ext>
            </c:extLst>
          </c:dPt>
          <c:cat>
            <c:multiLvlStrRef>
              <c:f>'Fig 1.23'!$C$4:$H$5</c:f>
              <c:multiLvlStrCache>
                <c:ptCount val="6"/>
                <c:lvl>
                  <c:pt idx="0">
                    <c:v>Femmes</c:v>
                  </c:pt>
                  <c:pt idx="1">
                    <c:v>Hommes</c:v>
                  </c:pt>
                  <c:pt idx="2">
                    <c:v>Femmes</c:v>
                  </c:pt>
                  <c:pt idx="3">
                    <c:v>Hommes</c:v>
                  </c:pt>
                  <c:pt idx="4">
                    <c:v>Femmes</c:v>
                  </c:pt>
                  <c:pt idx="5">
                    <c:v>Hommes</c:v>
                  </c:pt>
                </c:lvl>
                <c:lvl>
                  <c:pt idx="0">
                    <c:v>2004</c:v>
                  </c:pt>
                  <c:pt idx="2">
                    <c:v>2013</c:v>
                  </c:pt>
                  <c:pt idx="4">
                    <c:v>2023</c:v>
                  </c:pt>
                </c:lvl>
              </c:multiLvlStrCache>
            </c:multiLvlStrRef>
          </c:cat>
          <c:val>
            <c:numRef>
              <c:f>'Fig 1.23'!$C$6:$H$6</c:f>
              <c:numCache>
                <c:formatCode>#,##0</c:formatCode>
                <c:ptCount val="6"/>
                <c:pt idx="0">
                  <c:v>1024.9699884125146</c:v>
                </c:pt>
                <c:pt idx="1">
                  <c:v>1890.6816917728854</c:v>
                </c:pt>
                <c:pt idx="2">
                  <c:v>1205.8804544540519</c:v>
                </c:pt>
                <c:pt idx="3">
                  <c:v>2004.2890609290171</c:v>
                </c:pt>
                <c:pt idx="4">
                  <c:v>1278</c:v>
                </c:pt>
                <c:pt idx="5">
                  <c:v>1979</c:v>
                </c:pt>
              </c:numCache>
            </c:numRef>
          </c:val>
          <c:extLst>
            <c:ext xmlns:c16="http://schemas.microsoft.com/office/drawing/2014/chart" uri="{C3380CC4-5D6E-409C-BE32-E72D297353CC}">
              <c16:uniqueId val="{0000000C-088B-4968-A561-E04C54B4868A}"/>
            </c:ext>
          </c:extLst>
        </c:ser>
        <c:ser>
          <c:idx val="1"/>
          <c:order val="1"/>
          <c:tx>
            <c:strRef>
              <c:f>'Fig 1.23'!$B$7</c:f>
              <c:strCache>
                <c:ptCount val="1"/>
                <c:pt idx="0">
                  <c:v>Réversion</c:v>
                </c:pt>
              </c:strCache>
            </c:strRef>
          </c:tx>
          <c:spPr>
            <a:solidFill>
              <a:schemeClr val="accent6">
                <a:lumMod val="60000"/>
                <a:lumOff val="40000"/>
              </a:schemeClr>
            </a:solidFill>
          </c:spPr>
          <c:invertIfNegative val="0"/>
          <c:dPt>
            <c:idx val="0"/>
            <c:invertIfNegative val="0"/>
            <c:bubble3D val="0"/>
            <c:spPr>
              <a:solidFill>
                <a:srgbClr val="ECE7F1"/>
              </a:solidFill>
            </c:spPr>
            <c:extLst>
              <c:ext xmlns:c16="http://schemas.microsoft.com/office/drawing/2014/chart" uri="{C3380CC4-5D6E-409C-BE32-E72D297353CC}">
                <c16:uniqueId val="{0000000E-088B-4968-A561-E04C54B4868A}"/>
              </c:ext>
            </c:extLst>
          </c:dPt>
          <c:dPt>
            <c:idx val="1"/>
            <c:invertIfNegative val="0"/>
            <c:bubble3D val="0"/>
            <c:spPr>
              <a:solidFill>
                <a:srgbClr val="FFC000">
                  <a:lumMod val="40000"/>
                  <a:lumOff val="60000"/>
                </a:srgbClr>
              </a:solidFill>
            </c:spPr>
            <c:extLst>
              <c:ext xmlns:c16="http://schemas.microsoft.com/office/drawing/2014/chart" uri="{C3380CC4-5D6E-409C-BE32-E72D297353CC}">
                <c16:uniqueId val="{00000010-088B-4968-A561-E04C54B4868A}"/>
              </c:ext>
            </c:extLst>
          </c:dPt>
          <c:dPt>
            <c:idx val="2"/>
            <c:invertIfNegative val="0"/>
            <c:bubble3D val="0"/>
            <c:spPr>
              <a:solidFill>
                <a:srgbClr val="ECE7F1"/>
              </a:solidFill>
            </c:spPr>
            <c:extLst>
              <c:ext xmlns:c16="http://schemas.microsoft.com/office/drawing/2014/chart" uri="{C3380CC4-5D6E-409C-BE32-E72D297353CC}">
                <c16:uniqueId val="{00000012-088B-4968-A561-E04C54B4868A}"/>
              </c:ext>
            </c:extLst>
          </c:dPt>
          <c:dPt>
            <c:idx val="3"/>
            <c:invertIfNegative val="0"/>
            <c:bubble3D val="0"/>
            <c:spPr>
              <a:solidFill>
                <a:srgbClr val="FFC000">
                  <a:lumMod val="40000"/>
                  <a:lumOff val="60000"/>
                </a:srgbClr>
              </a:solidFill>
            </c:spPr>
            <c:extLst>
              <c:ext xmlns:c16="http://schemas.microsoft.com/office/drawing/2014/chart" uri="{C3380CC4-5D6E-409C-BE32-E72D297353CC}">
                <c16:uniqueId val="{00000014-088B-4968-A561-E04C54B4868A}"/>
              </c:ext>
            </c:extLst>
          </c:dPt>
          <c:dPt>
            <c:idx val="4"/>
            <c:invertIfNegative val="0"/>
            <c:bubble3D val="0"/>
            <c:spPr>
              <a:solidFill>
                <a:srgbClr val="ECE7F1"/>
              </a:solidFill>
            </c:spPr>
            <c:extLst>
              <c:ext xmlns:c16="http://schemas.microsoft.com/office/drawing/2014/chart" uri="{C3380CC4-5D6E-409C-BE32-E72D297353CC}">
                <c16:uniqueId val="{00000016-088B-4968-A561-E04C54B4868A}"/>
              </c:ext>
            </c:extLst>
          </c:dPt>
          <c:dPt>
            <c:idx val="5"/>
            <c:invertIfNegative val="0"/>
            <c:bubble3D val="0"/>
            <c:spPr>
              <a:solidFill>
                <a:srgbClr val="FFC000">
                  <a:lumMod val="40000"/>
                  <a:lumOff val="60000"/>
                </a:srgbClr>
              </a:solidFill>
            </c:spPr>
            <c:extLst>
              <c:ext xmlns:c16="http://schemas.microsoft.com/office/drawing/2014/chart" uri="{C3380CC4-5D6E-409C-BE32-E72D297353CC}">
                <c16:uniqueId val="{00000018-088B-4968-A561-E04C54B4868A}"/>
              </c:ext>
            </c:extLst>
          </c:dPt>
          <c:dLbls>
            <c:dLbl>
              <c:idx val="1"/>
              <c:layout>
                <c:manualLayout>
                  <c:x val="0"/>
                  <c:y val="-3.9760125670837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88B-4968-A561-E04C54B4868A}"/>
                </c:ext>
              </c:extLst>
            </c:dLbl>
            <c:dLbl>
              <c:idx val="5"/>
              <c:layout>
                <c:manualLayout>
                  <c:x val="0"/>
                  <c:y val="-1.49031179982726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88B-4968-A561-E04C54B4868A}"/>
                </c:ext>
              </c:extLst>
            </c:dLbl>
            <c:spPr>
              <a:noFill/>
              <a:ln>
                <a:noFill/>
              </a:ln>
              <a:effectLst/>
            </c:spPr>
            <c:txPr>
              <a:bodyPr wrap="square" lIns="38100" tIns="19050" rIns="38100" bIns="19050" anchor="ctr">
                <a:spAutoFit/>
              </a:bodyPr>
              <a:lstStyle/>
              <a:p>
                <a:pPr>
                  <a:defRPr sz="1050"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 1.23'!$C$4:$H$5</c:f>
              <c:multiLvlStrCache>
                <c:ptCount val="6"/>
                <c:lvl>
                  <c:pt idx="0">
                    <c:v>Femmes</c:v>
                  </c:pt>
                  <c:pt idx="1">
                    <c:v>Hommes</c:v>
                  </c:pt>
                  <c:pt idx="2">
                    <c:v>Femmes</c:v>
                  </c:pt>
                  <c:pt idx="3">
                    <c:v>Hommes</c:v>
                  </c:pt>
                  <c:pt idx="4">
                    <c:v>Femmes</c:v>
                  </c:pt>
                  <c:pt idx="5">
                    <c:v>Hommes</c:v>
                  </c:pt>
                </c:lvl>
                <c:lvl>
                  <c:pt idx="0">
                    <c:v>2004</c:v>
                  </c:pt>
                  <c:pt idx="2">
                    <c:v>2013</c:v>
                  </c:pt>
                  <c:pt idx="4">
                    <c:v>2023</c:v>
                  </c:pt>
                </c:lvl>
              </c:multiLvlStrCache>
            </c:multiLvlStrRef>
          </c:cat>
          <c:val>
            <c:numRef>
              <c:f>'Fig 1.23'!$C$7:$H$7</c:f>
              <c:numCache>
                <c:formatCode>#,##0</c:formatCode>
                <c:ptCount val="6"/>
                <c:pt idx="0">
                  <c:v>313.07184241019701</c:v>
                </c:pt>
                <c:pt idx="1">
                  <c:v>14.97300115874855</c:v>
                </c:pt>
                <c:pt idx="2">
                  <c:v>310.62346672028957</c:v>
                </c:pt>
                <c:pt idx="3">
                  <c:v>21.259400764126283</c:v>
                </c:pt>
                <c:pt idx="4">
                  <c:v>270</c:v>
                </c:pt>
                <c:pt idx="5">
                  <c:v>27</c:v>
                </c:pt>
              </c:numCache>
            </c:numRef>
          </c:val>
          <c:extLst>
            <c:ext xmlns:c16="http://schemas.microsoft.com/office/drawing/2014/chart" uri="{C3380CC4-5D6E-409C-BE32-E72D297353CC}">
              <c16:uniqueId val="{00000019-088B-4968-A561-E04C54B4868A}"/>
            </c:ext>
          </c:extLst>
        </c:ser>
        <c:dLbls>
          <c:showLegendKey val="0"/>
          <c:showVal val="0"/>
          <c:showCatName val="0"/>
          <c:showSerName val="0"/>
          <c:showPercent val="0"/>
          <c:showBubbleSize val="0"/>
        </c:dLbls>
        <c:gapWidth val="150"/>
        <c:overlap val="100"/>
        <c:axId val="138839168"/>
        <c:axId val="138840704"/>
      </c:barChart>
      <c:catAx>
        <c:axId val="138839168"/>
        <c:scaling>
          <c:orientation val="minMax"/>
        </c:scaling>
        <c:delete val="0"/>
        <c:axPos val="b"/>
        <c:numFmt formatCode="General" sourceLinked="1"/>
        <c:majorTickMark val="out"/>
        <c:minorTickMark val="none"/>
        <c:tickLblPos val="nextTo"/>
        <c:crossAx val="138840704"/>
        <c:crosses val="autoZero"/>
        <c:auto val="1"/>
        <c:lblAlgn val="ctr"/>
        <c:lblOffset val="100"/>
        <c:noMultiLvlLbl val="0"/>
      </c:catAx>
      <c:valAx>
        <c:axId val="138840704"/>
        <c:scaling>
          <c:orientation val="minMax"/>
          <c:max val="2000"/>
        </c:scaling>
        <c:delete val="0"/>
        <c:axPos val="l"/>
        <c:majorGridlines/>
        <c:numFmt formatCode="#,##0" sourceLinked="1"/>
        <c:majorTickMark val="out"/>
        <c:minorTickMark val="none"/>
        <c:tickLblPos val="nextTo"/>
        <c:crossAx val="138839168"/>
        <c:crosses val="autoZero"/>
        <c:crossBetween val="between"/>
        <c:majorUnit val="500"/>
      </c:valAx>
    </c:plotArea>
    <c:plotVisOnly val="1"/>
    <c:dispBlanksAs val="gap"/>
    <c:showDLblsOverMax val="0"/>
  </c:chart>
  <c:spPr>
    <a:ln>
      <a:noFill/>
    </a:ln>
  </c:spPr>
  <c:printSettings>
    <c:headerFooter/>
    <c:pageMargins b="0.75" l="0.7" r="0.7" t="0.75" header="0.3" footer="0.3"/>
    <c:pageSetup/>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10201362779480375"/>
          <c:y val="5.5188334369241511E-2"/>
          <c:w val="0.89629467618781522"/>
          <c:h val="0.69508880294556818"/>
        </c:manualLayout>
      </c:layout>
      <c:barChart>
        <c:barDir val="col"/>
        <c:grouping val="stacked"/>
        <c:varyColors val="0"/>
        <c:ser>
          <c:idx val="0"/>
          <c:order val="0"/>
          <c:tx>
            <c:strRef>
              <c:f>'Fig 1.23'!$B$12</c:f>
              <c:strCache>
                <c:ptCount val="1"/>
                <c:pt idx="0">
                  <c:v>Droits directs</c:v>
                </c:pt>
              </c:strCache>
            </c:strRef>
          </c:tx>
          <c:spPr>
            <a:solidFill>
              <a:schemeClr val="accent4">
                <a:lumMod val="75000"/>
              </a:schemeClr>
            </a:solidFill>
          </c:spPr>
          <c:invertIfNegative val="0"/>
          <c:dPt>
            <c:idx val="0"/>
            <c:invertIfNegative val="0"/>
            <c:bubble3D val="0"/>
            <c:spPr>
              <a:solidFill>
                <a:srgbClr val="604A7B"/>
              </a:solidFill>
            </c:spPr>
            <c:extLst>
              <c:ext xmlns:c16="http://schemas.microsoft.com/office/drawing/2014/chart" uri="{C3380CC4-5D6E-409C-BE32-E72D297353CC}">
                <c16:uniqueId val="{00000001-E329-458F-9C8B-32EFA8A29FF1}"/>
              </c:ext>
            </c:extLst>
          </c:dPt>
          <c:dPt>
            <c:idx val="1"/>
            <c:invertIfNegative val="0"/>
            <c:bubble3D val="0"/>
            <c:spPr>
              <a:solidFill>
                <a:schemeClr val="accent2"/>
              </a:solidFill>
            </c:spPr>
            <c:extLst>
              <c:ext xmlns:c16="http://schemas.microsoft.com/office/drawing/2014/chart" uri="{C3380CC4-5D6E-409C-BE32-E72D297353CC}">
                <c16:uniqueId val="{00000003-E329-458F-9C8B-32EFA8A29FF1}"/>
              </c:ext>
            </c:extLst>
          </c:dPt>
          <c:dPt>
            <c:idx val="2"/>
            <c:invertIfNegative val="0"/>
            <c:bubble3D val="0"/>
            <c:spPr>
              <a:solidFill>
                <a:srgbClr val="604A7B"/>
              </a:solidFill>
            </c:spPr>
            <c:extLst>
              <c:ext xmlns:c16="http://schemas.microsoft.com/office/drawing/2014/chart" uri="{C3380CC4-5D6E-409C-BE32-E72D297353CC}">
                <c16:uniqueId val="{00000005-E329-458F-9C8B-32EFA8A29FF1}"/>
              </c:ext>
            </c:extLst>
          </c:dPt>
          <c:dPt>
            <c:idx val="3"/>
            <c:invertIfNegative val="0"/>
            <c:bubble3D val="0"/>
            <c:spPr>
              <a:solidFill>
                <a:schemeClr val="accent2"/>
              </a:solidFill>
            </c:spPr>
            <c:extLst>
              <c:ext xmlns:c16="http://schemas.microsoft.com/office/drawing/2014/chart" uri="{C3380CC4-5D6E-409C-BE32-E72D297353CC}">
                <c16:uniqueId val="{00000007-E329-458F-9C8B-32EFA8A29FF1}"/>
              </c:ext>
            </c:extLst>
          </c:dPt>
          <c:dPt>
            <c:idx val="4"/>
            <c:invertIfNegative val="0"/>
            <c:bubble3D val="0"/>
            <c:spPr>
              <a:solidFill>
                <a:srgbClr val="604A7B"/>
              </a:solidFill>
            </c:spPr>
            <c:extLst>
              <c:ext xmlns:c16="http://schemas.microsoft.com/office/drawing/2014/chart" uri="{C3380CC4-5D6E-409C-BE32-E72D297353CC}">
                <c16:uniqueId val="{00000009-E329-458F-9C8B-32EFA8A29FF1}"/>
              </c:ext>
            </c:extLst>
          </c:dPt>
          <c:dPt>
            <c:idx val="5"/>
            <c:invertIfNegative val="0"/>
            <c:bubble3D val="0"/>
            <c:spPr>
              <a:solidFill>
                <a:schemeClr val="accent2"/>
              </a:solidFill>
            </c:spPr>
            <c:extLst>
              <c:ext xmlns:c16="http://schemas.microsoft.com/office/drawing/2014/chart" uri="{C3380CC4-5D6E-409C-BE32-E72D297353CC}">
                <c16:uniqueId val="{0000000B-E329-458F-9C8B-32EFA8A29FF1}"/>
              </c:ext>
            </c:extLst>
          </c:dPt>
          <c:cat>
            <c:multiLvlStrRef>
              <c:f>'Fig 1.23'!$C$10:$H$11</c:f>
              <c:multiLvlStrCache>
                <c:ptCount val="6"/>
                <c:lvl>
                  <c:pt idx="0">
                    <c:v>Femmes</c:v>
                  </c:pt>
                  <c:pt idx="1">
                    <c:v>Hommes</c:v>
                  </c:pt>
                  <c:pt idx="2">
                    <c:v>Femmes</c:v>
                  </c:pt>
                  <c:pt idx="3">
                    <c:v>Hommes</c:v>
                  </c:pt>
                  <c:pt idx="4">
                    <c:v>Femmes</c:v>
                  </c:pt>
                  <c:pt idx="5">
                    <c:v>Hommes</c:v>
                  </c:pt>
                </c:lvl>
                <c:lvl>
                  <c:pt idx="0">
                    <c:v>2004</c:v>
                  </c:pt>
                  <c:pt idx="2">
                    <c:v>2013</c:v>
                  </c:pt>
                  <c:pt idx="4">
                    <c:v>2023</c:v>
                  </c:pt>
                </c:lvl>
              </c:multiLvlStrCache>
            </c:multiLvlStrRef>
          </c:cat>
          <c:val>
            <c:numRef>
              <c:f>'Fig 1.23'!$C$12:$H$12</c:f>
              <c:numCache>
                <c:formatCode>0.0%</c:formatCode>
                <c:ptCount val="6"/>
                <c:pt idx="0">
                  <c:v>0.76602238046795523</c:v>
                </c:pt>
                <c:pt idx="1">
                  <c:v>0.99214285714285722</c:v>
                </c:pt>
                <c:pt idx="2">
                  <c:v>0.79517133956386288</c:v>
                </c:pt>
                <c:pt idx="3">
                  <c:v>0.98950437317784268</c:v>
                </c:pt>
                <c:pt idx="4">
                  <c:v>0.82558139534883723</c:v>
                </c:pt>
                <c:pt idx="5">
                  <c:v>0.98654037886340973</c:v>
                </c:pt>
              </c:numCache>
            </c:numRef>
          </c:val>
          <c:extLst>
            <c:ext xmlns:c16="http://schemas.microsoft.com/office/drawing/2014/chart" uri="{C3380CC4-5D6E-409C-BE32-E72D297353CC}">
              <c16:uniqueId val="{0000000C-E329-458F-9C8B-32EFA8A29FF1}"/>
            </c:ext>
          </c:extLst>
        </c:ser>
        <c:ser>
          <c:idx val="1"/>
          <c:order val="1"/>
          <c:tx>
            <c:strRef>
              <c:f>'Fig 1.23'!$B$13</c:f>
              <c:strCache>
                <c:ptCount val="1"/>
                <c:pt idx="0">
                  <c:v>Réversion</c:v>
                </c:pt>
              </c:strCache>
            </c:strRef>
          </c:tx>
          <c:spPr>
            <a:solidFill>
              <a:schemeClr val="accent6">
                <a:lumMod val="60000"/>
                <a:lumOff val="40000"/>
              </a:schemeClr>
            </a:solidFill>
          </c:spPr>
          <c:invertIfNegative val="0"/>
          <c:dPt>
            <c:idx val="0"/>
            <c:invertIfNegative val="0"/>
            <c:bubble3D val="0"/>
            <c:spPr>
              <a:solidFill>
                <a:srgbClr val="ECE7F1"/>
              </a:solidFill>
            </c:spPr>
            <c:extLst>
              <c:ext xmlns:c16="http://schemas.microsoft.com/office/drawing/2014/chart" uri="{C3380CC4-5D6E-409C-BE32-E72D297353CC}">
                <c16:uniqueId val="{0000000E-E329-458F-9C8B-32EFA8A29FF1}"/>
              </c:ext>
            </c:extLst>
          </c:dPt>
          <c:dPt>
            <c:idx val="1"/>
            <c:invertIfNegative val="0"/>
            <c:bubble3D val="0"/>
            <c:spPr>
              <a:solidFill>
                <a:srgbClr val="FFC000"/>
              </a:solidFill>
            </c:spPr>
            <c:extLst>
              <c:ext xmlns:c16="http://schemas.microsoft.com/office/drawing/2014/chart" uri="{C3380CC4-5D6E-409C-BE32-E72D297353CC}">
                <c16:uniqueId val="{00000010-E329-458F-9C8B-32EFA8A29FF1}"/>
              </c:ext>
            </c:extLst>
          </c:dPt>
          <c:dPt>
            <c:idx val="2"/>
            <c:invertIfNegative val="0"/>
            <c:bubble3D val="0"/>
            <c:spPr>
              <a:solidFill>
                <a:srgbClr val="ECE7F1"/>
              </a:solidFill>
            </c:spPr>
            <c:extLst>
              <c:ext xmlns:c16="http://schemas.microsoft.com/office/drawing/2014/chart" uri="{C3380CC4-5D6E-409C-BE32-E72D297353CC}">
                <c16:uniqueId val="{00000012-E329-458F-9C8B-32EFA8A29FF1}"/>
              </c:ext>
            </c:extLst>
          </c:dPt>
          <c:dPt>
            <c:idx val="3"/>
            <c:invertIfNegative val="0"/>
            <c:bubble3D val="0"/>
            <c:spPr>
              <a:solidFill>
                <a:srgbClr val="FFC000"/>
              </a:solidFill>
            </c:spPr>
            <c:extLst>
              <c:ext xmlns:c16="http://schemas.microsoft.com/office/drawing/2014/chart" uri="{C3380CC4-5D6E-409C-BE32-E72D297353CC}">
                <c16:uniqueId val="{00000014-E329-458F-9C8B-32EFA8A29FF1}"/>
              </c:ext>
            </c:extLst>
          </c:dPt>
          <c:dPt>
            <c:idx val="4"/>
            <c:invertIfNegative val="0"/>
            <c:bubble3D val="0"/>
            <c:spPr>
              <a:solidFill>
                <a:srgbClr val="ECE7F1"/>
              </a:solidFill>
            </c:spPr>
            <c:extLst>
              <c:ext xmlns:c16="http://schemas.microsoft.com/office/drawing/2014/chart" uri="{C3380CC4-5D6E-409C-BE32-E72D297353CC}">
                <c16:uniqueId val="{00000016-E329-458F-9C8B-32EFA8A29FF1}"/>
              </c:ext>
            </c:extLst>
          </c:dPt>
          <c:dPt>
            <c:idx val="5"/>
            <c:invertIfNegative val="0"/>
            <c:bubble3D val="0"/>
            <c:spPr>
              <a:solidFill>
                <a:srgbClr val="FFC000"/>
              </a:solidFill>
            </c:spPr>
            <c:extLst>
              <c:ext xmlns:c16="http://schemas.microsoft.com/office/drawing/2014/chart" uri="{C3380CC4-5D6E-409C-BE32-E72D297353CC}">
                <c16:uniqueId val="{00000018-E329-458F-9C8B-32EFA8A29FF1}"/>
              </c:ext>
            </c:extLst>
          </c:dPt>
          <c:dLbls>
            <c:dLbl>
              <c:idx val="1"/>
              <c:layout>
                <c:manualLayout>
                  <c:x val="0"/>
                  <c:y val="-4.97697853511454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329-458F-9C8B-32EFA8A29FF1}"/>
                </c:ext>
              </c:extLst>
            </c:dLbl>
            <c:dLbl>
              <c:idx val="3"/>
              <c:layout>
                <c:manualLayout>
                  <c:x val="0"/>
                  <c:y val="-4.97697853511454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329-458F-9C8B-32EFA8A29FF1}"/>
                </c:ext>
              </c:extLst>
            </c:dLbl>
            <c:dLbl>
              <c:idx val="5"/>
              <c:layout>
                <c:manualLayout>
                  <c:x val="0"/>
                  <c:y val="-1.493093560534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329-458F-9C8B-32EFA8A29FF1}"/>
                </c:ext>
              </c:extLst>
            </c:dLbl>
            <c:numFmt formatCode="0%" sourceLinked="0"/>
            <c:spPr>
              <a:noFill/>
              <a:ln>
                <a:noFill/>
              </a:ln>
              <a:effectLst/>
            </c:spPr>
            <c:txPr>
              <a:bodyPr/>
              <a:lstStyle/>
              <a:p>
                <a:pPr>
                  <a:defRPr sz="1100"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 1.23'!$C$10:$H$11</c:f>
              <c:multiLvlStrCache>
                <c:ptCount val="6"/>
                <c:lvl>
                  <c:pt idx="0">
                    <c:v>Femmes</c:v>
                  </c:pt>
                  <c:pt idx="1">
                    <c:v>Hommes</c:v>
                  </c:pt>
                  <c:pt idx="2">
                    <c:v>Femmes</c:v>
                  </c:pt>
                  <c:pt idx="3">
                    <c:v>Hommes</c:v>
                  </c:pt>
                  <c:pt idx="4">
                    <c:v>Femmes</c:v>
                  </c:pt>
                  <c:pt idx="5">
                    <c:v>Hommes</c:v>
                  </c:pt>
                </c:lvl>
                <c:lvl>
                  <c:pt idx="0">
                    <c:v>2004</c:v>
                  </c:pt>
                  <c:pt idx="2">
                    <c:v>2013</c:v>
                  </c:pt>
                  <c:pt idx="4">
                    <c:v>2023</c:v>
                  </c:pt>
                </c:lvl>
              </c:multiLvlStrCache>
            </c:multiLvlStrRef>
          </c:cat>
          <c:val>
            <c:numRef>
              <c:f>'Fig 1.23'!$C$13:$H$13</c:f>
              <c:numCache>
                <c:formatCode>0.0%</c:formatCode>
                <c:ptCount val="6"/>
                <c:pt idx="0">
                  <c:v>0.23397761953204477</c:v>
                </c:pt>
                <c:pt idx="1">
                  <c:v>7.8571428571427848E-3</c:v>
                </c:pt>
                <c:pt idx="2">
                  <c:v>0.20482866043613712</c:v>
                </c:pt>
                <c:pt idx="3">
                  <c:v>1.0495626822157322E-2</c:v>
                </c:pt>
                <c:pt idx="4">
                  <c:v>0.17441860465116277</c:v>
                </c:pt>
                <c:pt idx="5">
                  <c:v>1.3459621136590272E-2</c:v>
                </c:pt>
              </c:numCache>
            </c:numRef>
          </c:val>
          <c:extLst>
            <c:ext xmlns:c16="http://schemas.microsoft.com/office/drawing/2014/chart" uri="{C3380CC4-5D6E-409C-BE32-E72D297353CC}">
              <c16:uniqueId val="{00000019-E329-458F-9C8B-32EFA8A29FF1}"/>
            </c:ext>
          </c:extLst>
        </c:ser>
        <c:dLbls>
          <c:showLegendKey val="0"/>
          <c:showVal val="0"/>
          <c:showCatName val="0"/>
          <c:showSerName val="0"/>
          <c:showPercent val="0"/>
          <c:showBubbleSize val="0"/>
        </c:dLbls>
        <c:gapWidth val="150"/>
        <c:overlap val="100"/>
        <c:axId val="138853760"/>
        <c:axId val="143623296"/>
      </c:barChart>
      <c:catAx>
        <c:axId val="138853760"/>
        <c:scaling>
          <c:orientation val="minMax"/>
        </c:scaling>
        <c:delete val="0"/>
        <c:axPos val="b"/>
        <c:numFmt formatCode="General" sourceLinked="1"/>
        <c:majorTickMark val="out"/>
        <c:minorTickMark val="none"/>
        <c:tickLblPos val="nextTo"/>
        <c:crossAx val="143623296"/>
        <c:crosses val="autoZero"/>
        <c:auto val="1"/>
        <c:lblAlgn val="ctr"/>
        <c:lblOffset val="100"/>
        <c:noMultiLvlLbl val="0"/>
      </c:catAx>
      <c:valAx>
        <c:axId val="143623296"/>
        <c:scaling>
          <c:orientation val="minMax"/>
          <c:max val="1"/>
        </c:scaling>
        <c:delete val="0"/>
        <c:axPos val="l"/>
        <c:majorGridlines/>
        <c:numFmt formatCode="0%" sourceLinked="0"/>
        <c:majorTickMark val="out"/>
        <c:minorTickMark val="none"/>
        <c:tickLblPos val="nextTo"/>
        <c:crossAx val="138853760"/>
        <c:crosses val="autoZero"/>
        <c:crossBetween val="between"/>
        <c:majorUnit val="0.2"/>
      </c:valAx>
    </c:plotArea>
    <c:plotVisOnly val="1"/>
    <c:dispBlanksAs val="gap"/>
    <c:showDLblsOverMax val="0"/>
  </c:chart>
  <c:spPr>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7030A0"/>
                </a:solidFill>
                <a:latin typeface="+mn-lt"/>
                <a:ea typeface="+mn-ea"/>
                <a:cs typeface="+mn-cs"/>
              </a:defRPr>
            </a:pPr>
            <a:r>
              <a:rPr lang="fr-FR"/>
              <a:t>Femmes </a:t>
            </a:r>
          </a:p>
        </c:rich>
      </c:tx>
      <c:layout>
        <c:manualLayout>
          <c:xMode val="edge"/>
          <c:yMode val="edge"/>
          <c:x val="0.33219977547535673"/>
          <c:y val="2.1660649819494584E-2"/>
        </c:manualLayout>
      </c:layout>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7030A0"/>
              </a:solidFill>
              <a:latin typeface="+mn-lt"/>
              <a:ea typeface="+mn-ea"/>
              <a:cs typeface="+mn-cs"/>
            </a:defRPr>
          </a:pPr>
          <a:endParaRPr lang="fr-FR"/>
        </a:p>
      </c:txPr>
    </c:title>
    <c:autoTitleDeleted val="0"/>
    <c:plotArea>
      <c:layout>
        <c:manualLayout>
          <c:layoutTarget val="inner"/>
          <c:xMode val="edge"/>
          <c:yMode val="edge"/>
          <c:x val="0.20823298776291832"/>
          <c:y val="0.12940432395496476"/>
          <c:w val="0.48399880664443334"/>
          <c:h val="0.72330660891857679"/>
        </c:manualLayout>
      </c:layout>
      <c:pieChart>
        <c:varyColors val="1"/>
        <c:ser>
          <c:idx val="0"/>
          <c:order val="0"/>
          <c:tx>
            <c:strRef>
              <c:f>'Fig 1.24'!$C$5</c:f>
              <c:strCache>
                <c:ptCount val="1"/>
                <c:pt idx="0">
                  <c:v>effectifs (en milliers)</c:v>
                </c:pt>
              </c:strCache>
            </c:strRef>
          </c:tx>
          <c:spPr>
            <a:ln>
              <a:noFill/>
            </a:ln>
          </c:spPr>
          <c:explosion val="25"/>
          <c:dPt>
            <c:idx val="0"/>
            <c:bubble3D val="0"/>
            <c:spPr>
              <a:solidFill>
                <a:srgbClr val="BA8CDC"/>
              </a:solidFill>
              <a:ln w="19050">
                <a:noFill/>
              </a:ln>
              <a:effectLst/>
            </c:spPr>
            <c:extLst>
              <c:ext xmlns:c16="http://schemas.microsoft.com/office/drawing/2014/chart" uri="{C3380CC4-5D6E-409C-BE32-E72D297353CC}">
                <c16:uniqueId val="{00000001-865D-4C1F-88FC-46413467EBB1}"/>
              </c:ext>
            </c:extLst>
          </c:dPt>
          <c:dPt>
            <c:idx val="1"/>
            <c:bubble3D val="0"/>
            <c:spPr>
              <a:solidFill>
                <a:srgbClr val="604A7B"/>
              </a:solidFill>
              <a:ln w="19050">
                <a:noFill/>
              </a:ln>
              <a:effectLst/>
            </c:spPr>
            <c:extLst>
              <c:ext xmlns:c16="http://schemas.microsoft.com/office/drawing/2014/chart" uri="{C3380CC4-5D6E-409C-BE32-E72D297353CC}">
                <c16:uniqueId val="{00000003-865D-4C1F-88FC-46413467EBB1}"/>
              </c:ext>
            </c:extLst>
          </c:dPt>
          <c:dPt>
            <c:idx val="2"/>
            <c:bubble3D val="0"/>
            <c:spPr>
              <a:pattFill prst="pct5">
                <a:fgClr>
                  <a:schemeClr val="tx1"/>
                </a:fgClr>
                <a:bgClr>
                  <a:schemeClr val="bg1"/>
                </a:bgClr>
              </a:pattFill>
              <a:ln w="19050">
                <a:noFill/>
              </a:ln>
              <a:effectLst/>
            </c:spPr>
            <c:extLst>
              <c:ext xmlns:c16="http://schemas.microsoft.com/office/drawing/2014/chart" uri="{C3380CC4-5D6E-409C-BE32-E72D297353CC}">
                <c16:uniqueId val="{00000005-865D-4C1F-88FC-46413467EBB1}"/>
              </c:ext>
            </c:extLst>
          </c:dPt>
          <c:dLbls>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fr-FR"/>
                </a:p>
              </c:txPr>
              <c:dLblPos val="bestFit"/>
              <c:showLegendKey val="0"/>
              <c:showVal val="0"/>
              <c:showCatName val="0"/>
              <c:showSerName val="0"/>
              <c:showPercent val="1"/>
              <c:showBubbleSize val="0"/>
              <c:extLst>
                <c:ext xmlns:c16="http://schemas.microsoft.com/office/drawing/2014/chart" uri="{C3380CC4-5D6E-409C-BE32-E72D297353CC}">
                  <c16:uniqueId val="{00000003-865D-4C1F-88FC-46413467EBB1}"/>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1.24'!$B$6:$B$8</c:f>
              <c:strCache>
                <c:ptCount val="3"/>
                <c:pt idx="0">
                  <c:v>retraitées de droits directs et de droit dérivés</c:v>
                </c:pt>
                <c:pt idx="1">
                  <c:v>retraitées de droit dérivés seuls</c:v>
                </c:pt>
                <c:pt idx="2">
                  <c:v>retraitées de droits directs seuls</c:v>
                </c:pt>
              </c:strCache>
            </c:strRef>
          </c:cat>
          <c:val>
            <c:numRef>
              <c:f>'Fig 1.24'!$C$6:$C$8</c:f>
              <c:numCache>
                <c:formatCode>_-* #\ ##0\ _€_-;\-* #\ ##0\ _€_-;_-* "-"??\ _€_-;_-@_-</c:formatCode>
                <c:ptCount val="3"/>
                <c:pt idx="0">
                  <c:v>2969.9830000000002</c:v>
                </c:pt>
                <c:pt idx="1">
                  <c:v>844.65100000000007</c:v>
                </c:pt>
                <c:pt idx="2">
                  <c:v>6161.2830000000004</c:v>
                </c:pt>
              </c:numCache>
            </c:numRef>
          </c:val>
          <c:extLst>
            <c:ext xmlns:c16="http://schemas.microsoft.com/office/drawing/2014/chart" uri="{C3380CC4-5D6E-409C-BE32-E72D297353CC}">
              <c16:uniqueId val="{00000006-865D-4C1F-88FC-46413467EBB1}"/>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1.0092031090402472E-2"/>
          <c:y val="0.81749098349561711"/>
          <c:w val="0.62311055823275607"/>
          <c:h val="0.182509016504382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294101417821693E-2"/>
          <c:y val="8.607207207207207E-2"/>
          <c:w val="0.88894150858175247"/>
          <c:h val="0.71319219219219221"/>
        </c:manualLayout>
      </c:layout>
      <c:barChart>
        <c:barDir val="col"/>
        <c:grouping val="stacked"/>
        <c:varyColors val="0"/>
        <c:ser>
          <c:idx val="1"/>
          <c:order val="0"/>
          <c:tx>
            <c:strRef>
              <c:f>'Fig 1.4 '!$B$5</c:f>
              <c:strCache>
                <c:ptCount val="1"/>
                <c:pt idx="0">
                  <c:v>Majoration de pension</c:v>
                </c:pt>
              </c:strCache>
            </c:strRef>
          </c:tx>
          <c:spPr>
            <a:solidFill>
              <a:schemeClr val="accent6">
                <a:lumMod val="75000"/>
              </a:schemeClr>
            </a:solidFill>
          </c:spPr>
          <c:invertIfNegative val="0"/>
          <c:cat>
            <c:strRef>
              <c:f>'Fig 1.4 '!$C$4:$F$4</c:f>
              <c:strCache>
                <c:ptCount val="4"/>
                <c:pt idx="0">
                  <c:v>Premier quartile
</c:v>
                </c:pt>
                <c:pt idx="1">
                  <c:v>Deuxième quartile
</c:v>
                </c:pt>
                <c:pt idx="2">
                  <c:v>Troisième quartile
</c:v>
                </c:pt>
                <c:pt idx="3">
                  <c:v>Dernier quartile
</c:v>
                </c:pt>
              </c:strCache>
            </c:strRef>
          </c:cat>
          <c:val>
            <c:numRef>
              <c:f>'Fig 1.4 '!$C$5:$F$5</c:f>
              <c:numCache>
                <c:formatCode>0%</c:formatCode>
                <c:ptCount val="4"/>
                <c:pt idx="0">
                  <c:v>4.1278295605858856E-2</c:v>
                </c:pt>
                <c:pt idx="1">
                  <c:v>6.9241011984021314E-2</c:v>
                </c:pt>
                <c:pt idx="2">
                  <c:v>4.3941411451398141E-2</c:v>
                </c:pt>
                <c:pt idx="3">
                  <c:v>4.7270306258322237E-2</c:v>
                </c:pt>
              </c:numCache>
            </c:numRef>
          </c:val>
          <c:extLst>
            <c:ext xmlns:c16="http://schemas.microsoft.com/office/drawing/2014/chart" uri="{C3380CC4-5D6E-409C-BE32-E72D297353CC}">
              <c16:uniqueId val="{00000000-EB9F-4737-A766-E4ABE69782A9}"/>
            </c:ext>
          </c:extLst>
        </c:ser>
        <c:ser>
          <c:idx val="2"/>
          <c:order val="1"/>
          <c:tx>
            <c:strRef>
              <c:f>'Fig 1.4 '!$B$6</c:f>
              <c:strCache>
                <c:ptCount val="1"/>
                <c:pt idx="0">
                  <c:v>Départ pour motifs familiaux</c:v>
                </c:pt>
              </c:strCache>
            </c:strRef>
          </c:tx>
          <c:spPr>
            <a:solidFill>
              <a:schemeClr val="accent5"/>
            </a:solidFill>
          </c:spPr>
          <c:invertIfNegative val="0"/>
          <c:cat>
            <c:strRef>
              <c:f>'Fig 1.4 '!$C$4:$F$4</c:f>
              <c:strCache>
                <c:ptCount val="4"/>
                <c:pt idx="0">
                  <c:v>Premier quartile
</c:v>
                </c:pt>
                <c:pt idx="1">
                  <c:v>Deuxième quartile
</c:v>
                </c:pt>
                <c:pt idx="2">
                  <c:v>Troisième quartile
</c:v>
                </c:pt>
                <c:pt idx="3">
                  <c:v>Dernier quartile
</c:v>
                </c:pt>
              </c:strCache>
            </c:strRef>
          </c:cat>
          <c:val>
            <c:numRef>
              <c:f>'Fig 1.4 '!$C$6:$F$6</c:f>
              <c:numCache>
                <c:formatCode>0%</c:formatCode>
                <c:ptCount val="4"/>
                <c:pt idx="0">
                  <c:v>4.6604527296937419E-3</c:v>
                </c:pt>
                <c:pt idx="1">
                  <c:v>2.5965379494007991E-2</c:v>
                </c:pt>
                <c:pt idx="2">
                  <c:v>1.8641810918774968E-2</c:v>
                </c:pt>
                <c:pt idx="3">
                  <c:v>2.0639147802929428E-2</c:v>
                </c:pt>
              </c:numCache>
            </c:numRef>
          </c:val>
          <c:extLst>
            <c:ext xmlns:c16="http://schemas.microsoft.com/office/drawing/2014/chart" uri="{C3380CC4-5D6E-409C-BE32-E72D297353CC}">
              <c16:uniqueId val="{00000001-EB9F-4737-A766-E4ABE69782A9}"/>
            </c:ext>
          </c:extLst>
        </c:ser>
        <c:ser>
          <c:idx val="3"/>
          <c:order val="2"/>
          <c:tx>
            <c:strRef>
              <c:f>'Fig 1.4 '!$B$7</c:f>
              <c:strCache>
                <c:ptCount val="1"/>
                <c:pt idx="0">
                  <c:v>MDA</c:v>
                </c:pt>
              </c:strCache>
            </c:strRef>
          </c:tx>
          <c:spPr>
            <a:solidFill>
              <a:schemeClr val="accent3"/>
            </a:solidFill>
          </c:spPr>
          <c:invertIfNegative val="0"/>
          <c:cat>
            <c:strRef>
              <c:f>'Fig 1.4 '!$C$4:$F$4</c:f>
              <c:strCache>
                <c:ptCount val="4"/>
                <c:pt idx="0">
                  <c:v>Premier quartile
</c:v>
                </c:pt>
                <c:pt idx="1">
                  <c:v>Deuxième quartile
</c:v>
                </c:pt>
                <c:pt idx="2">
                  <c:v>Troisième quartile
</c:v>
                </c:pt>
                <c:pt idx="3">
                  <c:v>Dernier quartile
</c:v>
                </c:pt>
              </c:strCache>
            </c:strRef>
          </c:cat>
          <c:val>
            <c:numRef>
              <c:f>'Fig 1.4 '!$C$7:$F$7</c:f>
              <c:numCache>
                <c:formatCode>0%</c:formatCode>
                <c:ptCount val="4"/>
                <c:pt idx="0">
                  <c:v>0.11917443408788282</c:v>
                </c:pt>
                <c:pt idx="1">
                  <c:v>0.17842876165113183</c:v>
                </c:pt>
                <c:pt idx="2">
                  <c:v>0.10719041278295606</c:v>
                </c:pt>
                <c:pt idx="3">
                  <c:v>9.5872170439414109E-2</c:v>
                </c:pt>
              </c:numCache>
            </c:numRef>
          </c:val>
          <c:extLst>
            <c:ext xmlns:c16="http://schemas.microsoft.com/office/drawing/2014/chart" uri="{C3380CC4-5D6E-409C-BE32-E72D297353CC}">
              <c16:uniqueId val="{00000002-EB9F-4737-A766-E4ABE69782A9}"/>
            </c:ext>
          </c:extLst>
        </c:ser>
        <c:ser>
          <c:idx val="4"/>
          <c:order val="3"/>
          <c:tx>
            <c:strRef>
              <c:f>'Fig 1.4 '!$B$8</c:f>
              <c:strCache>
                <c:ptCount val="1"/>
                <c:pt idx="0">
                  <c:v>AVPF</c:v>
                </c:pt>
              </c:strCache>
            </c:strRef>
          </c:tx>
          <c:spPr>
            <a:solidFill>
              <a:schemeClr val="accent4">
                <a:lumMod val="75000"/>
              </a:schemeClr>
            </a:solidFill>
          </c:spPr>
          <c:invertIfNegative val="0"/>
          <c:cat>
            <c:strRef>
              <c:f>'Fig 1.4 '!$C$4:$F$4</c:f>
              <c:strCache>
                <c:ptCount val="4"/>
                <c:pt idx="0">
                  <c:v>Premier quartile
</c:v>
                </c:pt>
                <c:pt idx="1">
                  <c:v>Deuxième quartile
</c:v>
                </c:pt>
                <c:pt idx="2">
                  <c:v>Troisième quartile
</c:v>
                </c:pt>
                <c:pt idx="3">
                  <c:v>Dernier quartile
</c:v>
                </c:pt>
              </c:strCache>
            </c:strRef>
          </c:cat>
          <c:val>
            <c:numRef>
              <c:f>'Fig 1.4 '!$C$8:$F$8</c:f>
              <c:numCache>
                <c:formatCode>0%</c:formatCode>
                <c:ptCount val="4"/>
                <c:pt idx="0">
                  <c:v>6.8575233022636489E-2</c:v>
                </c:pt>
                <c:pt idx="1">
                  <c:v>0.1151797603195739</c:v>
                </c:pt>
                <c:pt idx="2">
                  <c:v>3.262316910785619E-2</c:v>
                </c:pt>
                <c:pt idx="3">
                  <c:v>1.1318242343541944E-2</c:v>
                </c:pt>
              </c:numCache>
            </c:numRef>
          </c:val>
          <c:extLst>
            <c:ext xmlns:c16="http://schemas.microsoft.com/office/drawing/2014/chart" uri="{C3380CC4-5D6E-409C-BE32-E72D297353CC}">
              <c16:uniqueId val="{00000003-EB9F-4737-A766-E4ABE69782A9}"/>
            </c:ext>
          </c:extLst>
        </c:ser>
        <c:dLbls>
          <c:showLegendKey val="0"/>
          <c:showVal val="0"/>
          <c:showCatName val="0"/>
          <c:showSerName val="0"/>
          <c:showPercent val="0"/>
          <c:showBubbleSize val="0"/>
        </c:dLbls>
        <c:gapWidth val="150"/>
        <c:overlap val="100"/>
        <c:axId val="118635904"/>
        <c:axId val="118699136"/>
      </c:barChart>
      <c:barChart>
        <c:barDir val="col"/>
        <c:grouping val="stacked"/>
        <c:varyColors val="0"/>
        <c:ser>
          <c:idx val="0"/>
          <c:order val="4"/>
          <c:tx>
            <c:strRef>
              <c:f>'Fig 1.4 '!$B$9</c:f>
              <c:strCache>
                <c:ptCount val="1"/>
                <c:pt idx="0">
                  <c:v>Part de l'ensemble des droits familiaux</c:v>
                </c:pt>
              </c:strCache>
            </c:strRef>
          </c:tx>
          <c:spPr>
            <a:noFill/>
          </c:spPr>
          <c:invertIfNegative val="0"/>
          <c:dLbls>
            <c:dLbl>
              <c:idx val="0"/>
              <c:layout>
                <c:manualLayout>
                  <c:x val="1.4357142857142548E-3"/>
                  <c:y val="-0.18732244744744744"/>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9.5411904761904767E-2"/>
                      <c:h val="5.8895270270270271E-2"/>
                    </c:manualLayout>
                  </c15:layout>
                </c:ext>
                <c:ext xmlns:c16="http://schemas.microsoft.com/office/drawing/2014/chart" uri="{C3380CC4-5D6E-409C-BE32-E72D297353CC}">
                  <c16:uniqueId val="{00000004-EB9F-4737-A766-E4ABE69782A9}"/>
                </c:ext>
              </c:extLst>
            </c:dLbl>
            <c:dLbl>
              <c:idx val="1"/>
              <c:layout>
                <c:manualLayout>
                  <c:x val="-1.4371482862193371E-3"/>
                  <c:y val="-0.27991644674392646"/>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9.3249096657633257E-2"/>
                      <c:h val="6.4723137973137973E-2"/>
                    </c:manualLayout>
                  </c15:layout>
                </c:ext>
                <c:ext xmlns:c16="http://schemas.microsoft.com/office/drawing/2014/chart" uri="{C3380CC4-5D6E-409C-BE32-E72D297353CC}">
                  <c16:uniqueId val="{00000005-EB9F-4737-A766-E4ABE69782A9}"/>
                </c:ext>
              </c:extLst>
            </c:dLbl>
            <c:dLbl>
              <c:idx val="2"/>
              <c:layout>
                <c:manualLayout>
                  <c:x val="3.421934865900383E-4"/>
                  <c:y val="-0.1757556471306471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9.4871647509578549E-2"/>
                      <c:h val="6.5780830280830274E-2"/>
                    </c:manualLayout>
                  </c15:layout>
                </c:ext>
                <c:ext xmlns:c16="http://schemas.microsoft.com/office/drawing/2014/chart" uri="{C3380CC4-5D6E-409C-BE32-E72D297353CC}">
                  <c16:uniqueId val="{00000006-EB9F-4737-A766-E4ABE69782A9}"/>
                </c:ext>
              </c:extLst>
            </c:dLbl>
            <c:dLbl>
              <c:idx val="3"/>
              <c:layout>
                <c:manualLayout>
                  <c:x val="-2.1802832244008784E-3"/>
                  <c:y val="-0.1489786036036036"/>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0.10905637254901961"/>
                      <c:h val="6.3869744744744744E-2"/>
                    </c:manualLayout>
                  </c15:layout>
                </c:ext>
                <c:ext xmlns:c16="http://schemas.microsoft.com/office/drawing/2014/chart" uri="{C3380CC4-5D6E-409C-BE32-E72D297353CC}">
                  <c16:uniqueId val="{00000007-EB9F-4737-A766-E4ABE69782A9}"/>
                </c:ext>
              </c:extLst>
            </c:dLbl>
            <c:spPr>
              <a:solidFill>
                <a:sysClr val="window" lastClr="FFFFFF"/>
              </a:solidFill>
              <a:ln>
                <a:noFill/>
              </a:ln>
              <a:effectLst/>
            </c:spPr>
            <c:txPr>
              <a:bodyPr/>
              <a:lstStyle/>
              <a:p>
                <a:pPr algn="ctr">
                  <a:defRPr b="1"/>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1.4 '!$C$4:$F$4</c:f>
              <c:strCache>
                <c:ptCount val="4"/>
                <c:pt idx="0">
                  <c:v>Premier quartile
</c:v>
                </c:pt>
                <c:pt idx="1">
                  <c:v>Deuxième quartile
</c:v>
                </c:pt>
                <c:pt idx="2">
                  <c:v>Troisième quartile
</c:v>
                </c:pt>
                <c:pt idx="3">
                  <c:v>Dernier quartile
</c:v>
                </c:pt>
              </c:strCache>
            </c:strRef>
          </c:cat>
          <c:val>
            <c:numRef>
              <c:f>'Fig 1.4 '!$C$9:$F$9</c:f>
              <c:numCache>
                <c:formatCode>0%</c:formatCode>
                <c:ptCount val="4"/>
                <c:pt idx="0">
                  <c:v>0.23368841544607188</c:v>
                </c:pt>
                <c:pt idx="1">
                  <c:v>0.38881491344873503</c:v>
                </c:pt>
                <c:pt idx="2">
                  <c:v>0.20239680426098536</c:v>
                </c:pt>
                <c:pt idx="3">
                  <c:v>0.17509986684420772</c:v>
                </c:pt>
              </c:numCache>
            </c:numRef>
          </c:val>
          <c:extLst>
            <c:ext xmlns:c16="http://schemas.microsoft.com/office/drawing/2014/chart" uri="{C3380CC4-5D6E-409C-BE32-E72D297353CC}">
              <c16:uniqueId val="{00000008-EB9F-4737-A766-E4ABE69782A9}"/>
            </c:ext>
          </c:extLst>
        </c:ser>
        <c:dLbls>
          <c:showLegendKey val="0"/>
          <c:showVal val="0"/>
          <c:showCatName val="0"/>
          <c:showSerName val="0"/>
          <c:showPercent val="0"/>
          <c:showBubbleSize val="0"/>
        </c:dLbls>
        <c:gapWidth val="150"/>
        <c:overlap val="100"/>
        <c:axId val="464149967"/>
        <c:axId val="464151887"/>
      </c:barChart>
      <c:catAx>
        <c:axId val="118635904"/>
        <c:scaling>
          <c:orientation val="minMax"/>
        </c:scaling>
        <c:delete val="0"/>
        <c:axPos val="b"/>
        <c:numFmt formatCode="General" sourceLinked="0"/>
        <c:majorTickMark val="out"/>
        <c:minorTickMark val="none"/>
        <c:tickLblPos val="nextTo"/>
        <c:spPr>
          <a:ln>
            <a:noFill/>
          </a:ln>
        </c:spPr>
        <c:crossAx val="118699136"/>
        <c:crosses val="autoZero"/>
        <c:auto val="1"/>
        <c:lblAlgn val="ctr"/>
        <c:lblOffset val="100"/>
        <c:noMultiLvlLbl val="0"/>
      </c:catAx>
      <c:valAx>
        <c:axId val="118699136"/>
        <c:scaling>
          <c:orientation val="minMax"/>
          <c:max val="0.60000000000000009"/>
        </c:scaling>
        <c:delete val="0"/>
        <c:axPos val="l"/>
        <c:majorGridlines/>
        <c:numFmt formatCode="0%" sourceLinked="1"/>
        <c:majorTickMark val="out"/>
        <c:minorTickMark val="none"/>
        <c:tickLblPos val="nextTo"/>
        <c:crossAx val="118635904"/>
        <c:crosses val="autoZero"/>
        <c:crossBetween val="between"/>
        <c:majorUnit val="0.1"/>
      </c:valAx>
      <c:valAx>
        <c:axId val="464151887"/>
        <c:scaling>
          <c:orientation val="minMax"/>
        </c:scaling>
        <c:delete val="1"/>
        <c:axPos val="r"/>
        <c:numFmt formatCode="0%" sourceLinked="1"/>
        <c:majorTickMark val="out"/>
        <c:minorTickMark val="none"/>
        <c:tickLblPos val="nextTo"/>
        <c:crossAx val="464149967"/>
        <c:crosses val="max"/>
        <c:crossBetween val="between"/>
      </c:valAx>
      <c:catAx>
        <c:axId val="464149967"/>
        <c:scaling>
          <c:orientation val="minMax"/>
        </c:scaling>
        <c:delete val="1"/>
        <c:axPos val="b"/>
        <c:numFmt formatCode="General" sourceLinked="1"/>
        <c:majorTickMark val="out"/>
        <c:minorTickMark val="none"/>
        <c:tickLblPos val="nextTo"/>
        <c:crossAx val="464151887"/>
        <c:crosses val="autoZero"/>
        <c:auto val="1"/>
        <c:lblAlgn val="ctr"/>
        <c:lblOffset val="100"/>
        <c:noMultiLvlLbl val="0"/>
      </c:catAx>
    </c:plotArea>
    <c:plotVisOnly val="1"/>
    <c:dispBlanksAs val="gap"/>
    <c:showDLblsOverMax val="0"/>
  </c:chart>
  <c:spPr>
    <a:solidFill>
      <a:schemeClr val="bg1"/>
    </a:solidFill>
    <a:ln>
      <a:noFill/>
    </a:ln>
  </c:spPr>
  <c:txPr>
    <a:bodyPr/>
    <a:lstStyle/>
    <a:p>
      <a:pPr>
        <a:defRPr sz="110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rgbClr val="ED7D31"/>
                </a:solidFill>
                <a:latin typeface="+mn-lt"/>
                <a:ea typeface="+mn-ea"/>
                <a:cs typeface="+mn-cs"/>
              </a:defRPr>
            </a:pPr>
            <a:r>
              <a:rPr lang="fr-FR"/>
              <a:t>Hommes </a:t>
            </a:r>
          </a:p>
        </c:rich>
      </c:tx>
      <c:layout>
        <c:manualLayout>
          <c:xMode val="edge"/>
          <c:yMode val="edge"/>
          <c:x val="0.52038782922011517"/>
          <c:y val="1.0830324909747292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rgbClr val="ED7D31"/>
              </a:solidFill>
              <a:latin typeface="+mn-lt"/>
              <a:ea typeface="+mn-ea"/>
              <a:cs typeface="+mn-cs"/>
            </a:defRPr>
          </a:pPr>
          <a:endParaRPr lang="fr-FR"/>
        </a:p>
      </c:txPr>
    </c:title>
    <c:autoTitleDeleted val="0"/>
    <c:plotArea>
      <c:layout>
        <c:manualLayout>
          <c:layoutTarget val="inner"/>
          <c:xMode val="edge"/>
          <c:yMode val="edge"/>
          <c:x val="0.15294813743031915"/>
          <c:y val="0.11992058011490482"/>
          <c:w val="0.57414222319831021"/>
          <c:h val="0.70909786567036537"/>
        </c:manualLayout>
      </c:layout>
      <c:pieChart>
        <c:varyColors val="1"/>
        <c:ser>
          <c:idx val="0"/>
          <c:order val="0"/>
          <c:tx>
            <c:strRef>
              <c:f>'Fig 1.24'!$C$11</c:f>
              <c:strCache>
                <c:ptCount val="1"/>
                <c:pt idx="0">
                  <c:v>effectifs (en milliers)</c:v>
                </c:pt>
              </c:strCache>
            </c:strRef>
          </c:tx>
          <c:spPr>
            <a:ln>
              <a:noFill/>
            </a:ln>
          </c:spPr>
          <c:explosion val="25"/>
          <c:dPt>
            <c:idx val="0"/>
            <c:bubble3D val="0"/>
            <c:spPr>
              <a:solidFill>
                <a:schemeClr val="accent2">
                  <a:lumMod val="60000"/>
                  <a:lumOff val="40000"/>
                </a:schemeClr>
              </a:solidFill>
              <a:ln w="19050">
                <a:noFill/>
              </a:ln>
              <a:effectLst/>
            </c:spPr>
            <c:extLst>
              <c:ext xmlns:c16="http://schemas.microsoft.com/office/drawing/2014/chart" uri="{C3380CC4-5D6E-409C-BE32-E72D297353CC}">
                <c16:uniqueId val="{00000001-82D2-42D6-9344-51BEE69C166B}"/>
              </c:ext>
            </c:extLst>
          </c:dPt>
          <c:dPt>
            <c:idx val="1"/>
            <c:bubble3D val="0"/>
            <c:spPr>
              <a:solidFill>
                <a:schemeClr val="accent2">
                  <a:lumMod val="75000"/>
                </a:schemeClr>
              </a:solidFill>
              <a:ln w="19050">
                <a:noFill/>
              </a:ln>
              <a:effectLst/>
            </c:spPr>
            <c:extLst>
              <c:ext xmlns:c16="http://schemas.microsoft.com/office/drawing/2014/chart" uri="{C3380CC4-5D6E-409C-BE32-E72D297353CC}">
                <c16:uniqueId val="{00000003-82D2-42D6-9344-51BEE69C166B}"/>
              </c:ext>
            </c:extLst>
          </c:dPt>
          <c:dPt>
            <c:idx val="2"/>
            <c:bubble3D val="0"/>
            <c:spPr>
              <a:pattFill prst="pct5">
                <a:fgClr>
                  <a:schemeClr val="tx1"/>
                </a:fgClr>
                <a:bgClr>
                  <a:schemeClr val="bg1"/>
                </a:bgClr>
              </a:pattFill>
              <a:ln w="19050">
                <a:noFill/>
              </a:ln>
              <a:effectLst/>
            </c:spPr>
            <c:extLst>
              <c:ext xmlns:c16="http://schemas.microsoft.com/office/drawing/2014/chart" uri="{C3380CC4-5D6E-409C-BE32-E72D297353CC}">
                <c16:uniqueId val="{00000005-82D2-42D6-9344-51BEE69C166B}"/>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1.24'!$B$12:$B$14</c:f>
              <c:strCache>
                <c:ptCount val="3"/>
                <c:pt idx="0">
                  <c:v>retraités de droits directs et de droit dérivés</c:v>
                </c:pt>
                <c:pt idx="1">
                  <c:v>retraités de droit dérivés seuls</c:v>
                </c:pt>
                <c:pt idx="2">
                  <c:v>retraités de droits directs seuls</c:v>
                </c:pt>
              </c:strCache>
            </c:strRef>
          </c:cat>
          <c:val>
            <c:numRef>
              <c:f>'Fig 1.24'!$C$12:$C$14</c:f>
              <c:numCache>
                <c:formatCode>_-* #\ ##0\ _€_-;\-* #\ ##0\ _€_-;_-* "-"??\ _€_-;_-@_-</c:formatCode>
                <c:ptCount val="3"/>
                <c:pt idx="0">
                  <c:v>514.20399999999995</c:v>
                </c:pt>
                <c:pt idx="1">
                  <c:v>39.376000000000005</c:v>
                </c:pt>
                <c:pt idx="2">
                  <c:v>7552.1689999999999</c:v>
                </c:pt>
              </c:numCache>
            </c:numRef>
          </c:val>
          <c:extLst>
            <c:ext xmlns:c16="http://schemas.microsoft.com/office/drawing/2014/chart" uri="{C3380CC4-5D6E-409C-BE32-E72D297353CC}">
              <c16:uniqueId val="{00000006-82D2-42D6-9344-51BEE69C166B}"/>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2.3301271662222435E-2"/>
          <c:y val="0.83885399867185273"/>
          <c:w val="0.72027706692120208"/>
          <c:h val="0.161146001328147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70C0"/>
                </a:solidFill>
                <a:latin typeface="+mn-lt"/>
                <a:ea typeface="+mn-ea"/>
                <a:cs typeface="+mn-cs"/>
              </a:defRPr>
            </a:pPr>
            <a:r>
              <a:rPr lang="fr-FR"/>
              <a:t>Ensemble </a:t>
            </a:r>
          </a:p>
        </c:rich>
      </c:tx>
      <c:layout>
        <c:manualLayout>
          <c:xMode val="edge"/>
          <c:yMode val="edge"/>
          <c:x val="0.35468328056931026"/>
          <c:y val="3.0165248035584336E-2"/>
        </c:manualLayout>
      </c:layout>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70C0"/>
              </a:solidFill>
              <a:latin typeface="+mn-lt"/>
              <a:ea typeface="+mn-ea"/>
              <a:cs typeface="+mn-cs"/>
            </a:defRPr>
          </a:pPr>
          <a:endParaRPr lang="fr-FR"/>
        </a:p>
      </c:txPr>
    </c:title>
    <c:autoTitleDeleted val="0"/>
    <c:plotArea>
      <c:layout>
        <c:manualLayout>
          <c:layoutTarget val="inner"/>
          <c:xMode val="edge"/>
          <c:yMode val="edge"/>
          <c:x val="0.13564676603459797"/>
          <c:y val="0.25485470626614215"/>
          <c:w val="0.43763212491031855"/>
          <c:h val="0.57263206795687971"/>
        </c:manualLayout>
      </c:layout>
      <c:pieChart>
        <c:varyColors val="1"/>
        <c:ser>
          <c:idx val="0"/>
          <c:order val="0"/>
          <c:tx>
            <c:strRef>
              <c:f>'Fig 1.24'!$C$17</c:f>
              <c:strCache>
                <c:ptCount val="1"/>
                <c:pt idx="0">
                  <c:v>effectifs (en milliers)</c:v>
                </c:pt>
              </c:strCache>
            </c:strRef>
          </c:tx>
          <c:spPr>
            <a:ln>
              <a:noFill/>
            </a:ln>
          </c:spPr>
          <c:dPt>
            <c:idx val="0"/>
            <c:bubble3D val="0"/>
            <c:explosion val="28"/>
            <c:spPr>
              <a:solidFill>
                <a:schemeClr val="accent1"/>
              </a:solidFill>
              <a:ln w="19050">
                <a:noFill/>
              </a:ln>
              <a:effectLst/>
            </c:spPr>
            <c:extLst>
              <c:ext xmlns:c16="http://schemas.microsoft.com/office/drawing/2014/chart" uri="{C3380CC4-5D6E-409C-BE32-E72D297353CC}">
                <c16:uniqueId val="{00000001-454A-4EA4-A3D3-59E6B0B90EA4}"/>
              </c:ext>
            </c:extLst>
          </c:dPt>
          <c:dPt>
            <c:idx val="1"/>
            <c:bubble3D val="0"/>
            <c:explosion val="28"/>
            <c:spPr>
              <a:solidFill>
                <a:schemeClr val="accent1">
                  <a:lumMod val="50000"/>
                </a:schemeClr>
              </a:solidFill>
              <a:ln w="19050">
                <a:noFill/>
              </a:ln>
              <a:effectLst/>
            </c:spPr>
            <c:extLst>
              <c:ext xmlns:c16="http://schemas.microsoft.com/office/drawing/2014/chart" uri="{C3380CC4-5D6E-409C-BE32-E72D297353CC}">
                <c16:uniqueId val="{00000003-454A-4EA4-A3D3-59E6B0B90EA4}"/>
              </c:ext>
            </c:extLst>
          </c:dPt>
          <c:dPt>
            <c:idx val="2"/>
            <c:bubble3D val="0"/>
            <c:spPr>
              <a:pattFill prst="pct5">
                <a:fgClr>
                  <a:schemeClr val="tx1"/>
                </a:fgClr>
                <a:bgClr>
                  <a:schemeClr val="bg1"/>
                </a:bgClr>
              </a:pattFill>
              <a:ln w="19050">
                <a:noFill/>
              </a:ln>
              <a:effectLst/>
            </c:spPr>
            <c:extLst>
              <c:ext xmlns:c16="http://schemas.microsoft.com/office/drawing/2014/chart" uri="{C3380CC4-5D6E-409C-BE32-E72D297353CC}">
                <c16:uniqueId val="{00000005-454A-4EA4-A3D3-59E6B0B90EA4}"/>
              </c:ext>
            </c:extLst>
          </c:dPt>
          <c:dLbls>
            <c:dLbl>
              <c:idx val="0"/>
              <c:layout>
                <c:manualLayout>
                  <c:x val="-8.3727132423053865E-2"/>
                  <c:y val="0.1237844724055148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54A-4EA4-A3D3-59E6B0B90EA4}"/>
                </c:ext>
              </c:extLst>
            </c:dLbl>
            <c:dLbl>
              <c:idx val="1"/>
              <c:layout>
                <c:manualLayout>
                  <c:x val="-9.9300521689015514E-2"/>
                  <c:y val="2.1090465472711338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54A-4EA4-A3D3-59E6B0B90EA4}"/>
                </c:ext>
              </c:extLst>
            </c:dLbl>
            <c:dLbl>
              <c:idx val="2"/>
              <c:layout>
                <c:manualLayout>
                  <c:x val="0.10334021449565996"/>
                  <c:y val="-0.1308905629547303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54A-4EA4-A3D3-59E6B0B90EA4}"/>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cat>
            <c:strRef>
              <c:f>'Fig 1.24'!$B$12:$B$14</c:f>
              <c:strCache>
                <c:ptCount val="3"/>
                <c:pt idx="0">
                  <c:v>retraités de droits directs et de droit dérivés</c:v>
                </c:pt>
                <c:pt idx="1">
                  <c:v>retraités de droit dérivés seuls</c:v>
                </c:pt>
                <c:pt idx="2">
                  <c:v>retraités de droits directs seuls</c:v>
                </c:pt>
              </c:strCache>
            </c:strRef>
          </c:cat>
          <c:val>
            <c:numRef>
              <c:f>'Fig 1.24'!$C$18:$C$20</c:f>
              <c:numCache>
                <c:formatCode>_-* #\ ##0\ _€_-;\-* #\ ##0\ _€_-;_-* "-"??\ _€_-;_-@_-</c:formatCode>
                <c:ptCount val="3"/>
                <c:pt idx="0">
                  <c:v>3484.1869999999999</c:v>
                </c:pt>
                <c:pt idx="1">
                  <c:v>884.02700000000004</c:v>
                </c:pt>
                <c:pt idx="2">
                  <c:v>13713.452000000001</c:v>
                </c:pt>
              </c:numCache>
            </c:numRef>
          </c:val>
          <c:extLst>
            <c:ext xmlns:c16="http://schemas.microsoft.com/office/drawing/2014/chart" uri="{C3380CC4-5D6E-409C-BE32-E72D297353CC}">
              <c16:uniqueId val="{00000006-454A-4EA4-A3D3-59E6B0B90EA4}"/>
            </c:ext>
          </c:extLst>
        </c:ser>
        <c:dLbls>
          <c:dLblPos val="bestFit"/>
          <c:showLegendKey val="0"/>
          <c:showVal val="1"/>
          <c:showCatName val="0"/>
          <c:showSerName val="0"/>
          <c:showPercent val="0"/>
          <c:showBubbleSize val="0"/>
          <c:showLeaderLines val="0"/>
        </c:dLbls>
        <c:firstSliceAng val="0"/>
      </c:pieChart>
      <c:spPr>
        <a:noFill/>
        <a:ln>
          <a:noFill/>
        </a:ln>
        <a:effectLst/>
      </c:spPr>
    </c:plotArea>
    <c:legend>
      <c:legendPos val="b"/>
      <c:layout>
        <c:manualLayout>
          <c:xMode val="edge"/>
          <c:yMode val="edge"/>
          <c:x val="1.3131477122060775E-2"/>
          <c:y val="0.84371814357792929"/>
          <c:w val="0.76067835592715871"/>
          <c:h val="0.156281856422070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777857097956957E-2"/>
          <c:y val="8.607207207207207E-2"/>
          <c:w val="0.89374537037037038"/>
          <c:h val="0.71156756756756745"/>
        </c:manualLayout>
      </c:layout>
      <c:barChart>
        <c:barDir val="col"/>
        <c:grouping val="stacked"/>
        <c:varyColors val="0"/>
        <c:ser>
          <c:idx val="1"/>
          <c:order val="0"/>
          <c:tx>
            <c:strRef>
              <c:f>'Fig 1.4 '!$B$12</c:f>
              <c:strCache>
                <c:ptCount val="1"/>
                <c:pt idx="0">
                  <c:v>Majoration de pension</c:v>
                </c:pt>
              </c:strCache>
            </c:strRef>
          </c:tx>
          <c:spPr>
            <a:solidFill>
              <a:schemeClr val="accent6">
                <a:lumMod val="75000"/>
              </a:schemeClr>
            </a:solidFill>
          </c:spPr>
          <c:invertIfNegative val="0"/>
          <c:cat>
            <c:strRef>
              <c:f>'Fig 1.4 '!$C$11:$F$11</c:f>
              <c:strCache>
                <c:ptCount val="4"/>
                <c:pt idx="0">
                  <c:v>Premier quartile
</c:v>
                </c:pt>
                <c:pt idx="1">
                  <c:v>Deuxième quartile
</c:v>
                </c:pt>
                <c:pt idx="2">
                  <c:v>Troisième quartile
</c:v>
                </c:pt>
                <c:pt idx="3">
                  <c:v>Dernier quartile
</c:v>
                </c:pt>
              </c:strCache>
            </c:strRef>
          </c:cat>
          <c:val>
            <c:numRef>
              <c:f>'Fig 1.4 '!$C$12:$F$12</c:f>
              <c:numCache>
                <c:formatCode>0%</c:formatCode>
                <c:ptCount val="4"/>
                <c:pt idx="0">
                  <c:v>2.178920613569519E-2</c:v>
                </c:pt>
                <c:pt idx="1">
                  <c:v>9.4419893254679158E-2</c:v>
                </c:pt>
                <c:pt idx="2">
                  <c:v>0.2287866644247995</c:v>
                </c:pt>
                <c:pt idx="3">
                  <c:v>0.56651935952807497</c:v>
                </c:pt>
              </c:numCache>
            </c:numRef>
          </c:val>
          <c:extLst>
            <c:ext xmlns:c16="http://schemas.microsoft.com/office/drawing/2014/chart" uri="{C3380CC4-5D6E-409C-BE32-E72D297353CC}">
              <c16:uniqueId val="{00000000-09E1-42A1-AA75-CAB3F9AAE02E}"/>
            </c:ext>
          </c:extLst>
        </c:ser>
        <c:ser>
          <c:idx val="2"/>
          <c:order val="1"/>
          <c:tx>
            <c:strRef>
              <c:f>'Fig 1.4 '!$B$13</c:f>
              <c:strCache>
                <c:ptCount val="1"/>
                <c:pt idx="0">
                  <c:v>Départ pour motifs familiaux</c:v>
                </c:pt>
              </c:strCache>
            </c:strRef>
          </c:tx>
          <c:spPr>
            <a:solidFill>
              <a:schemeClr val="accent5"/>
            </a:solidFill>
          </c:spPr>
          <c:invertIfNegative val="0"/>
          <c:cat>
            <c:strRef>
              <c:f>'Fig 1.4 '!$C$11:$F$11</c:f>
              <c:strCache>
                <c:ptCount val="4"/>
                <c:pt idx="0">
                  <c:v>Premier quartile
</c:v>
                </c:pt>
                <c:pt idx="1">
                  <c:v>Deuxième quartile
</c:v>
                </c:pt>
                <c:pt idx="2">
                  <c:v>Troisième quartile
</c:v>
                </c:pt>
                <c:pt idx="3">
                  <c:v>Dernier quartile
</c:v>
                </c:pt>
              </c:strCache>
            </c:strRef>
          </c:cat>
          <c:val>
            <c:numRef>
              <c:f>'Fig 1.4 '!$C$13:$F$13</c:f>
              <c:numCache>
                <c:formatCode>0%</c:formatCode>
                <c:ptCount val="4"/>
                <c:pt idx="0">
                  <c:v>0</c:v>
                </c:pt>
                <c:pt idx="1">
                  <c:v>8.6139994923114984E-4</c:v>
                </c:pt>
                <c:pt idx="2">
                  <c:v>1.0186453868437503E-3</c:v>
                </c:pt>
                <c:pt idx="3">
                  <c:v>1.3734462934199868E-3</c:v>
                </c:pt>
              </c:numCache>
            </c:numRef>
          </c:val>
          <c:extLst>
            <c:ext xmlns:c16="http://schemas.microsoft.com/office/drawing/2014/chart" uri="{C3380CC4-5D6E-409C-BE32-E72D297353CC}">
              <c16:uniqueId val="{00000001-09E1-42A1-AA75-CAB3F9AAE02E}"/>
            </c:ext>
          </c:extLst>
        </c:ser>
        <c:ser>
          <c:idx val="3"/>
          <c:order val="2"/>
          <c:tx>
            <c:strRef>
              <c:f>'Fig 1.4 '!$B$14</c:f>
              <c:strCache>
                <c:ptCount val="1"/>
                <c:pt idx="0">
                  <c:v>MDA</c:v>
                </c:pt>
              </c:strCache>
            </c:strRef>
          </c:tx>
          <c:spPr>
            <a:solidFill>
              <a:schemeClr val="accent3"/>
            </a:solidFill>
          </c:spPr>
          <c:invertIfNegative val="0"/>
          <c:cat>
            <c:strRef>
              <c:f>'Fig 1.4 '!$C$11:$F$11</c:f>
              <c:strCache>
                <c:ptCount val="4"/>
                <c:pt idx="0">
                  <c:v>Premier quartile
</c:v>
                </c:pt>
                <c:pt idx="1">
                  <c:v>Deuxième quartile
</c:v>
                </c:pt>
                <c:pt idx="2">
                  <c:v>Troisième quartile
</c:v>
                </c:pt>
                <c:pt idx="3">
                  <c:v>Dernier quartile
</c:v>
                </c:pt>
              </c:strCache>
            </c:strRef>
          </c:cat>
          <c:val>
            <c:numRef>
              <c:f>'Fig 1.4 '!$C$14:$F$14</c:f>
              <c:numCache>
                <c:formatCode>0%</c:formatCode>
                <c:ptCount val="4"/>
                <c:pt idx="0">
                  <c:v>2.155678793691444E-3</c:v>
                </c:pt>
                <c:pt idx="1">
                  <c:v>1.8157671779745994E-2</c:v>
                </c:pt>
                <c:pt idx="2">
                  <c:v>1.6341904601771391E-2</c:v>
                </c:pt>
                <c:pt idx="3">
                  <c:v>2.3604973313669789E-2</c:v>
                </c:pt>
              </c:numCache>
            </c:numRef>
          </c:val>
          <c:extLst>
            <c:ext xmlns:c16="http://schemas.microsoft.com/office/drawing/2014/chart" uri="{C3380CC4-5D6E-409C-BE32-E72D297353CC}">
              <c16:uniqueId val="{00000002-09E1-42A1-AA75-CAB3F9AAE02E}"/>
            </c:ext>
          </c:extLst>
        </c:ser>
        <c:ser>
          <c:idx val="4"/>
          <c:order val="3"/>
          <c:tx>
            <c:strRef>
              <c:f>'Fig 1.4 '!$B$15</c:f>
              <c:strCache>
                <c:ptCount val="1"/>
                <c:pt idx="0">
                  <c:v>AVPF</c:v>
                </c:pt>
              </c:strCache>
            </c:strRef>
          </c:tx>
          <c:spPr>
            <a:solidFill>
              <a:schemeClr val="accent4">
                <a:lumMod val="75000"/>
              </a:schemeClr>
            </a:solidFill>
          </c:spPr>
          <c:invertIfNegative val="0"/>
          <c:cat>
            <c:strRef>
              <c:f>'Fig 1.4 '!$C$11:$F$11</c:f>
              <c:strCache>
                <c:ptCount val="4"/>
                <c:pt idx="0">
                  <c:v>Premier quartile
</c:v>
                </c:pt>
                <c:pt idx="1">
                  <c:v>Deuxième quartile
</c:v>
                </c:pt>
                <c:pt idx="2">
                  <c:v>Troisième quartile
</c:v>
                </c:pt>
                <c:pt idx="3">
                  <c:v>Dernier quartile
</c:v>
                </c:pt>
              </c:strCache>
            </c:strRef>
          </c:cat>
          <c:val>
            <c:numRef>
              <c:f>'Fig 1.4 '!$C$15:$F$15</c:f>
              <c:numCache>
                <c:formatCode>0%</c:formatCode>
                <c:ptCount val="4"/>
                <c:pt idx="0">
                  <c:v>3.847247496692581E-3</c:v>
                </c:pt>
                <c:pt idx="1">
                  <c:v>1.0894603067847595E-2</c:v>
                </c:pt>
                <c:pt idx="2">
                  <c:v>7.2630687118983971E-3</c:v>
                </c:pt>
                <c:pt idx="3">
                  <c:v>2.9662372619393049E-3</c:v>
                </c:pt>
              </c:numCache>
            </c:numRef>
          </c:val>
          <c:extLst>
            <c:ext xmlns:c16="http://schemas.microsoft.com/office/drawing/2014/chart" uri="{C3380CC4-5D6E-409C-BE32-E72D297353CC}">
              <c16:uniqueId val="{00000003-09E1-42A1-AA75-CAB3F9AAE02E}"/>
            </c:ext>
          </c:extLst>
        </c:ser>
        <c:dLbls>
          <c:showLegendKey val="0"/>
          <c:showVal val="0"/>
          <c:showCatName val="0"/>
          <c:showSerName val="0"/>
          <c:showPercent val="0"/>
          <c:showBubbleSize val="0"/>
        </c:dLbls>
        <c:gapWidth val="150"/>
        <c:overlap val="100"/>
        <c:axId val="118635904"/>
        <c:axId val="118699136"/>
      </c:barChart>
      <c:barChart>
        <c:barDir val="col"/>
        <c:grouping val="stacked"/>
        <c:varyColors val="0"/>
        <c:ser>
          <c:idx val="0"/>
          <c:order val="4"/>
          <c:tx>
            <c:strRef>
              <c:f>'Fig 1.4 '!$B$16</c:f>
              <c:strCache>
                <c:ptCount val="1"/>
                <c:pt idx="0">
                  <c:v>Part de l'ensemble des droits familiaux</c:v>
                </c:pt>
              </c:strCache>
            </c:strRef>
          </c:tx>
          <c:spPr>
            <a:noFill/>
          </c:spPr>
          <c:invertIfNegative val="0"/>
          <c:dLbls>
            <c:dLbl>
              <c:idx val="0"/>
              <c:layout>
                <c:manualLayout>
                  <c:x val="-2.3362766740250185E-3"/>
                  <c:y val="-6.25175808720113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E1-42A1-AA75-CAB3F9AAE02E}"/>
                </c:ext>
              </c:extLst>
            </c:dLbl>
            <c:dLbl>
              <c:idx val="1"/>
              <c:layout>
                <c:manualLayout>
                  <c:x val="2.3518518518518949E-3"/>
                  <c:y val="-0.116104012345679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E1-42A1-AA75-CAB3F9AAE02E}"/>
                </c:ext>
              </c:extLst>
            </c:dLbl>
            <c:dLbl>
              <c:idx val="2"/>
              <c:layout>
                <c:manualLayout>
                  <c:x val="1.3366079494127223E-3"/>
                  <c:y val="-0.20016193528693529"/>
                </c:manualLayout>
              </c:layout>
              <c:showLegendKey val="0"/>
              <c:showVal val="1"/>
              <c:showCatName val="0"/>
              <c:showSerName val="0"/>
              <c:showPercent val="0"/>
              <c:showBubbleSize val="0"/>
              <c:extLst>
                <c:ext xmlns:c15="http://schemas.microsoft.com/office/drawing/2012/chart" uri="{CE6537A1-D6FC-4f65-9D91-7224C49458BB}">
                  <c15:layout>
                    <c:manualLayout>
                      <c:w val="8.9223464528287985E-2"/>
                      <c:h val="3.6821321592926316E-2"/>
                    </c:manualLayout>
                  </c15:layout>
                </c:ext>
                <c:ext xmlns:c16="http://schemas.microsoft.com/office/drawing/2014/chart" uri="{C3380CC4-5D6E-409C-BE32-E72D297353CC}">
                  <c16:uniqueId val="{00000006-09E1-42A1-AA75-CAB3F9AAE02E}"/>
                </c:ext>
              </c:extLst>
            </c:dLbl>
            <c:dLbl>
              <c:idx val="3"/>
              <c:layout>
                <c:manualLayout>
                  <c:x val="-6.3082017269016147E-4"/>
                  <c:y val="-0.4010474435038589"/>
                </c:manualLayout>
              </c:layout>
              <c:showLegendKey val="0"/>
              <c:showVal val="1"/>
              <c:showCatName val="0"/>
              <c:showSerName val="0"/>
              <c:showPercent val="0"/>
              <c:showBubbleSize val="0"/>
              <c:extLst>
                <c:ext xmlns:c15="http://schemas.microsoft.com/office/drawing/2012/chart" uri="{CE6537A1-D6FC-4f65-9D91-7224C49458BB}">
                  <c15:layout>
                    <c:manualLayout>
                      <c:w val="0.11171283466800498"/>
                      <c:h val="5.0395571562663485E-2"/>
                    </c:manualLayout>
                  </c15:layout>
                </c:ext>
                <c:ext xmlns:c16="http://schemas.microsoft.com/office/drawing/2014/chart" uri="{C3380CC4-5D6E-409C-BE32-E72D297353CC}">
                  <c16:uniqueId val="{00000007-09E1-42A1-AA75-CAB3F9AAE02E}"/>
                </c:ext>
              </c:extLst>
            </c:dLbl>
            <c:spPr>
              <a:solidFill>
                <a:sysClr val="window" lastClr="FFFFFF"/>
              </a:solid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1.4 '!$C$11:$F$11</c:f>
              <c:strCache>
                <c:ptCount val="4"/>
                <c:pt idx="0">
                  <c:v>Premier quartile
</c:v>
                </c:pt>
                <c:pt idx="1">
                  <c:v>Deuxième quartile
</c:v>
                </c:pt>
                <c:pt idx="2">
                  <c:v>Troisième quartile
</c:v>
                </c:pt>
                <c:pt idx="3">
                  <c:v>Dernier quartile
</c:v>
                </c:pt>
              </c:strCache>
            </c:strRef>
          </c:cat>
          <c:val>
            <c:numRef>
              <c:f>'Fig 1.4 '!$C$16:$F$16</c:f>
              <c:numCache>
                <c:formatCode>0%</c:formatCode>
                <c:ptCount val="4"/>
                <c:pt idx="0">
                  <c:v>2.7792132426079214E-2</c:v>
                </c:pt>
                <c:pt idx="1">
                  <c:v>0.12433356805150389</c:v>
                </c:pt>
                <c:pt idx="2">
                  <c:v>0.25341028312531305</c:v>
                </c:pt>
                <c:pt idx="3">
                  <c:v>0.594464016397104</c:v>
                </c:pt>
              </c:numCache>
            </c:numRef>
          </c:val>
          <c:extLst>
            <c:ext xmlns:c16="http://schemas.microsoft.com/office/drawing/2014/chart" uri="{C3380CC4-5D6E-409C-BE32-E72D297353CC}">
              <c16:uniqueId val="{00000008-09E1-42A1-AA75-CAB3F9AAE02E}"/>
            </c:ext>
          </c:extLst>
        </c:ser>
        <c:dLbls>
          <c:showLegendKey val="0"/>
          <c:showVal val="0"/>
          <c:showCatName val="0"/>
          <c:showSerName val="0"/>
          <c:showPercent val="0"/>
          <c:showBubbleSize val="0"/>
        </c:dLbls>
        <c:gapWidth val="150"/>
        <c:overlap val="100"/>
        <c:axId val="656662160"/>
        <c:axId val="656653040"/>
      </c:barChart>
      <c:catAx>
        <c:axId val="118635904"/>
        <c:scaling>
          <c:orientation val="minMax"/>
        </c:scaling>
        <c:delete val="0"/>
        <c:axPos val="b"/>
        <c:numFmt formatCode="General" sourceLinked="0"/>
        <c:majorTickMark val="out"/>
        <c:minorTickMark val="none"/>
        <c:tickLblPos val="nextTo"/>
        <c:crossAx val="118699136"/>
        <c:crosses val="autoZero"/>
        <c:auto val="1"/>
        <c:lblAlgn val="ctr"/>
        <c:lblOffset val="100"/>
        <c:noMultiLvlLbl val="0"/>
      </c:catAx>
      <c:valAx>
        <c:axId val="118699136"/>
        <c:scaling>
          <c:orientation val="minMax"/>
          <c:max val="0.60000000000000009"/>
        </c:scaling>
        <c:delete val="0"/>
        <c:axPos val="l"/>
        <c:majorGridlines/>
        <c:numFmt formatCode="0%" sourceLinked="1"/>
        <c:majorTickMark val="out"/>
        <c:minorTickMark val="none"/>
        <c:tickLblPos val="nextTo"/>
        <c:crossAx val="118635904"/>
        <c:crosses val="autoZero"/>
        <c:crossBetween val="between"/>
      </c:valAx>
      <c:valAx>
        <c:axId val="656653040"/>
        <c:scaling>
          <c:orientation val="minMax"/>
        </c:scaling>
        <c:delete val="1"/>
        <c:axPos val="r"/>
        <c:numFmt formatCode="0%" sourceLinked="1"/>
        <c:majorTickMark val="out"/>
        <c:minorTickMark val="none"/>
        <c:tickLblPos val="nextTo"/>
        <c:crossAx val="656662160"/>
        <c:crosses val="max"/>
        <c:crossBetween val="between"/>
      </c:valAx>
      <c:catAx>
        <c:axId val="656662160"/>
        <c:scaling>
          <c:orientation val="minMax"/>
        </c:scaling>
        <c:delete val="1"/>
        <c:axPos val="b"/>
        <c:numFmt formatCode="General" sourceLinked="1"/>
        <c:majorTickMark val="out"/>
        <c:minorTickMark val="none"/>
        <c:tickLblPos val="nextTo"/>
        <c:crossAx val="656653040"/>
        <c:crosses val="autoZero"/>
        <c:auto val="1"/>
        <c:lblAlgn val="ctr"/>
        <c:lblOffset val="100"/>
        <c:noMultiLvlLbl val="0"/>
      </c:catAx>
      <c:spPr>
        <a:ln>
          <a:noFill/>
        </a:ln>
      </c:spPr>
    </c:plotArea>
    <c:plotVisOnly val="1"/>
    <c:dispBlanksAs val="gap"/>
    <c:showDLblsOverMax val="0"/>
  </c:chart>
  <c:spPr>
    <a:solidFill>
      <a:schemeClr val="bg1"/>
    </a:solidFill>
    <a:ln>
      <a:noFill/>
    </a:ln>
  </c:spPr>
  <c:txPr>
    <a:bodyPr/>
    <a:lstStyle/>
    <a:p>
      <a:pPr>
        <a:defRPr sz="110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1263013824384833E-2"/>
          <c:y val="0.32301181102362203"/>
          <c:w val="0.8586111111111111"/>
          <c:h val="1.6073152146304292E-2"/>
        </c:manualLayout>
      </c:layout>
      <c:barChart>
        <c:barDir val="col"/>
        <c:grouping val="stacked"/>
        <c:varyColors val="0"/>
        <c:ser>
          <c:idx val="1"/>
          <c:order val="0"/>
          <c:tx>
            <c:strRef>
              <c:f>'Fig 1.5'!$B$12</c:f>
              <c:strCache>
                <c:ptCount val="1"/>
                <c:pt idx="0">
                  <c:v>Majoration de pension</c:v>
                </c:pt>
              </c:strCache>
            </c:strRef>
          </c:tx>
          <c:spPr>
            <a:solidFill>
              <a:schemeClr val="accent6">
                <a:lumMod val="75000"/>
              </a:schemeClr>
            </a:solidFill>
          </c:spPr>
          <c:invertIfNegative val="0"/>
          <c:cat>
            <c:strRef>
              <c:f>'Fig 1.5'!$C$11:$D$11</c:f>
              <c:strCache>
                <c:ptCount val="2"/>
                <c:pt idx="0">
                  <c:v>0 à 2 enfants</c:v>
                </c:pt>
                <c:pt idx="1">
                  <c:v>3 enfants ou plus</c:v>
                </c:pt>
              </c:strCache>
            </c:strRef>
          </c:cat>
          <c:val>
            <c:numRef>
              <c:f>'Fig 1.5'!$C$12:$D$12</c:f>
              <c:numCache>
                <c:formatCode>0.00%</c:formatCode>
                <c:ptCount val="2"/>
                <c:pt idx="0">
                  <c:v>0</c:v>
                </c:pt>
                <c:pt idx="1">
                  <c:v>0.91172487267180968</c:v>
                </c:pt>
              </c:numCache>
            </c:numRef>
          </c:val>
          <c:extLst>
            <c:ext xmlns:c16="http://schemas.microsoft.com/office/drawing/2014/chart" uri="{C3380CC4-5D6E-409C-BE32-E72D297353CC}">
              <c16:uniqueId val="{00000000-65BA-40F9-B154-F990F4EDAB77}"/>
            </c:ext>
          </c:extLst>
        </c:ser>
        <c:ser>
          <c:idx val="2"/>
          <c:order val="1"/>
          <c:tx>
            <c:strRef>
              <c:f>'Fig 1.5'!$B$13</c:f>
              <c:strCache>
                <c:ptCount val="1"/>
                <c:pt idx="0">
                  <c:v>Départ pour motifs familiaux</c:v>
                </c:pt>
              </c:strCache>
            </c:strRef>
          </c:tx>
          <c:spPr>
            <a:solidFill>
              <a:schemeClr val="accent5"/>
            </a:solidFill>
          </c:spPr>
          <c:invertIfNegative val="0"/>
          <c:cat>
            <c:strRef>
              <c:f>'Fig 1.5'!$C$11:$D$11</c:f>
              <c:strCache>
                <c:ptCount val="2"/>
                <c:pt idx="0">
                  <c:v>0 à 2 enfants</c:v>
                </c:pt>
                <c:pt idx="1">
                  <c:v>3 enfants ou plus</c:v>
                </c:pt>
              </c:strCache>
            </c:strRef>
          </c:cat>
          <c:val>
            <c:numRef>
              <c:f>'Fig 1.5'!$C$13:$D$13</c:f>
              <c:numCache>
                <c:formatCode>0.00%</c:formatCode>
                <c:ptCount val="2"/>
                <c:pt idx="0">
                  <c:v>0</c:v>
                </c:pt>
                <c:pt idx="1">
                  <c:v>1.8161850053223304E-3</c:v>
                </c:pt>
              </c:numCache>
            </c:numRef>
          </c:val>
          <c:extLst>
            <c:ext xmlns:c16="http://schemas.microsoft.com/office/drawing/2014/chart" uri="{C3380CC4-5D6E-409C-BE32-E72D297353CC}">
              <c16:uniqueId val="{00000001-65BA-40F9-B154-F990F4EDAB77}"/>
            </c:ext>
          </c:extLst>
        </c:ser>
        <c:ser>
          <c:idx val="3"/>
          <c:order val="2"/>
          <c:tx>
            <c:strRef>
              <c:f>'Fig 1.5'!$B$14</c:f>
              <c:strCache>
                <c:ptCount val="1"/>
                <c:pt idx="0">
                  <c:v>MDA</c:v>
                </c:pt>
              </c:strCache>
            </c:strRef>
          </c:tx>
          <c:spPr>
            <a:solidFill>
              <a:schemeClr val="accent3"/>
            </a:solidFill>
          </c:spPr>
          <c:invertIfNegative val="0"/>
          <c:cat>
            <c:strRef>
              <c:f>'Fig 1.5'!$C$11:$D$11</c:f>
              <c:strCache>
                <c:ptCount val="2"/>
                <c:pt idx="0">
                  <c:v>0 à 2 enfants</c:v>
                </c:pt>
                <c:pt idx="1">
                  <c:v>3 enfants ou plus</c:v>
                </c:pt>
              </c:strCache>
            </c:strRef>
          </c:cat>
          <c:val>
            <c:numRef>
              <c:f>'Fig 1.5'!$C$14:$D$14</c:f>
              <c:numCache>
                <c:formatCode>0.00%</c:formatCode>
                <c:ptCount val="2"/>
                <c:pt idx="0">
                  <c:v>1.9978035058545632E-2</c:v>
                </c:pt>
                <c:pt idx="1">
                  <c:v>4.3588440127735925E-2</c:v>
                </c:pt>
              </c:numCache>
            </c:numRef>
          </c:val>
          <c:extLst>
            <c:ext xmlns:c16="http://schemas.microsoft.com/office/drawing/2014/chart" uri="{C3380CC4-5D6E-409C-BE32-E72D297353CC}">
              <c16:uniqueId val="{00000002-65BA-40F9-B154-F990F4EDAB77}"/>
            </c:ext>
          </c:extLst>
        </c:ser>
        <c:ser>
          <c:idx val="4"/>
          <c:order val="3"/>
          <c:tx>
            <c:strRef>
              <c:f>'Fig 1.5'!$B$15</c:f>
              <c:strCache>
                <c:ptCount val="1"/>
                <c:pt idx="0">
                  <c:v>AVPF</c:v>
                </c:pt>
              </c:strCache>
            </c:strRef>
          </c:tx>
          <c:spPr>
            <a:solidFill>
              <a:schemeClr val="accent4">
                <a:lumMod val="75000"/>
              </a:schemeClr>
            </a:solidFill>
          </c:spPr>
          <c:invertIfNegative val="0"/>
          <c:cat>
            <c:strRef>
              <c:f>'Fig 1.5'!$C$11:$D$11</c:f>
              <c:strCache>
                <c:ptCount val="2"/>
                <c:pt idx="0">
                  <c:v>0 à 2 enfants</c:v>
                </c:pt>
                <c:pt idx="1">
                  <c:v>3 enfants ou plus</c:v>
                </c:pt>
              </c:strCache>
            </c:strRef>
          </c:cat>
          <c:val>
            <c:numRef>
              <c:f>'Fig 1.5'!$C$15:$D$15</c:f>
              <c:numCache>
                <c:formatCode>0.00%</c:formatCode>
                <c:ptCount val="2"/>
                <c:pt idx="0">
                  <c:v>2.9144320780407434E-3</c:v>
                </c:pt>
                <c:pt idx="1">
                  <c:v>1.9978035058545632E-2</c:v>
                </c:pt>
              </c:numCache>
            </c:numRef>
          </c:val>
          <c:extLst>
            <c:ext xmlns:c16="http://schemas.microsoft.com/office/drawing/2014/chart" uri="{C3380CC4-5D6E-409C-BE32-E72D297353CC}">
              <c16:uniqueId val="{00000003-65BA-40F9-B154-F990F4EDAB77}"/>
            </c:ext>
          </c:extLst>
        </c:ser>
        <c:dLbls>
          <c:showLegendKey val="0"/>
          <c:showVal val="0"/>
          <c:showCatName val="0"/>
          <c:showSerName val="0"/>
          <c:showPercent val="0"/>
          <c:showBubbleSize val="0"/>
        </c:dLbls>
        <c:gapWidth val="150"/>
        <c:overlap val="100"/>
        <c:axId val="118635904"/>
        <c:axId val="118699136"/>
      </c:barChart>
      <c:barChart>
        <c:barDir val="col"/>
        <c:grouping val="stacked"/>
        <c:varyColors val="0"/>
        <c:ser>
          <c:idx val="0"/>
          <c:order val="4"/>
          <c:tx>
            <c:strRef>
              <c:f>'Fig 1.5'!$B$16</c:f>
              <c:strCache>
                <c:ptCount val="1"/>
                <c:pt idx="0">
                  <c:v>Ensemble droits familiaux</c:v>
                </c:pt>
              </c:strCache>
            </c:strRef>
          </c:tx>
          <c:spPr>
            <a:noFill/>
          </c:spPr>
          <c:invertIfNegative val="0"/>
          <c:cat>
            <c:strRef>
              <c:f>'Fig 1.5'!$B$11:$D$11</c:f>
              <c:strCache>
                <c:ptCount val="3"/>
                <c:pt idx="0">
                  <c:v>Hommes</c:v>
                </c:pt>
                <c:pt idx="1">
                  <c:v>0 à 2 enfants</c:v>
                </c:pt>
                <c:pt idx="2">
                  <c:v>3 enfants ou plus</c:v>
                </c:pt>
              </c:strCache>
            </c:strRef>
          </c:cat>
          <c:val>
            <c:numRef>
              <c:f>'Fig 1.5'!$C$16:$D$16</c:f>
              <c:numCache>
                <c:formatCode>0%</c:formatCode>
                <c:ptCount val="2"/>
                <c:pt idx="0">
                  <c:v>2.2892467136586374E-2</c:v>
                </c:pt>
                <c:pt idx="1">
                  <c:v>0.97710753286341367</c:v>
                </c:pt>
              </c:numCache>
            </c:numRef>
          </c:val>
          <c:extLst>
            <c:ext xmlns:c16="http://schemas.microsoft.com/office/drawing/2014/chart" uri="{C3380CC4-5D6E-409C-BE32-E72D297353CC}">
              <c16:uniqueId val="{00000004-65BA-40F9-B154-F990F4EDAB77}"/>
            </c:ext>
          </c:extLst>
        </c:ser>
        <c:dLbls>
          <c:showLegendKey val="0"/>
          <c:showVal val="0"/>
          <c:showCatName val="0"/>
          <c:showSerName val="0"/>
          <c:showPercent val="0"/>
          <c:showBubbleSize val="0"/>
        </c:dLbls>
        <c:gapWidth val="150"/>
        <c:overlap val="100"/>
        <c:axId val="692112192"/>
        <c:axId val="692111232"/>
      </c:barChart>
      <c:catAx>
        <c:axId val="118635904"/>
        <c:scaling>
          <c:orientation val="minMax"/>
        </c:scaling>
        <c:delete val="1"/>
        <c:axPos val="b"/>
        <c:numFmt formatCode="General" sourceLinked="0"/>
        <c:majorTickMark val="out"/>
        <c:minorTickMark val="none"/>
        <c:tickLblPos val="nextTo"/>
        <c:crossAx val="118699136"/>
        <c:crosses val="autoZero"/>
        <c:auto val="1"/>
        <c:lblAlgn val="ctr"/>
        <c:lblOffset val="100"/>
        <c:noMultiLvlLbl val="0"/>
      </c:catAx>
      <c:valAx>
        <c:axId val="118699136"/>
        <c:scaling>
          <c:orientation val="minMax"/>
          <c:max val="1"/>
        </c:scaling>
        <c:delete val="1"/>
        <c:axPos val="l"/>
        <c:numFmt formatCode="0%" sourceLinked="0"/>
        <c:majorTickMark val="out"/>
        <c:minorTickMark val="none"/>
        <c:tickLblPos val="nextTo"/>
        <c:crossAx val="118635904"/>
        <c:crosses val="autoZero"/>
        <c:crossBetween val="between"/>
        <c:majorUnit val="0.2"/>
      </c:valAx>
      <c:valAx>
        <c:axId val="692111232"/>
        <c:scaling>
          <c:orientation val="minMax"/>
        </c:scaling>
        <c:delete val="1"/>
        <c:axPos val="r"/>
        <c:numFmt formatCode="0%" sourceLinked="1"/>
        <c:majorTickMark val="out"/>
        <c:minorTickMark val="none"/>
        <c:tickLblPos val="nextTo"/>
        <c:crossAx val="692112192"/>
        <c:crosses val="max"/>
        <c:crossBetween val="between"/>
      </c:valAx>
      <c:catAx>
        <c:axId val="692112192"/>
        <c:scaling>
          <c:orientation val="minMax"/>
        </c:scaling>
        <c:delete val="1"/>
        <c:axPos val="b"/>
        <c:numFmt formatCode="General" sourceLinked="1"/>
        <c:majorTickMark val="out"/>
        <c:minorTickMark val="none"/>
        <c:tickLblPos val="nextTo"/>
        <c:crossAx val="692111232"/>
        <c:crosses val="autoZero"/>
        <c:auto val="1"/>
        <c:lblAlgn val="ctr"/>
        <c:lblOffset val="100"/>
        <c:noMultiLvlLbl val="0"/>
      </c:catAx>
    </c:plotArea>
    <c:legend>
      <c:legendPos val="b"/>
      <c:legendEntry>
        <c:idx val="4"/>
        <c:delete val="1"/>
      </c:legendEntry>
      <c:layout>
        <c:manualLayout>
          <c:xMode val="edge"/>
          <c:yMode val="edge"/>
          <c:x val="4.2395336512983575E-3"/>
          <c:y val="0"/>
          <c:w val="0.99364069952305245"/>
          <c:h val="1"/>
        </c:manualLayout>
      </c:layout>
      <c:overlay val="0"/>
      <c:spPr>
        <a:solidFill>
          <a:sysClr val="window" lastClr="FFFFFF"/>
        </a:solidFill>
      </c:spPr>
    </c:legend>
    <c:plotVisOnly val="1"/>
    <c:dispBlanksAs val="gap"/>
    <c:showDLblsOverMax val="0"/>
  </c:chart>
  <c:spPr>
    <a:solidFill>
      <a:sysClr val="window" lastClr="FFFFFF"/>
    </a:solidFill>
    <a:ln>
      <a:noFill/>
    </a:ln>
  </c:spPr>
  <c:txPr>
    <a:bodyPr/>
    <a:lstStyle/>
    <a:p>
      <a:pPr>
        <a:defRPr sz="110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231489856878737E-2"/>
          <c:y val="7.0504169225528698E-2"/>
          <c:w val="0.83969716775599124"/>
          <c:h val="0.73726689189189198"/>
        </c:manualLayout>
      </c:layout>
      <c:barChart>
        <c:barDir val="col"/>
        <c:grouping val="stacked"/>
        <c:varyColors val="0"/>
        <c:ser>
          <c:idx val="1"/>
          <c:order val="0"/>
          <c:tx>
            <c:strRef>
              <c:f>'Fig 1.5'!$B$5</c:f>
              <c:strCache>
                <c:ptCount val="1"/>
                <c:pt idx="0">
                  <c:v>Majoration de pension</c:v>
                </c:pt>
              </c:strCache>
            </c:strRef>
          </c:tx>
          <c:spPr>
            <a:solidFill>
              <a:schemeClr val="accent6">
                <a:lumMod val="75000"/>
              </a:schemeClr>
            </a:solidFill>
            <a:ln>
              <a:noFill/>
            </a:ln>
          </c:spPr>
          <c:invertIfNegative val="0"/>
          <c:cat>
            <c:strRef>
              <c:f>'Fig 1.5'!$C$4:$F$4</c:f>
              <c:strCache>
                <c:ptCount val="4"/>
                <c:pt idx="0">
                  <c:v>sans enfant</c:v>
                </c:pt>
                <c:pt idx="1">
                  <c:v>1 enfant
</c:v>
                </c:pt>
                <c:pt idx="2">
                  <c:v>2 enfants
</c:v>
                </c:pt>
                <c:pt idx="3">
                  <c:v>3 enfants ou plus</c:v>
                </c:pt>
              </c:strCache>
            </c:strRef>
          </c:cat>
          <c:val>
            <c:numRef>
              <c:f>'Fig 1.5'!$C$5:$F$5</c:f>
              <c:numCache>
                <c:formatCode>0.00%</c:formatCode>
                <c:ptCount val="4"/>
                <c:pt idx="0">
                  <c:v>0</c:v>
                </c:pt>
                <c:pt idx="1">
                  <c:v>0</c:v>
                </c:pt>
                <c:pt idx="2">
                  <c:v>0</c:v>
                </c:pt>
                <c:pt idx="3">
                  <c:v>0.20242098184263621</c:v>
                </c:pt>
              </c:numCache>
            </c:numRef>
          </c:val>
          <c:extLst>
            <c:ext xmlns:c16="http://schemas.microsoft.com/office/drawing/2014/chart" uri="{C3380CC4-5D6E-409C-BE32-E72D297353CC}">
              <c16:uniqueId val="{00000000-A80E-4561-BAF9-02A3CE2CA43C}"/>
            </c:ext>
          </c:extLst>
        </c:ser>
        <c:ser>
          <c:idx val="2"/>
          <c:order val="1"/>
          <c:tx>
            <c:strRef>
              <c:f>'Fig 1.5'!$B$6</c:f>
              <c:strCache>
                <c:ptCount val="1"/>
                <c:pt idx="0">
                  <c:v>Départ pour motifs familiaux</c:v>
                </c:pt>
              </c:strCache>
            </c:strRef>
          </c:tx>
          <c:spPr>
            <a:solidFill>
              <a:schemeClr val="accent5"/>
            </a:solidFill>
            <a:ln>
              <a:noFill/>
            </a:ln>
          </c:spPr>
          <c:invertIfNegative val="0"/>
          <c:cat>
            <c:strRef>
              <c:f>'Fig 1.5'!$C$4:$F$4</c:f>
              <c:strCache>
                <c:ptCount val="4"/>
                <c:pt idx="0">
                  <c:v>sans enfant</c:v>
                </c:pt>
                <c:pt idx="1">
                  <c:v>1 enfant
</c:v>
                </c:pt>
                <c:pt idx="2">
                  <c:v>2 enfants
</c:v>
                </c:pt>
                <c:pt idx="3">
                  <c:v>3 enfants ou plus</c:v>
                </c:pt>
              </c:strCache>
            </c:strRef>
          </c:cat>
          <c:val>
            <c:numRef>
              <c:f>'Fig 1.5'!$C$6:$F$6</c:f>
              <c:numCache>
                <c:formatCode>0.00%</c:formatCode>
                <c:ptCount val="4"/>
                <c:pt idx="0">
                  <c:v>0</c:v>
                </c:pt>
                <c:pt idx="1">
                  <c:v>2.0174848688634837E-3</c:v>
                </c:pt>
                <c:pt idx="2">
                  <c:v>1.2104909213180902E-2</c:v>
                </c:pt>
                <c:pt idx="3">
                  <c:v>5.6489576328177547E-2</c:v>
                </c:pt>
              </c:numCache>
            </c:numRef>
          </c:val>
          <c:extLst>
            <c:ext xmlns:c16="http://schemas.microsoft.com/office/drawing/2014/chart" uri="{C3380CC4-5D6E-409C-BE32-E72D297353CC}">
              <c16:uniqueId val="{00000001-A80E-4561-BAF9-02A3CE2CA43C}"/>
            </c:ext>
          </c:extLst>
        </c:ser>
        <c:ser>
          <c:idx val="3"/>
          <c:order val="2"/>
          <c:tx>
            <c:strRef>
              <c:f>'Fig 1.5'!$B$7</c:f>
              <c:strCache>
                <c:ptCount val="1"/>
                <c:pt idx="0">
                  <c:v>MDA</c:v>
                </c:pt>
              </c:strCache>
            </c:strRef>
          </c:tx>
          <c:spPr>
            <a:solidFill>
              <a:schemeClr val="accent3"/>
            </a:solidFill>
          </c:spPr>
          <c:invertIfNegative val="0"/>
          <c:cat>
            <c:strRef>
              <c:f>'Fig 1.5'!$C$4:$F$4</c:f>
              <c:strCache>
                <c:ptCount val="4"/>
                <c:pt idx="0">
                  <c:v>sans enfant</c:v>
                </c:pt>
                <c:pt idx="1">
                  <c:v>1 enfant
</c:v>
                </c:pt>
                <c:pt idx="2">
                  <c:v>2 enfants
</c:v>
                </c:pt>
                <c:pt idx="3">
                  <c:v>3 enfants ou plus</c:v>
                </c:pt>
              </c:strCache>
            </c:strRef>
          </c:cat>
          <c:val>
            <c:numRef>
              <c:f>'Fig 1.5'!$C$7:$F$7</c:f>
              <c:numCache>
                <c:formatCode>0.00%</c:formatCode>
                <c:ptCount val="4"/>
                <c:pt idx="0">
                  <c:v>0</c:v>
                </c:pt>
                <c:pt idx="1">
                  <c:v>6.5232010759919315E-2</c:v>
                </c:pt>
                <c:pt idx="2">
                  <c:v>0.15400134498991261</c:v>
                </c:pt>
                <c:pt idx="3">
                  <c:v>0.27975790181573645</c:v>
                </c:pt>
              </c:numCache>
            </c:numRef>
          </c:val>
          <c:extLst>
            <c:ext xmlns:c16="http://schemas.microsoft.com/office/drawing/2014/chart" uri="{C3380CC4-5D6E-409C-BE32-E72D297353CC}">
              <c16:uniqueId val="{00000002-A80E-4561-BAF9-02A3CE2CA43C}"/>
            </c:ext>
          </c:extLst>
        </c:ser>
        <c:ser>
          <c:idx val="4"/>
          <c:order val="3"/>
          <c:tx>
            <c:strRef>
              <c:f>'Fig 1.5'!$B$8</c:f>
              <c:strCache>
                <c:ptCount val="1"/>
                <c:pt idx="0">
                  <c:v>AVPF</c:v>
                </c:pt>
              </c:strCache>
            </c:strRef>
          </c:tx>
          <c:spPr>
            <a:solidFill>
              <a:schemeClr val="accent4">
                <a:lumMod val="75000"/>
              </a:schemeClr>
            </a:solidFill>
          </c:spPr>
          <c:invertIfNegative val="0"/>
          <c:cat>
            <c:strRef>
              <c:f>'Fig 1.5'!$C$4:$F$4</c:f>
              <c:strCache>
                <c:ptCount val="4"/>
                <c:pt idx="0">
                  <c:v>sans enfant</c:v>
                </c:pt>
                <c:pt idx="1">
                  <c:v>1 enfant
</c:v>
                </c:pt>
                <c:pt idx="2">
                  <c:v>2 enfants
</c:v>
                </c:pt>
                <c:pt idx="3">
                  <c:v>3 enfants ou plus</c:v>
                </c:pt>
              </c:strCache>
            </c:strRef>
          </c:cat>
          <c:val>
            <c:numRef>
              <c:f>'Fig 1.5'!$C$8:$F$8</c:f>
              <c:numCache>
                <c:formatCode>0.00%</c:formatCode>
                <c:ptCount val="4"/>
                <c:pt idx="0">
                  <c:v>0</c:v>
                </c:pt>
                <c:pt idx="1">
                  <c:v>9.4149293880295918E-3</c:v>
                </c:pt>
                <c:pt idx="2">
                  <c:v>3.160726294552791E-2</c:v>
                </c:pt>
                <c:pt idx="3">
                  <c:v>0.18695359784801616</c:v>
                </c:pt>
              </c:numCache>
            </c:numRef>
          </c:val>
          <c:extLst>
            <c:ext xmlns:c16="http://schemas.microsoft.com/office/drawing/2014/chart" uri="{C3380CC4-5D6E-409C-BE32-E72D297353CC}">
              <c16:uniqueId val="{00000003-A80E-4561-BAF9-02A3CE2CA43C}"/>
            </c:ext>
          </c:extLst>
        </c:ser>
        <c:dLbls>
          <c:showLegendKey val="0"/>
          <c:showVal val="0"/>
          <c:showCatName val="0"/>
          <c:showSerName val="0"/>
          <c:showPercent val="0"/>
          <c:showBubbleSize val="0"/>
        </c:dLbls>
        <c:gapWidth val="150"/>
        <c:overlap val="100"/>
        <c:axId val="118635904"/>
        <c:axId val="118699136"/>
      </c:barChart>
      <c:barChart>
        <c:barDir val="col"/>
        <c:grouping val="stacked"/>
        <c:varyColors val="0"/>
        <c:ser>
          <c:idx val="0"/>
          <c:order val="4"/>
          <c:tx>
            <c:strRef>
              <c:f>'Fig 1.5'!$B$9</c:f>
              <c:strCache>
                <c:ptCount val="1"/>
                <c:pt idx="0">
                  <c:v>Ensemble droits familiaux</c:v>
                </c:pt>
              </c:strCache>
            </c:strRef>
          </c:tx>
          <c:spPr>
            <a:noFill/>
          </c:spPr>
          <c:invertIfNegative val="0"/>
          <c:dLbls>
            <c:dLbl>
              <c:idx val="0"/>
              <c:layout>
                <c:manualLayout>
                  <c:x val="2.7240883674729344E-3"/>
                  <c:y val="-4.445289199429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0E-4561-BAF9-02A3CE2CA43C}"/>
                </c:ext>
              </c:extLst>
            </c:dLbl>
            <c:dLbl>
              <c:idx val="1"/>
              <c:layout>
                <c:manualLayout>
                  <c:x val="2.0178444158677816E-3"/>
                  <c:y val="-7.2930918570433573E-2"/>
                </c:manualLayout>
              </c:layout>
              <c:spPr>
                <a:solidFill>
                  <a:sysClr val="window" lastClr="FFFFFF"/>
                </a:solidFill>
                <a:ln>
                  <a:noFill/>
                </a:ln>
                <a:effectLst/>
              </c:spPr>
              <c:txPr>
                <a:bodyPr/>
                <a:lstStyle/>
                <a:p>
                  <a:pPr>
                    <a:defRPr b="1"/>
                  </a:pPr>
                  <a:endParaRPr lang="fr-FR"/>
                </a:p>
              </c:txPr>
              <c:showLegendKey val="0"/>
              <c:showVal val="1"/>
              <c:showCatName val="0"/>
              <c:showSerName val="0"/>
              <c:showPercent val="0"/>
              <c:showBubbleSize val="0"/>
              <c:extLst>
                <c:ext xmlns:c15="http://schemas.microsoft.com/office/drawing/2012/chart" uri="{CE6537A1-D6FC-4f65-9D91-7224C49458BB}">
                  <c15:layout>
                    <c:manualLayout>
                      <c:w val="7.8377942868439979E-2"/>
                      <c:h val="5.5183875654516004E-2"/>
                    </c:manualLayout>
                  </c15:layout>
                </c:ext>
                <c:ext xmlns:c16="http://schemas.microsoft.com/office/drawing/2014/chart" uri="{C3380CC4-5D6E-409C-BE32-E72D297353CC}">
                  <c16:uniqueId val="{00000005-A80E-4561-BAF9-02A3CE2CA43C}"/>
                </c:ext>
              </c:extLst>
            </c:dLbl>
            <c:dLbl>
              <c:idx val="2"/>
              <c:layout>
                <c:manualLayout>
                  <c:x val="1.9796055923811617E-3"/>
                  <c:y val="-0.114822445184241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0E-4561-BAF9-02A3CE2CA43C}"/>
                </c:ext>
              </c:extLst>
            </c:dLbl>
            <c:dLbl>
              <c:idx val="3"/>
              <c:layout>
                <c:manualLayout>
                  <c:x val="1.7860665146154438E-3"/>
                  <c:y val="-0.28543644788046652"/>
                </c:manualLayout>
              </c:layout>
              <c:showLegendKey val="0"/>
              <c:showVal val="1"/>
              <c:showCatName val="0"/>
              <c:showSerName val="0"/>
              <c:showPercent val="0"/>
              <c:showBubbleSize val="0"/>
              <c:extLst>
                <c:ext xmlns:c15="http://schemas.microsoft.com/office/drawing/2012/chart" uri="{CE6537A1-D6FC-4f65-9D91-7224C49458BB}">
                  <c15:layout>
                    <c:manualLayout>
                      <c:w val="9.1477118082151837E-2"/>
                      <c:h val="8.5844542729842294E-2"/>
                    </c:manualLayout>
                  </c15:layout>
                </c:ext>
                <c:ext xmlns:c16="http://schemas.microsoft.com/office/drawing/2014/chart" uri="{C3380CC4-5D6E-409C-BE32-E72D297353CC}">
                  <c16:uniqueId val="{00000007-A80E-4561-BAF9-02A3CE2CA43C}"/>
                </c:ext>
              </c:extLst>
            </c:dLbl>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1.5'!$C$4:$F$4</c:f>
              <c:strCache>
                <c:ptCount val="4"/>
                <c:pt idx="0">
                  <c:v>sans enfant</c:v>
                </c:pt>
                <c:pt idx="1">
                  <c:v>1 enfant
</c:v>
                </c:pt>
                <c:pt idx="2">
                  <c:v>2 enfants
</c:v>
                </c:pt>
                <c:pt idx="3">
                  <c:v>3 enfants ou plus</c:v>
                </c:pt>
              </c:strCache>
            </c:strRef>
          </c:cat>
          <c:val>
            <c:numRef>
              <c:f>'Fig 1.5'!$C$9:$F$9</c:f>
              <c:numCache>
                <c:formatCode>0%</c:formatCode>
                <c:ptCount val="4"/>
                <c:pt idx="0">
                  <c:v>0</c:v>
                </c:pt>
                <c:pt idx="1">
                  <c:v>7.6664425016812393E-2</c:v>
                </c:pt>
                <c:pt idx="2">
                  <c:v>0.19771351714862145</c:v>
                </c:pt>
                <c:pt idx="3">
                  <c:v>0.72562205783456635</c:v>
                </c:pt>
              </c:numCache>
            </c:numRef>
          </c:val>
          <c:extLst>
            <c:ext xmlns:c16="http://schemas.microsoft.com/office/drawing/2014/chart" uri="{C3380CC4-5D6E-409C-BE32-E72D297353CC}">
              <c16:uniqueId val="{00000008-A80E-4561-BAF9-02A3CE2CA43C}"/>
            </c:ext>
          </c:extLst>
        </c:ser>
        <c:dLbls>
          <c:showLegendKey val="0"/>
          <c:showVal val="0"/>
          <c:showCatName val="0"/>
          <c:showSerName val="0"/>
          <c:showPercent val="0"/>
          <c:showBubbleSize val="0"/>
        </c:dLbls>
        <c:gapWidth val="150"/>
        <c:overlap val="100"/>
        <c:axId val="2128974176"/>
        <c:axId val="2128974656"/>
      </c:barChart>
      <c:catAx>
        <c:axId val="118635904"/>
        <c:scaling>
          <c:orientation val="minMax"/>
        </c:scaling>
        <c:delete val="0"/>
        <c:axPos val="b"/>
        <c:numFmt formatCode="General" sourceLinked="0"/>
        <c:majorTickMark val="out"/>
        <c:minorTickMark val="none"/>
        <c:tickLblPos val="nextTo"/>
        <c:crossAx val="118699136"/>
        <c:crossesAt val="0"/>
        <c:auto val="1"/>
        <c:lblAlgn val="ctr"/>
        <c:lblOffset val="100"/>
        <c:noMultiLvlLbl val="0"/>
      </c:catAx>
      <c:valAx>
        <c:axId val="118699136"/>
        <c:scaling>
          <c:orientation val="minMax"/>
          <c:max val="1"/>
        </c:scaling>
        <c:delete val="0"/>
        <c:axPos val="l"/>
        <c:majorGridlines/>
        <c:numFmt formatCode="0%" sourceLinked="0"/>
        <c:majorTickMark val="cross"/>
        <c:minorTickMark val="none"/>
        <c:tickLblPos val="nextTo"/>
        <c:spPr>
          <a:ln/>
        </c:spPr>
        <c:crossAx val="118635904"/>
        <c:crosses val="autoZero"/>
        <c:crossBetween val="between"/>
        <c:majorUnit val="0.2"/>
      </c:valAx>
      <c:valAx>
        <c:axId val="2128974656"/>
        <c:scaling>
          <c:orientation val="minMax"/>
        </c:scaling>
        <c:delete val="1"/>
        <c:axPos val="r"/>
        <c:numFmt formatCode="0%" sourceLinked="1"/>
        <c:majorTickMark val="out"/>
        <c:minorTickMark val="none"/>
        <c:tickLblPos val="nextTo"/>
        <c:crossAx val="2128974176"/>
        <c:crosses val="max"/>
        <c:crossBetween val="between"/>
      </c:valAx>
      <c:catAx>
        <c:axId val="2128974176"/>
        <c:scaling>
          <c:orientation val="minMax"/>
        </c:scaling>
        <c:delete val="1"/>
        <c:axPos val="b"/>
        <c:numFmt formatCode="General" sourceLinked="1"/>
        <c:majorTickMark val="out"/>
        <c:minorTickMark val="none"/>
        <c:tickLblPos val="nextTo"/>
        <c:crossAx val="2128974656"/>
        <c:crosses val="autoZero"/>
        <c:auto val="1"/>
        <c:lblAlgn val="ctr"/>
        <c:lblOffset val="100"/>
        <c:noMultiLvlLbl val="0"/>
      </c:catAx>
    </c:plotArea>
    <c:plotVisOnly val="1"/>
    <c:dispBlanksAs val="gap"/>
    <c:showDLblsOverMax val="0"/>
  </c:chart>
  <c:spPr>
    <a:ln>
      <a:noFill/>
    </a:ln>
  </c:spPr>
  <c:txPr>
    <a:bodyPr/>
    <a:lstStyle/>
    <a:p>
      <a:pPr>
        <a:defRPr sz="110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502489656956907E-2"/>
          <c:y val="6.6514957264957264E-2"/>
          <c:w val="0.8447766884531589"/>
          <c:h val="0.73879917417417418"/>
        </c:manualLayout>
      </c:layout>
      <c:barChart>
        <c:barDir val="col"/>
        <c:grouping val="stacked"/>
        <c:varyColors val="0"/>
        <c:ser>
          <c:idx val="1"/>
          <c:order val="0"/>
          <c:tx>
            <c:strRef>
              <c:f>'Fig 1.5'!$B$12</c:f>
              <c:strCache>
                <c:ptCount val="1"/>
                <c:pt idx="0">
                  <c:v>Majoration de pension</c:v>
                </c:pt>
              </c:strCache>
            </c:strRef>
          </c:tx>
          <c:spPr>
            <a:solidFill>
              <a:schemeClr val="accent6">
                <a:lumMod val="75000"/>
              </a:schemeClr>
            </a:solidFill>
          </c:spPr>
          <c:invertIfNegative val="0"/>
          <c:cat>
            <c:strRef>
              <c:f>'Fig 1.5'!$C$11:$D$11</c:f>
              <c:strCache>
                <c:ptCount val="2"/>
                <c:pt idx="0">
                  <c:v>0 à 2 enfants</c:v>
                </c:pt>
                <c:pt idx="1">
                  <c:v>3 enfants ou plus</c:v>
                </c:pt>
              </c:strCache>
            </c:strRef>
          </c:cat>
          <c:val>
            <c:numRef>
              <c:f>'Fig 1.5'!$C$12:$D$12</c:f>
              <c:numCache>
                <c:formatCode>0.00%</c:formatCode>
                <c:ptCount val="2"/>
                <c:pt idx="0">
                  <c:v>0</c:v>
                </c:pt>
                <c:pt idx="1">
                  <c:v>0.91172487267180968</c:v>
                </c:pt>
              </c:numCache>
            </c:numRef>
          </c:val>
          <c:extLst>
            <c:ext xmlns:c16="http://schemas.microsoft.com/office/drawing/2014/chart" uri="{C3380CC4-5D6E-409C-BE32-E72D297353CC}">
              <c16:uniqueId val="{00000000-AF6A-4828-8F28-BE16A8CC6A6A}"/>
            </c:ext>
          </c:extLst>
        </c:ser>
        <c:ser>
          <c:idx val="2"/>
          <c:order val="1"/>
          <c:tx>
            <c:strRef>
              <c:f>'Fig 1.5'!$B$13</c:f>
              <c:strCache>
                <c:ptCount val="1"/>
                <c:pt idx="0">
                  <c:v>Départ pour motifs familiaux</c:v>
                </c:pt>
              </c:strCache>
            </c:strRef>
          </c:tx>
          <c:spPr>
            <a:solidFill>
              <a:schemeClr val="accent5"/>
            </a:solidFill>
          </c:spPr>
          <c:invertIfNegative val="0"/>
          <c:cat>
            <c:strRef>
              <c:f>'Fig 1.5'!$C$11:$D$11</c:f>
              <c:strCache>
                <c:ptCount val="2"/>
                <c:pt idx="0">
                  <c:v>0 à 2 enfants</c:v>
                </c:pt>
                <c:pt idx="1">
                  <c:v>3 enfants ou plus</c:v>
                </c:pt>
              </c:strCache>
            </c:strRef>
          </c:cat>
          <c:val>
            <c:numRef>
              <c:f>'Fig 1.5'!$C$13:$D$13</c:f>
              <c:numCache>
                <c:formatCode>0.00%</c:formatCode>
                <c:ptCount val="2"/>
                <c:pt idx="0">
                  <c:v>0</c:v>
                </c:pt>
                <c:pt idx="1">
                  <c:v>1.8161850053223304E-3</c:v>
                </c:pt>
              </c:numCache>
            </c:numRef>
          </c:val>
          <c:extLst>
            <c:ext xmlns:c16="http://schemas.microsoft.com/office/drawing/2014/chart" uri="{C3380CC4-5D6E-409C-BE32-E72D297353CC}">
              <c16:uniqueId val="{00000001-AF6A-4828-8F28-BE16A8CC6A6A}"/>
            </c:ext>
          </c:extLst>
        </c:ser>
        <c:ser>
          <c:idx val="3"/>
          <c:order val="2"/>
          <c:tx>
            <c:strRef>
              <c:f>'Fig 1.5'!$B$14</c:f>
              <c:strCache>
                <c:ptCount val="1"/>
                <c:pt idx="0">
                  <c:v>MDA</c:v>
                </c:pt>
              </c:strCache>
            </c:strRef>
          </c:tx>
          <c:spPr>
            <a:solidFill>
              <a:schemeClr val="accent3"/>
            </a:solidFill>
          </c:spPr>
          <c:invertIfNegative val="0"/>
          <c:cat>
            <c:strRef>
              <c:f>'Fig 1.5'!$C$11:$D$11</c:f>
              <c:strCache>
                <c:ptCount val="2"/>
                <c:pt idx="0">
                  <c:v>0 à 2 enfants</c:v>
                </c:pt>
                <c:pt idx="1">
                  <c:v>3 enfants ou plus</c:v>
                </c:pt>
              </c:strCache>
            </c:strRef>
          </c:cat>
          <c:val>
            <c:numRef>
              <c:f>'Fig 1.5'!$C$14:$D$14</c:f>
              <c:numCache>
                <c:formatCode>0.00%</c:formatCode>
                <c:ptCount val="2"/>
                <c:pt idx="0">
                  <c:v>1.9978035058545632E-2</c:v>
                </c:pt>
                <c:pt idx="1">
                  <c:v>4.3588440127735925E-2</c:v>
                </c:pt>
              </c:numCache>
            </c:numRef>
          </c:val>
          <c:extLst>
            <c:ext xmlns:c16="http://schemas.microsoft.com/office/drawing/2014/chart" uri="{C3380CC4-5D6E-409C-BE32-E72D297353CC}">
              <c16:uniqueId val="{00000002-AF6A-4828-8F28-BE16A8CC6A6A}"/>
            </c:ext>
          </c:extLst>
        </c:ser>
        <c:ser>
          <c:idx val="4"/>
          <c:order val="3"/>
          <c:tx>
            <c:strRef>
              <c:f>'Fig 1.5'!$B$15</c:f>
              <c:strCache>
                <c:ptCount val="1"/>
                <c:pt idx="0">
                  <c:v>AVPF</c:v>
                </c:pt>
              </c:strCache>
            </c:strRef>
          </c:tx>
          <c:spPr>
            <a:solidFill>
              <a:schemeClr val="accent4">
                <a:lumMod val="75000"/>
              </a:schemeClr>
            </a:solidFill>
          </c:spPr>
          <c:invertIfNegative val="0"/>
          <c:cat>
            <c:strRef>
              <c:f>'Fig 1.5'!$C$11:$D$11</c:f>
              <c:strCache>
                <c:ptCount val="2"/>
                <c:pt idx="0">
                  <c:v>0 à 2 enfants</c:v>
                </c:pt>
                <c:pt idx="1">
                  <c:v>3 enfants ou plus</c:v>
                </c:pt>
              </c:strCache>
            </c:strRef>
          </c:cat>
          <c:val>
            <c:numRef>
              <c:f>'Fig 1.5'!$C$15:$D$15</c:f>
              <c:numCache>
                <c:formatCode>0.00%</c:formatCode>
                <c:ptCount val="2"/>
                <c:pt idx="0">
                  <c:v>2.9144320780407434E-3</c:v>
                </c:pt>
                <c:pt idx="1">
                  <c:v>1.9978035058545632E-2</c:v>
                </c:pt>
              </c:numCache>
            </c:numRef>
          </c:val>
          <c:extLst>
            <c:ext xmlns:c16="http://schemas.microsoft.com/office/drawing/2014/chart" uri="{C3380CC4-5D6E-409C-BE32-E72D297353CC}">
              <c16:uniqueId val="{00000003-AF6A-4828-8F28-BE16A8CC6A6A}"/>
            </c:ext>
          </c:extLst>
        </c:ser>
        <c:dLbls>
          <c:showLegendKey val="0"/>
          <c:showVal val="0"/>
          <c:showCatName val="0"/>
          <c:showSerName val="0"/>
          <c:showPercent val="0"/>
          <c:showBubbleSize val="0"/>
        </c:dLbls>
        <c:gapWidth val="150"/>
        <c:overlap val="100"/>
        <c:axId val="118635904"/>
        <c:axId val="118699136"/>
      </c:barChart>
      <c:barChart>
        <c:barDir val="col"/>
        <c:grouping val="stacked"/>
        <c:varyColors val="0"/>
        <c:ser>
          <c:idx val="0"/>
          <c:order val="4"/>
          <c:tx>
            <c:strRef>
              <c:f>'Fig 1.5'!$B$16</c:f>
              <c:strCache>
                <c:ptCount val="1"/>
                <c:pt idx="0">
                  <c:v>Ensemble droits familiaux</c:v>
                </c:pt>
              </c:strCache>
            </c:strRef>
          </c:tx>
          <c:spPr>
            <a:noFill/>
          </c:spPr>
          <c:invertIfNegative val="0"/>
          <c:dLbls>
            <c:dLbl>
              <c:idx val="0"/>
              <c:layout>
                <c:manualLayout>
                  <c:x val="-9.4042087126416478E-3"/>
                  <c:y val="-5.0439179953887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6A-4828-8F28-BE16A8CC6A6A}"/>
                </c:ext>
              </c:extLst>
            </c:dLbl>
            <c:dLbl>
              <c:idx val="1"/>
              <c:layout>
                <c:manualLayout>
                  <c:x val="8.5309689939086391E-6"/>
                  <c:y val="-0.38165301236706606"/>
                </c:manualLayout>
              </c:layout>
              <c:spPr>
                <a:solidFill>
                  <a:sysClr val="window" lastClr="FFFFFF"/>
                </a:solidFill>
                <a:ln>
                  <a:noFill/>
                </a:ln>
                <a:effectLst/>
              </c:spPr>
              <c:txPr>
                <a:bodyPr/>
                <a:lstStyle/>
                <a:p>
                  <a:pPr>
                    <a:defRPr b="1"/>
                  </a:pPr>
                  <a:endParaRPr lang="fr-FR"/>
                </a:p>
              </c:txPr>
              <c:showLegendKey val="0"/>
              <c:showVal val="1"/>
              <c:showCatName val="0"/>
              <c:showSerName val="0"/>
              <c:showPercent val="0"/>
              <c:showBubbleSize val="0"/>
              <c:extLst>
                <c:ext xmlns:c15="http://schemas.microsoft.com/office/drawing/2012/chart" uri="{CE6537A1-D6FC-4f65-9D91-7224C49458BB}">
                  <c15:layout>
                    <c:manualLayout>
                      <c:w val="9.2221443925848079E-2"/>
                      <c:h val="5.1297158462056687E-2"/>
                    </c:manualLayout>
                  </c15:layout>
                </c:ext>
                <c:ext xmlns:c16="http://schemas.microsoft.com/office/drawing/2014/chart" uri="{C3380CC4-5D6E-409C-BE32-E72D297353CC}">
                  <c16:uniqueId val="{00000005-AF6A-4828-8F28-BE16A8CC6A6A}"/>
                </c:ext>
              </c:extLst>
            </c:dLbl>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1.5'!$B$11:$D$11</c:f>
              <c:strCache>
                <c:ptCount val="3"/>
                <c:pt idx="0">
                  <c:v>Hommes</c:v>
                </c:pt>
                <c:pt idx="1">
                  <c:v>0 à 2 enfants</c:v>
                </c:pt>
                <c:pt idx="2">
                  <c:v>3 enfants ou plus</c:v>
                </c:pt>
              </c:strCache>
            </c:strRef>
          </c:cat>
          <c:val>
            <c:numRef>
              <c:f>'Fig 1.5'!$C$16:$D$16</c:f>
              <c:numCache>
                <c:formatCode>0%</c:formatCode>
                <c:ptCount val="2"/>
                <c:pt idx="0">
                  <c:v>2.2892467136586374E-2</c:v>
                </c:pt>
                <c:pt idx="1">
                  <c:v>0.97710753286341367</c:v>
                </c:pt>
              </c:numCache>
            </c:numRef>
          </c:val>
          <c:extLst>
            <c:ext xmlns:c16="http://schemas.microsoft.com/office/drawing/2014/chart" uri="{C3380CC4-5D6E-409C-BE32-E72D297353CC}">
              <c16:uniqueId val="{00000006-AF6A-4828-8F28-BE16A8CC6A6A}"/>
            </c:ext>
          </c:extLst>
        </c:ser>
        <c:dLbls>
          <c:showLegendKey val="0"/>
          <c:showVal val="0"/>
          <c:showCatName val="0"/>
          <c:showSerName val="0"/>
          <c:showPercent val="0"/>
          <c:showBubbleSize val="0"/>
        </c:dLbls>
        <c:gapWidth val="150"/>
        <c:overlap val="100"/>
        <c:axId val="692112192"/>
        <c:axId val="692111232"/>
      </c:barChart>
      <c:catAx>
        <c:axId val="118635904"/>
        <c:scaling>
          <c:orientation val="minMax"/>
        </c:scaling>
        <c:delete val="0"/>
        <c:axPos val="b"/>
        <c:numFmt formatCode="General" sourceLinked="0"/>
        <c:majorTickMark val="out"/>
        <c:minorTickMark val="none"/>
        <c:tickLblPos val="nextTo"/>
        <c:crossAx val="118699136"/>
        <c:crosses val="autoZero"/>
        <c:auto val="1"/>
        <c:lblAlgn val="ctr"/>
        <c:lblOffset val="100"/>
        <c:noMultiLvlLbl val="0"/>
      </c:catAx>
      <c:valAx>
        <c:axId val="118699136"/>
        <c:scaling>
          <c:orientation val="minMax"/>
          <c:max val="1"/>
        </c:scaling>
        <c:delete val="0"/>
        <c:axPos val="l"/>
        <c:majorGridlines/>
        <c:numFmt formatCode="0%" sourceLinked="0"/>
        <c:majorTickMark val="out"/>
        <c:minorTickMark val="none"/>
        <c:tickLblPos val="nextTo"/>
        <c:crossAx val="118635904"/>
        <c:crosses val="autoZero"/>
        <c:crossBetween val="between"/>
        <c:majorUnit val="0.2"/>
      </c:valAx>
      <c:valAx>
        <c:axId val="692111232"/>
        <c:scaling>
          <c:orientation val="minMax"/>
        </c:scaling>
        <c:delete val="1"/>
        <c:axPos val="r"/>
        <c:numFmt formatCode="0%" sourceLinked="1"/>
        <c:majorTickMark val="out"/>
        <c:minorTickMark val="none"/>
        <c:tickLblPos val="nextTo"/>
        <c:crossAx val="692112192"/>
        <c:crosses val="max"/>
        <c:crossBetween val="between"/>
      </c:valAx>
      <c:catAx>
        <c:axId val="692112192"/>
        <c:scaling>
          <c:orientation val="minMax"/>
        </c:scaling>
        <c:delete val="1"/>
        <c:axPos val="b"/>
        <c:numFmt formatCode="General" sourceLinked="1"/>
        <c:majorTickMark val="out"/>
        <c:minorTickMark val="none"/>
        <c:tickLblPos val="nextTo"/>
        <c:crossAx val="692111232"/>
        <c:crosses val="autoZero"/>
        <c:auto val="1"/>
        <c:lblAlgn val="ctr"/>
        <c:lblOffset val="100"/>
        <c:noMultiLvlLbl val="0"/>
      </c:catAx>
    </c:plotArea>
    <c:plotVisOnly val="1"/>
    <c:dispBlanksAs val="gap"/>
    <c:showDLblsOverMax val="0"/>
  </c:chart>
  <c:spPr>
    <a:solidFill>
      <a:sysClr val="window" lastClr="FFFFFF"/>
    </a:solidFill>
    <a:ln>
      <a:noFill/>
    </a:ln>
  </c:spPr>
  <c:txPr>
    <a:bodyPr/>
    <a:lstStyle/>
    <a:p>
      <a:pPr>
        <a:defRPr sz="110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1263013824384833E-2"/>
          <c:y val="0.32301181102362203"/>
          <c:w val="0.8586111111111111"/>
          <c:h val="1.6073152146304292E-2"/>
        </c:manualLayout>
      </c:layout>
      <c:barChart>
        <c:barDir val="col"/>
        <c:grouping val="stacked"/>
        <c:varyColors val="0"/>
        <c:ser>
          <c:idx val="1"/>
          <c:order val="0"/>
          <c:tx>
            <c:strRef>
              <c:f>'Fig 1.5'!$B$12</c:f>
              <c:strCache>
                <c:ptCount val="1"/>
                <c:pt idx="0">
                  <c:v>Majoration de pension</c:v>
                </c:pt>
              </c:strCache>
            </c:strRef>
          </c:tx>
          <c:spPr>
            <a:solidFill>
              <a:schemeClr val="accent6">
                <a:lumMod val="75000"/>
              </a:schemeClr>
            </a:solidFill>
          </c:spPr>
          <c:invertIfNegative val="0"/>
          <c:cat>
            <c:strRef>
              <c:f>'Fig 1.5'!$C$11:$D$11</c:f>
              <c:strCache>
                <c:ptCount val="2"/>
                <c:pt idx="0">
                  <c:v>0 à 2 enfants</c:v>
                </c:pt>
                <c:pt idx="1">
                  <c:v>3 enfants ou plus</c:v>
                </c:pt>
              </c:strCache>
            </c:strRef>
          </c:cat>
          <c:val>
            <c:numRef>
              <c:f>'Fig 1.5'!$C$12:$D$12</c:f>
              <c:numCache>
                <c:formatCode>0.00%</c:formatCode>
                <c:ptCount val="2"/>
                <c:pt idx="0">
                  <c:v>0</c:v>
                </c:pt>
                <c:pt idx="1">
                  <c:v>0.91172487267180968</c:v>
                </c:pt>
              </c:numCache>
            </c:numRef>
          </c:val>
          <c:extLst>
            <c:ext xmlns:c16="http://schemas.microsoft.com/office/drawing/2014/chart" uri="{C3380CC4-5D6E-409C-BE32-E72D297353CC}">
              <c16:uniqueId val="{00000000-DCD8-4686-AD4B-8A95A38F2333}"/>
            </c:ext>
          </c:extLst>
        </c:ser>
        <c:ser>
          <c:idx val="2"/>
          <c:order val="1"/>
          <c:tx>
            <c:strRef>
              <c:f>'Fig 1.5'!$B$13</c:f>
              <c:strCache>
                <c:ptCount val="1"/>
                <c:pt idx="0">
                  <c:v>Départ pour motifs familiaux</c:v>
                </c:pt>
              </c:strCache>
            </c:strRef>
          </c:tx>
          <c:spPr>
            <a:solidFill>
              <a:schemeClr val="accent5"/>
            </a:solidFill>
          </c:spPr>
          <c:invertIfNegative val="0"/>
          <c:cat>
            <c:strRef>
              <c:f>'Fig 1.5'!$C$11:$D$11</c:f>
              <c:strCache>
                <c:ptCount val="2"/>
                <c:pt idx="0">
                  <c:v>0 à 2 enfants</c:v>
                </c:pt>
                <c:pt idx="1">
                  <c:v>3 enfants ou plus</c:v>
                </c:pt>
              </c:strCache>
            </c:strRef>
          </c:cat>
          <c:val>
            <c:numRef>
              <c:f>'Fig 1.5'!$C$13:$D$13</c:f>
              <c:numCache>
                <c:formatCode>0.00%</c:formatCode>
                <c:ptCount val="2"/>
                <c:pt idx="0">
                  <c:v>0</c:v>
                </c:pt>
                <c:pt idx="1">
                  <c:v>1.8161850053223304E-3</c:v>
                </c:pt>
              </c:numCache>
            </c:numRef>
          </c:val>
          <c:extLst>
            <c:ext xmlns:c16="http://schemas.microsoft.com/office/drawing/2014/chart" uri="{C3380CC4-5D6E-409C-BE32-E72D297353CC}">
              <c16:uniqueId val="{00000001-DCD8-4686-AD4B-8A95A38F2333}"/>
            </c:ext>
          </c:extLst>
        </c:ser>
        <c:ser>
          <c:idx val="3"/>
          <c:order val="2"/>
          <c:tx>
            <c:strRef>
              <c:f>'Fig 1.5'!$B$14</c:f>
              <c:strCache>
                <c:ptCount val="1"/>
                <c:pt idx="0">
                  <c:v>MDA</c:v>
                </c:pt>
              </c:strCache>
            </c:strRef>
          </c:tx>
          <c:spPr>
            <a:solidFill>
              <a:schemeClr val="accent3"/>
            </a:solidFill>
          </c:spPr>
          <c:invertIfNegative val="0"/>
          <c:cat>
            <c:strRef>
              <c:f>'Fig 1.5'!$C$11:$D$11</c:f>
              <c:strCache>
                <c:ptCount val="2"/>
                <c:pt idx="0">
                  <c:v>0 à 2 enfants</c:v>
                </c:pt>
                <c:pt idx="1">
                  <c:v>3 enfants ou plus</c:v>
                </c:pt>
              </c:strCache>
            </c:strRef>
          </c:cat>
          <c:val>
            <c:numRef>
              <c:f>'Fig 1.5'!$C$14:$D$14</c:f>
              <c:numCache>
                <c:formatCode>0.00%</c:formatCode>
                <c:ptCount val="2"/>
                <c:pt idx="0">
                  <c:v>1.9978035058545632E-2</c:v>
                </c:pt>
                <c:pt idx="1">
                  <c:v>4.3588440127735925E-2</c:v>
                </c:pt>
              </c:numCache>
            </c:numRef>
          </c:val>
          <c:extLst>
            <c:ext xmlns:c16="http://schemas.microsoft.com/office/drawing/2014/chart" uri="{C3380CC4-5D6E-409C-BE32-E72D297353CC}">
              <c16:uniqueId val="{00000002-DCD8-4686-AD4B-8A95A38F2333}"/>
            </c:ext>
          </c:extLst>
        </c:ser>
        <c:ser>
          <c:idx val="4"/>
          <c:order val="3"/>
          <c:tx>
            <c:strRef>
              <c:f>'Fig 1.5'!$B$15</c:f>
              <c:strCache>
                <c:ptCount val="1"/>
                <c:pt idx="0">
                  <c:v>AVPF</c:v>
                </c:pt>
              </c:strCache>
            </c:strRef>
          </c:tx>
          <c:spPr>
            <a:solidFill>
              <a:schemeClr val="accent4">
                <a:lumMod val="75000"/>
              </a:schemeClr>
            </a:solidFill>
          </c:spPr>
          <c:invertIfNegative val="0"/>
          <c:cat>
            <c:strRef>
              <c:f>'Fig 1.5'!$C$11:$D$11</c:f>
              <c:strCache>
                <c:ptCount val="2"/>
                <c:pt idx="0">
                  <c:v>0 à 2 enfants</c:v>
                </c:pt>
                <c:pt idx="1">
                  <c:v>3 enfants ou plus</c:v>
                </c:pt>
              </c:strCache>
            </c:strRef>
          </c:cat>
          <c:val>
            <c:numRef>
              <c:f>'Fig 1.5'!$C$15:$D$15</c:f>
              <c:numCache>
                <c:formatCode>0.00%</c:formatCode>
                <c:ptCount val="2"/>
                <c:pt idx="0">
                  <c:v>2.9144320780407434E-3</c:v>
                </c:pt>
                <c:pt idx="1">
                  <c:v>1.9978035058545632E-2</c:v>
                </c:pt>
              </c:numCache>
            </c:numRef>
          </c:val>
          <c:extLst>
            <c:ext xmlns:c16="http://schemas.microsoft.com/office/drawing/2014/chart" uri="{C3380CC4-5D6E-409C-BE32-E72D297353CC}">
              <c16:uniqueId val="{00000003-DCD8-4686-AD4B-8A95A38F2333}"/>
            </c:ext>
          </c:extLst>
        </c:ser>
        <c:dLbls>
          <c:showLegendKey val="0"/>
          <c:showVal val="0"/>
          <c:showCatName val="0"/>
          <c:showSerName val="0"/>
          <c:showPercent val="0"/>
          <c:showBubbleSize val="0"/>
        </c:dLbls>
        <c:gapWidth val="150"/>
        <c:overlap val="100"/>
        <c:axId val="118635904"/>
        <c:axId val="118699136"/>
      </c:barChart>
      <c:barChart>
        <c:barDir val="col"/>
        <c:grouping val="stacked"/>
        <c:varyColors val="0"/>
        <c:ser>
          <c:idx val="0"/>
          <c:order val="4"/>
          <c:tx>
            <c:strRef>
              <c:f>'Fig 1.5'!$B$16</c:f>
              <c:strCache>
                <c:ptCount val="1"/>
                <c:pt idx="0">
                  <c:v>Ensemble droits familiaux</c:v>
                </c:pt>
              </c:strCache>
            </c:strRef>
          </c:tx>
          <c:spPr>
            <a:noFill/>
          </c:spPr>
          <c:invertIfNegative val="0"/>
          <c:cat>
            <c:strRef>
              <c:f>'Fig 1.5'!$B$11:$D$11</c:f>
              <c:strCache>
                <c:ptCount val="3"/>
                <c:pt idx="0">
                  <c:v>Hommes</c:v>
                </c:pt>
                <c:pt idx="1">
                  <c:v>0 à 2 enfants</c:v>
                </c:pt>
                <c:pt idx="2">
                  <c:v>3 enfants ou plus</c:v>
                </c:pt>
              </c:strCache>
            </c:strRef>
          </c:cat>
          <c:val>
            <c:numRef>
              <c:f>'Fig 1.5'!$C$16:$D$16</c:f>
              <c:numCache>
                <c:formatCode>0%</c:formatCode>
                <c:ptCount val="2"/>
                <c:pt idx="0">
                  <c:v>2.2892467136586374E-2</c:v>
                </c:pt>
                <c:pt idx="1">
                  <c:v>0.97710753286341367</c:v>
                </c:pt>
              </c:numCache>
            </c:numRef>
          </c:val>
          <c:extLst>
            <c:ext xmlns:c16="http://schemas.microsoft.com/office/drawing/2014/chart" uri="{C3380CC4-5D6E-409C-BE32-E72D297353CC}">
              <c16:uniqueId val="{00000004-DCD8-4686-AD4B-8A95A38F2333}"/>
            </c:ext>
          </c:extLst>
        </c:ser>
        <c:dLbls>
          <c:showLegendKey val="0"/>
          <c:showVal val="0"/>
          <c:showCatName val="0"/>
          <c:showSerName val="0"/>
          <c:showPercent val="0"/>
          <c:showBubbleSize val="0"/>
        </c:dLbls>
        <c:gapWidth val="150"/>
        <c:overlap val="100"/>
        <c:axId val="692112192"/>
        <c:axId val="692111232"/>
      </c:barChart>
      <c:catAx>
        <c:axId val="118635904"/>
        <c:scaling>
          <c:orientation val="minMax"/>
        </c:scaling>
        <c:delete val="1"/>
        <c:axPos val="b"/>
        <c:numFmt formatCode="General" sourceLinked="0"/>
        <c:majorTickMark val="out"/>
        <c:minorTickMark val="none"/>
        <c:tickLblPos val="nextTo"/>
        <c:crossAx val="118699136"/>
        <c:crosses val="autoZero"/>
        <c:auto val="1"/>
        <c:lblAlgn val="ctr"/>
        <c:lblOffset val="100"/>
        <c:noMultiLvlLbl val="0"/>
      </c:catAx>
      <c:valAx>
        <c:axId val="118699136"/>
        <c:scaling>
          <c:orientation val="minMax"/>
          <c:max val="1"/>
        </c:scaling>
        <c:delete val="1"/>
        <c:axPos val="l"/>
        <c:numFmt formatCode="0%" sourceLinked="0"/>
        <c:majorTickMark val="out"/>
        <c:minorTickMark val="none"/>
        <c:tickLblPos val="nextTo"/>
        <c:crossAx val="118635904"/>
        <c:crosses val="autoZero"/>
        <c:crossBetween val="between"/>
        <c:majorUnit val="0.2"/>
      </c:valAx>
      <c:valAx>
        <c:axId val="692111232"/>
        <c:scaling>
          <c:orientation val="minMax"/>
        </c:scaling>
        <c:delete val="1"/>
        <c:axPos val="r"/>
        <c:numFmt formatCode="0%" sourceLinked="1"/>
        <c:majorTickMark val="out"/>
        <c:minorTickMark val="none"/>
        <c:tickLblPos val="nextTo"/>
        <c:crossAx val="692112192"/>
        <c:crosses val="max"/>
        <c:crossBetween val="between"/>
      </c:valAx>
      <c:catAx>
        <c:axId val="692112192"/>
        <c:scaling>
          <c:orientation val="minMax"/>
        </c:scaling>
        <c:delete val="1"/>
        <c:axPos val="b"/>
        <c:numFmt formatCode="General" sourceLinked="1"/>
        <c:majorTickMark val="out"/>
        <c:minorTickMark val="none"/>
        <c:tickLblPos val="nextTo"/>
        <c:crossAx val="692111232"/>
        <c:crosses val="autoZero"/>
        <c:auto val="1"/>
        <c:lblAlgn val="ctr"/>
        <c:lblOffset val="100"/>
        <c:noMultiLvlLbl val="0"/>
      </c:catAx>
    </c:plotArea>
    <c:legend>
      <c:legendPos val="b"/>
      <c:legendEntry>
        <c:idx val="4"/>
        <c:delete val="1"/>
      </c:legendEntry>
      <c:layout>
        <c:manualLayout>
          <c:xMode val="edge"/>
          <c:yMode val="edge"/>
          <c:x val="4.2395336512983575E-3"/>
          <c:y val="0"/>
          <c:w val="0.99364069952305245"/>
          <c:h val="1"/>
        </c:manualLayout>
      </c:layout>
      <c:overlay val="0"/>
      <c:spPr>
        <a:solidFill>
          <a:sysClr val="window" lastClr="FFFFFF"/>
        </a:solidFill>
      </c:spPr>
    </c:legend>
    <c:plotVisOnly val="1"/>
    <c:dispBlanksAs val="gap"/>
    <c:showDLblsOverMax val="0"/>
  </c:chart>
  <c:spPr>
    <a:solidFill>
      <a:sysClr val="window" lastClr="FFFFFF"/>
    </a:solidFill>
    <a:ln>
      <a:noFill/>
    </a:ln>
  </c:spPr>
  <c:txPr>
    <a:bodyPr/>
    <a:lstStyle/>
    <a:p>
      <a:pPr>
        <a:defRPr sz="110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31.xml"/><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38.xml"/><Relationship Id="rId1" Type="http://schemas.openxmlformats.org/officeDocument/2006/relationships/chart" Target="../charts/chart37.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6</xdr:col>
      <xdr:colOff>769322</xdr:colOff>
      <xdr:row>38</xdr:row>
      <xdr:rowOff>169248</xdr:rowOff>
    </xdr:to>
    <xdr:graphicFrame macro="">
      <xdr:nvGraphicFramePr>
        <xdr:cNvPr id="3" name="Graphique 2">
          <a:extLst>
            <a:ext uri="{FF2B5EF4-FFF2-40B4-BE49-F238E27FC236}">
              <a16:creationId xmlns:a16="http://schemas.microsoft.com/office/drawing/2014/main" id="{BEC256C7-74FE-4BF5-A9FD-AF5BA5F02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400050</xdr:colOff>
      <xdr:row>35</xdr:row>
      <xdr:rowOff>152400</xdr:rowOff>
    </xdr:from>
    <xdr:to>
      <xdr:col>10</xdr:col>
      <xdr:colOff>466725</xdr:colOff>
      <xdr:row>38</xdr:row>
      <xdr:rowOff>133350</xdr:rowOff>
    </xdr:to>
    <xdr:pic>
      <xdr:nvPicPr>
        <xdr:cNvPr id="2" name="Image 10">
          <a:extLst>
            <a:ext uri="{FF2B5EF4-FFF2-40B4-BE49-F238E27FC236}">
              <a16:creationId xmlns:a16="http://schemas.microsoft.com/office/drawing/2014/main" id="{D1E04BE9-4D32-4CCB-B3F5-968485BD5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5991225"/>
          <a:ext cx="67722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16</xdr:row>
      <xdr:rowOff>0</xdr:rowOff>
    </xdr:from>
    <xdr:to>
      <xdr:col>8</xdr:col>
      <xdr:colOff>763200</xdr:colOff>
      <xdr:row>33</xdr:row>
      <xdr:rowOff>101875</xdr:rowOff>
    </xdr:to>
    <xdr:graphicFrame macro="">
      <xdr:nvGraphicFramePr>
        <xdr:cNvPr id="4" name="Graphique 1">
          <a:extLst>
            <a:ext uri="{FF2B5EF4-FFF2-40B4-BE49-F238E27FC236}">
              <a16:creationId xmlns:a16="http://schemas.microsoft.com/office/drawing/2014/main" id="{F31BF28C-82AA-4FBF-B2A4-8B68EA4B2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13</xdr:row>
      <xdr:rowOff>0</xdr:rowOff>
    </xdr:from>
    <xdr:to>
      <xdr:col>7</xdr:col>
      <xdr:colOff>258600</xdr:colOff>
      <xdr:row>36</xdr:row>
      <xdr:rowOff>8925</xdr:rowOff>
    </xdr:to>
    <xdr:graphicFrame macro="">
      <xdr:nvGraphicFramePr>
        <xdr:cNvPr id="15" name="Graphique 8">
          <a:extLst>
            <a:ext uri="{FF2B5EF4-FFF2-40B4-BE49-F238E27FC236}">
              <a16:creationId xmlns:a16="http://schemas.microsoft.com/office/drawing/2014/main" id="{7213F801-C7B1-43D8-B2B1-50AFB7C42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0.94616</cdr:x>
      <cdr:y>0.16584</cdr:y>
    </cdr:from>
    <cdr:to>
      <cdr:x>0.94686</cdr:x>
      <cdr:y>0.25448</cdr:y>
    </cdr:to>
    <cdr:cxnSp macro="">
      <cdr:nvCxnSpPr>
        <cdr:cNvPr id="2" name="Connecteur droit avec flèche 1">
          <a:extLst xmlns:a="http://schemas.openxmlformats.org/drawingml/2006/main">
            <a:ext uri="{FF2B5EF4-FFF2-40B4-BE49-F238E27FC236}">
              <a16:creationId xmlns:a16="http://schemas.microsoft.com/office/drawing/2014/main" id="{C897817A-E443-70D1-885D-EB8CE5860804}"/>
            </a:ext>
          </a:extLst>
        </cdr:cNvPr>
        <cdr:cNvCxnSpPr/>
      </cdr:nvCxnSpPr>
      <cdr:spPr>
        <a:xfrm xmlns:a="http://schemas.openxmlformats.org/drawingml/2006/main" flipH="1" flipV="1">
          <a:off x="4210050" y="619125"/>
          <a:ext cx="3084" cy="330894"/>
        </a:xfrm>
        <a:prstGeom xmlns:a="http://schemas.openxmlformats.org/drawingml/2006/main" prst="straightConnector1">
          <a:avLst/>
        </a:prstGeom>
        <a:ln xmlns:a="http://schemas.openxmlformats.org/drawingml/2006/main">
          <a:solidFill>
            <a:srgbClr val="604A7B"/>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2</xdr:col>
      <xdr:colOff>0</xdr:colOff>
      <xdr:row>12</xdr:row>
      <xdr:rowOff>0</xdr:rowOff>
    </xdr:from>
    <xdr:to>
      <xdr:col>7</xdr:col>
      <xdr:colOff>257175</xdr:colOff>
      <xdr:row>30</xdr:row>
      <xdr:rowOff>120650</xdr:rowOff>
    </xdr:to>
    <xdr:graphicFrame macro="">
      <xdr:nvGraphicFramePr>
        <xdr:cNvPr id="2" name="Graphique 5">
          <a:extLst>
            <a:ext uri="{FF2B5EF4-FFF2-40B4-BE49-F238E27FC236}">
              <a16:creationId xmlns:a16="http://schemas.microsoft.com/office/drawing/2014/main" id="{F7790FE0-875E-413F-A0CB-3549C65B2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12</xdr:row>
      <xdr:rowOff>0</xdr:rowOff>
    </xdr:from>
    <xdr:to>
      <xdr:col>8</xdr:col>
      <xdr:colOff>763200</xdr:colOff>
      <xdr:row>28</xdr:row>
      <xdr:rowOff>22500</xdr:rowOff>
    </xdr:to>
    <xdr:graphicFrame macro="">
      <xdr:nvGraphicFramePr>
        <xdr:cNvPr id="33" name="Graphique 2">
          <a:extLst>
            <a:ext uri="{FF2B5EF4-FFF2-40B4-BE49-F238E27FC236}">
              <a16:creationId xmlns:a16="http://schemas.microsoft.com/office/drawing/2014/main" id="{FDEC80C3-6C65-4562-9549-E10E2BE59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12</xdr:row>
      <xdr:rowOff>85725</xdr:rowOff>
    </xdr:from>
    <xdr:to>
      <xdr:col>4</xdr:col>
      <xdr:colOff>114300</xdr:colOff>
      <xdr:row>25</xdr:row>
      <xdr:rowOff>133350</xdr:rowOff>
    </xdr:to>
    <xdr:cxnSp macro="">
      <xdr:nvCxnSpPr>
        <xdr:cNvPr id="34" name="Connecteur droit 33">
          <a:extLst>
            <a:ext uri="{FF2B5EF4-FFF2-40B4-BE49-F238E27FC236}">
              <a16:creationId xmlns:a16="http://schemas.microsoft.com/office/drawing/2014/main" id="{ED113152-E9BF-4230-BCFB-A1772AAFB1BD}"/>
            </a:ext>
          </a:extLst>
        </xdr:cNvPr>
        <xdr:cNvCxnSpPr/>
      </xdr:nvCxnSpPr>
      <xdr:spPr>
        <a:xfrm flipH="1" flipV="1">
          <a:off x="3467100" y="2228850"/>
          <a:ext cx="0" cy="24003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37</xdr:row>
      <xdr:rowOff>0</xdr:rowOff>
    </xdr:from>
    <xdr:to>
      <xdr:col>9</xdr:col>
      <xdr:colOff>333375</xdr:colOff>
      <xdr:row>60</xdr:row>
      <xdr:rowOff>0</xdr:rowOff>
    </xdr:to>
    <xdr:graphicFrame macro="">
      <xdr:nvGraphicFramePr>
        <xdr:cNvPr id="33" name="Graphique 24">
          <a:extLst>
            <a:ext uri="{FF2B5EF4-FFF2-40B4-BE49-F238E27FC236}">
              <a16:creationId xmlns:a16="http://schemas.microsoft.com/office/drawing/2014/main" id="{73002815-1B2A-4BA1-A796-0D6869F29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352425</xdr:colOff>
      <xdr:row>37</xdr:row>
      <xdr:rowOff>0</xdr:rowOff>
    </xdr:from>
    <xdr:to>
      <xdr:col>17</xdr:col>
      <xdr:colOff>180975</xdr:colOff>
      <xdr:row>60</xdr:row>
      <xdr:rowOff>0</xdr:rowOff>
    </xdr:to>
    <xdr:graphicFrame macro="">
      <xdr:nvGraphicFramePr>
        <xdr:cNvPr id="34" name="Graphique 21">
          <a:extLst>
            <a:ext uri="{FF2B5EF4-FFF2-40B4-BE49-F238E27FC236}">
              <a16:creationId xmlns:a16="http://schemas.microsoft.com/office/drawing/2014/main" id="{49745E20-D596-4D2B-B177-1F61530B0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11</xdr:row>
      <xdr:rowOff>0</xdr:rowOff>
    </xdr:from>
    <xdr:to>
      <xdr:col>7</xdr:col>
      <xdr:colOff>257175</xdr:colOff>
      <xdr:row>27</xdr:row>
      <xdr:rowOff>38100</xdr:rowOff>
    </xdr:to>
    <xdr:graphicFrame macro="">
      <xdr:nvGraphicFramePr>
        <xdr:cNvPr id="3" name="Graphique 5">
          <a:extLst>
            <a:ext uri="{FF2B5EF4-FFF2-40B4-BE49-F238E27FC236}">
              <a16:creationId xmlns:a16="http://schemas.microsoft.com/office/drawing/2014/main" id="{E3A61EC1-53EB-43F1-BE8D-DCE2BC83C3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10</xdr:row>
      <xdr:rowOff>0</xdr:rowOff>
    </xdr:from>
    <xdr:to>
      <xdr:col>7</xdr:col>
      <xdr:colOff>257175</xdr:colOff>
      <xdr:row>26</xdr:row>
      <xdr:rowOff>38100</xdr:rowOff>
    </xdr:to>
    <xdr:graphicFrame macro="">
      <xdr:nvGraphicFramePr>
        <xdr:cNvPr id="2" name="Graphique 5">
          <a:extLst>
            <a:ext uri="{FF2B5EF4-FFF2-40B4-BE49-F238E27FC236}">
              <a16:creationId xmlns:a16="http://schemas.microsoft.com/office/drawing/2014/main" id="{DD7F8434-530D-44C1-A138-62555D76C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838199</xdr:colOff>
      <xdr:row>11</xdr:row>
      <xdr:rowOff>0</xdr:rowOff>
    </xdr:from>
    <xdr:to>
      <xdr:col>9</xdr:col>
      <xdr:colOff>227399</xdr:colOff>
      <xdr:row>27</xdr:row>
      <xdr:rowOff>37050</xdr:rowOff>
    </xdr:to>
    <xdr:graphicFrame macro="">
      <xdr:nvGraphicFramePr>
        <xdr:cNvPr id="3" name="Graphique 5">
          <a:extLst>
            <a:ext uri="{FF2B5EF4-FFF2-40B4-BE49-F238E27FC236}">
              <a16:creationId xmlns:a16="http://schemas.microsoft.com/office/drawing/2014/main" id="{954F0F33-4821-4591-9003-C3DC5B2CE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25</xdr:row>
      <xdr:rowOff>161924</xdr:rowOff>
    </xdr:from>
    <xdr:to>
      <xdr:col>7</xdr:col>
      <xdr:colOff>219075</xdr:colOff>
      <xdr:row>49</xdr:row>
      <xdr:rowOff>26924</xdr:rowOff>
    </xdr:to>
    <xdr:graphicFrame macro="">
      <xdr:nvGraphicFramePr>
        <xdr:cNvPr id="9" name="Graphique 8">
          <a:extLst>
            <a:ext uri="{FF2B5EF4-FFF2-40B4-BE49-F238E27FC236}">
              <a16:creationId xmlns:a16="http://schemas.microsoft.com/office/drawing/2014/main" id="{8A48CFB9-1611-46F0-ABBD-B1A84B907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209550</xdr:colOff>
      <xdr:row>25</xdr:row>
      <xdr:rowOff>161924</xdr:rowOff>
    </xdr:from>
    <xdr:to>
      <xdr:col>13</xdr:col>
      <xdr:colOff>133350</xdr:colOff>
      <xdr:row>49</xdr:row>
      <xdr:rowOff>26924</xdr:rowOff>
    </xdr:to>
    <xdr:graphicFrame macro="">
      <xdr:nvGraphicFramePr>
        <xdr:cNvPr id="2" name="Graphique 1">
          <a:extLst>
            <a:ext uri="{FF2B5EF4-FFF2-40B4-BE49-F238E27FC236}">
              <a16:creationId xmlns:a16="http://schemas.microsoft.com/office/drawing/2014/main" id="{7045B343-7EF7-4FFA-93E1-06723993A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419100</xdr:colOff>
      <xdr:row>46</xdr:row>
      <xdr:rowOff>142875</xdr:rowOff>
    </xdr:from>
    <xdr:to>
      <xdr:col>10</xdr:col>
      <xdr:colOff>314955</xdr:colOff>
      <xdr:row>48</xdr:row>
      <xdr:rowOff>66710</xdr:rowOff>
    </xdr:to>
    <xdr:pic>
      <xdr:nvPicPr>
        <xdr:cNvPr id="4" name="Image 3">
          <a:extLst>
            <a:ext uri="{FF2B5EF4-FFF2-40B4-BE49-F238E27FC236}">
              <a16:creationId xmlns:a16="http://schemas.microsoft.com/office/drawing/2014/main" id="{FFABDEA0-D48A-7887-8ED2-F6A6E271CDBD}"/>
            </a:ext>
          </a:extLst>
        </xdr:cNvPr>
        <xdr:cNvPicPr>
          <a:picLocks noChangeAspect="1"/>
        </xdr:cNvPicPr>
      </xdr:nvPicPr>
      <xdr:blipFill>
        <a:blip xmlns:r="http://schemas.openxmlformats.org/officeDocument/2006/relationships" r:embed="rId3"/>
        <a:stretch>
          <a:fillRect/>
        </a:stretch>
      </xdr:blipFill>
      <xdr:spPr>
        <a:xfrm>
          <a:off x="4133850" y="7915275"/>
          <a:ext cx="4515480" cy="247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17</xdr:row>
      <xdr:rowOff>0</xdr:rowOff>
    </xdr:from>
    <xdr:to>
      <xdr:col>10</xdr:col>
      <xdr:colOff>567537</xdr:colOff>
      <xdr:row>35</xdr:row>
      <xdr:rowOff>50363</xdr:rowOff>
    </xdr:to>
    <xdr:graphicFrame macro="">
      <xdr:nvGraphicFramePr>
        <xdr:cNvPr id="4" name="Graphique 3">
          <a:extLst>
            <a:ext uri="{FF2B5EF4-FFF2-40B4-BE49-F238E27FC236}">
              <a16:creationId xmlns:a16="http://schemas.microsoft.com/office/drawing/2014/main" id="{19DB31A7-74A4-4CA3-AA70-94DF03142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0</xdr:colOff>
      <xdr:row>15</xdr:row>
      <xdr:rowOff>3174</xdr:rowOff>
    </xdr:from>
    <xdr:to>
      <xdr:col>10</xdr:col>
      <xdr:colOff>192400</xdr:colOff>
      <xdr:row>31</xdr:row>
      <xdr:rowOff>59599</xdr:rowOff>
    </xdr:to>
    <xdr:graphicFrame macro="">
      <xdr:nvGraphicFramePr>
        <xdr:cNvPr id="4" name="Graphique 3">
          <a:extLst>
            <a:ext uri="{FF2B5EF4-FFF2-40B4-BE49-F238E27FC236}">
              <a16:creationId xmlns:a16="http://schemas.microsoft.com/office/drawing/2014/main" id="{C4D66030-2050-4114-82A6-B7F167D23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3</xdr:col>
      <xdr:colOff>0</xdr:colOff>
      <xdr:row>19</xdr:row>
      <xdr:rowOff>0</xdr:rowOff>
    </xdr:from>
    <xdr:to>
      <xdr:col>8</xdr:col>
      <xdr:colOff>219075</xdr:colOff>
      <xdr:row>36</xdr:row>
      <xdr:rowOff>104775</xdr:rowOff>
    </xdr:to>
    <xdr:graphicFrame macro="">
      <xdr:nvGraphicFramePr>
        <xdr:cNvPr id="11" name="Graphique 10">
          <a:extLst>
            <a:ext uri="{FF2B5EF4-FFF2-40B4-BE49-F238E27FC236}">
              <a16:creationId xmlns:a16="http://schemas.microsoft.com/office/drawing/2014/main" id="{B9F7C3E9-7062-40CE-80E3-B074B9E6E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14</xdr:col>
      <xdr:colOff>219075</xdr:colOff>
      <xdr:row>36</xdr:row>
      <xdr:rowOff>104775</xdr:rowOff>
    </xdr:to>
    <xdr:graphicFrame macro="">
      <xdr:nvGraphicFramePr>
        <xdr:cNvPr id="13" name="Graphique 12">
          <a:extLst>
            <a:ext uri="{FF2B5EF4-FFF2-40B4-BE49-F238E27FC236}">
              <a16:creationId xmlns:a16="http://schemas.microsoft.com/office/drawing/2014/main" id="{E18B460B-29B8-4F60-958C-F367707BF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3</xdr:col>
      <xdr:colOff>0</xdr:colOff>
      <xdr:row>17</xdr:row>
      <xdr:rowOff>0</xdr:rowOff>
    </xdr:from>
    <xdr:to>
      <xdr:col>8</xdr:col>
      <xdr:colOff>219075</xdr:colOff>
      <xdr:row>34</xdr:row>
      <xdr:rowOff>104775</xdr:rowOff>
    </xdr:to>
    <xdr:graphicFrame macro="">
      <xdr:nvGraphicFramePr>
        <xdr:cNvPr id="2" name="Graphique 1">
          <a:extLst>
            <a:ext uri="{FF2B5EF4-FFF2-40B4-BE49-F238E27FC236}">
              <a16:creationId xmlns:a16="http://schemas.microsoft.com/office/drawing/2014/main" id="{81DC4333-1124-4392-86F8-2422892E56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14</xdr:col>
      <xdr:colOff>219075</xdr:colOff>
      <xdr:row>34</xdr:row>
      <xdr:rowOff>104775</xdr:rowOff>
    </xdr:to>
    <xdr:graphicFrame macro="">
      <xdr:nvGraphicFramePr>
        <xdr:cNvPr id="4" name="Graphique 3">
          <a:extLst>
            <a:ext uri="{FF2B5EF4-FFF2-40B4-BE49-F238E27FC236}">
              <a16:creationId xmlns:a16="http://schemas.microsoft.com/office/drawing/2014/main" id="{9073768C-7ED6-4935-8EF4-B600DAD945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20</xdr:row>
      <xdr:rowOff>0</xdr:rowOff>
    </xdr:from>
    <xdr:to>
      <xdr:col>6</xdr:col>
      <xdr:colOff>133350</xdr:colOff>
      <xdr:row>46</xdr:row>
      <xdr:rowOff>36450</xdr:rowOff>
    </xdr:to>
    <xdr:graphicFrame macro="">
      <xdr:nvGraphicFramePr>
        <xdr:cNvPr id="5" name="Graphique 4">
          <a:extLst>
            <a:ext uri="{FF2B5EF4-FFF2-40B4-BE49-F238E27FC236}">
              <a16:creationId xmlns:a16="http://schemas.microsoft.com/office/drawing/2014/main" id="{3D14CD16-7025-4E55-B365-C443FE083C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114300</xdr:colOff>
      <xdr:row>20</xdr:row>
      <xdr:rowOff>0</xdr:rowOff>
    </xdr:from>
    <xdr:to>
      <xdr:col>12</xdr:col>
      <xdr:colOff>628650</xdr:colOff>
      <xdr:row>46</xdr:row>
      <xdr:rowOff>36450</xdr:rowOff>
    </xdr:to>
    <xdr:graphicFrame macro="">
      <xdr:nvGraphicFramePr>
        <xdr:cNvPr id="6" name="Graphique 5">
          <a:extLst>
            <a:ext uri="{FF2B5EF4-FFF2-40B4-BE49-F238E27FC236}">
              <a16:creationId xmlns:a16="http://schemas.microsoft.com/office/drawing/2014/main" id="{E822C5DB-39B1-4261-998E-BB79B7604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800100</xdr:colOff>
      <xdr:row>43</xdr:row>
      <xdr:rowOff>76200</xdr:rowOff>
    </xdr:from>
    <xdr:to>
      <xdr:col>10</xdr:col>
      <xdr:colOff>772280</xdr:colOff>
      <xdr:row>45</xdr:row>
      <xdr:rowOff>76240</xdr:rowOff>
    </xdr:to>
    <xdr:pic>
      <xdr:nvPicPr>
        <xdr:cNvPr id="9" name="Image 8">
          <a:extLst>
            <a:ext uri="{FF2B5EF4-FFF2-40B4-BE49-F238E27FC236}">
              <a16:creationId xmlns:a16="http://schemas.microsoft.com/office/drawing/2014/main" id="{CB32C3DC-3509-AEBE-4FE6-84CD5190A971}"/>
            </a:ext>
          </a:extLst>
        </xdr:cNvPr>
        <xdr:cNvPicPr>
          <a:picLocks noChangeAspect="1"/>
        </xdr:cNvPicPr>
      </xdr:nvPicPr>
      <xdr:blipFill>
        <a:blip xmlns:r="http://schemas.openxmlformats.org/officeDocument/2006/relationships" r:embed="rId3"/>
        <a:stretch>
          <a:fillRect/>
        </a:stretch>
      </xdr:blipFill>
      <xdr:spPr>
        <a:xfrm>
          <a:off x="3486150" y="8305800"/>
          <a:ext cx="5410955" cy="285790"/>
        </a:xfrm>
        <a:prstGeom prst="rect">
          <a:avLst/>
        </a:prstGeom>
      </xdr:spPr>
    </xdr:pic>
    <xdr:clientData/>
  </xdr:twoCellAnchor>
</xdr:wsDr>
</file>

<file path=xl/drawings/drawing24.xml><?xml version="1.0" encoding="utf-8"?>
<c:userShapes xmlns:c="http://schemas.openxmlformats.org/drawingml/2006/chart">
  <cdr:relSizeAnchor xmlns:cdr="http://schemas.openxmlformats.org/drawingml/2006/chartDrawing">
    <cdr:from>
      <cdr:x>0.87778</cdr:x>
      <cdr:y>0.56713</cdr:y>
    </cdr:from>
    <cdr:to>
      <cdr:x>0.97153</cdr:x>
      <cdr:y>0.66435</cdr:y>
    </cdr:to>
    <cdr:sp macro="" textlink="">
      <cdr:nvSpPr>
        <cdr:cNvPr id="2" name="ZoneTexte 1">
          <a:extLst xmlns:a="http://schemas.openxmlformats.org/drawingml/2006/main">
            <a:ext uri="{FF2B5EF4-FFF2-40B4-BE49-F238E27FC236}">
              <a16:creationId xmlns:a16="http://schemas.microsoft.com/office/drawing/2014/main" id="{5EEFD0D8-52D2-2133-4A4A-D41A88347A3D}"/>
            </a:ext>
          </a:extLst>
        </cdr:cNvPr>
        <cdr:cNvSpPr txBox="1"/>
      </cdr:nvSpPr>
      <cdr:spPr>
        <a:xfrm xmlns:a="http://schemas.openxmlformats.org/drawingml/2006/main">
          <a:off x="4013200" y="1555750"/>
          <a:ext cx="428625" cy="2666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6,9 %</a:t>
          </a:r>
        </a:p>
      </cdr:txBody>
    </cdr:sp>
  </cdr:relSizeAnchor>
</c:userShapes>
</file>

<file path=xl/drawings/drawing25.xml><?xml version="1.0" encoding="utf-8"?>
<xdr:wsDr xmlns:xdr="http://schemas.openxmlformats.org/drawingml/2006/spreadsheetDrawing" xmlns:a="http://schemas.openxmlformats.org/drawingml/2006/main">
  <xdr:twoCellAnchor>
    <xdr:from>
      <xdr:col>2</xdr:col>
      <xdr:colOff>0</xdr:colOff>
      <xdr:row>17</xdr:row>
      <xdr:rowOff>0</xdr:rowOff>
    </xdr:from>
    <xdr:to>
      <xdr:col>8</xdr:col>
      <xdr:colOff>429683</xdr:colOff>
      <xdr:row>30</xdr:row>
      <xdr:rowOff>128253</xdr:rowOff>
    </xdr:to>
    <xdr:graphicFrame macro="">
      <xdr:nvGraphicFramePr>
        <xdr:cNvPr id="5" name="Graphique 4">
          <a:extLst>
            <a:ext uri="{FF2B5EF4-FFF2-40B4-BE49-F238E27FC236}">
              <a16:creationId xmlns:a16="http://schemas.microsoft.com/office/drawing/2014/main" id="{E8BE974C-C6D1-43B9-B922-1DAC781FB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0.47927</cdr:x>
      <cdr:y>0.43689</cdr:y>
    </cdr:from>
    <cdr:to>
      <cdr:x>0.61706</cdr:x>
      <cdr:y>0.55206</cdr:y>
    </cdr:to>
    <cdr:sp macro="" textlink="">
      <cdr:nvSpPr>
        <cdr:cNvPr id="2" name="ZoneTexte 1">
          <a:extLst xmlns:a="http://schemas.openxmlformats.org/drawingml/2006/main">
            <a:ext uri="{FF2B5EF4-FFF2-40B4-BE49-F238E27FC236}">
              <a16:creationId xmlns:a16="http://schemas.microsoft.com/office/drawing/2014/main" id="{38B32BF0-0A4B-B8B5-A65C-65F61033E80F}"/>
            </a:ext>
          </a:extLst>
        </cdr:cNvPr>
        <cdr:cNvSpPr txBox="1"/>
      </cdr:nvSpPr>
      <cdr:spPr>
        <a:xfrm xmlns:a="http://schemas.openxmlformats.org/drawingml/2006/main">
          <a:off x="2510790" y="1172676"/>
          <a:ext cx="721847" cy="3091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latin typeface="Arial" panose="020B0604020202020204" pitchFamily="34" charset="0"/>
              <a:cs typeface="Arial" panose="020B0604020202020204" pitchFamily="34" charset="0"/>
            </a:rPr>
            <a:t>3,2 %</a:t>
          </a:r>
        </a:p>
      </cdr:txBody>
    </cdr:sp>
  </cdr:relSizeAnchor>
  <cdr:relSizeAnchor xmlns:cdr="http://schemas.openxmlformats.org/drawingml/2006/chartDrawing">
    <cdr:from>
      <cdr:x>0.17928</cdr:x>
      <cdr:y>0.07196</cdr:y>
    </cdr:from>
    <cdr:to>
      <cdr:x>0.33703</cdr:x>
      <cdr:y>0.18714</cdr:y>
    </cdr:to>
    <cdr:sp macro="" textlink="">
      <cdr:nvSpPr>
        <cdr:cNvPr id="3" name="ZoneTexte 1">
          <a:extLst xmlns:a="http://schemas.openxmlformats.org/drawingml/2006/main">
            <a:ext uri="{FF2B5EF4-FFF2-40B4-BE49-F238E27FC236}">
              <a16:creationId xmlns:a16="http://schemas.microsoft.com/office/drawing/2014/main" id="{A1A77654-E855-A433-B0F0-9FA7A60EF62B}"/>
            </a:ext>
          </a:extLst>
        </cdr:cNvPr>
        <cdr:cNvSpPr txBox="1"/>
      </cdr:nvSpPr>
      <cdr:spPr>
        <a:xfrm xmlns:a="http://schemas.openxmlformats.org/drawingml/2006/main">
          <a:off x="939222" y="193143"/>
          <a:ext cx="826413" cy="3091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latin typeface="Arial" panose="020B0604020202020204" pitchFamily="34" charset="0"/>
              <a:cs typeface="Arial" panose="020B0604020202020204" pitchFamily="34" charset="0"/>
            </a:rPr>
            <a:t>12,4 %</a:t>
          </a:r>
        </a:p>
      </cdr:txBody>
    </cdr:sp>
  </cdr:relSizeAnchor>
  <cdr:relSizeAnchor xmlns:cdr="http://schemas.openxmlformats.org/drawingml/2006/chartDrawing">
    <cdr:from>
      <cdr:x>0.76504</cdr:x>
      <cdr:y>0.27006</cdr:y>
    </cdr:from>
    <cdr:to>
      <cdr:x>0.89732</cdr:x>
      <cdr:y>0.38523</cdr:y>
    </cdr:to>
    <cdr:sp macro="" textlink="">
      <cdr:nvSpPr>
        <cdr:cNvPr id="6" name="ZoneTexte 1">
          <a:extLst xmlns:a="http://schemas.openxmlformats.org/drawingml/2006/main">
            <a:ext uri="{FF2B5EF4-FFF2-40B4-BE49-F238E27FC236}">
              <a16:creationId xmlns:a16="http://schemas.microsoft.com/office/drawing/2014/main" id="{A1A77654-E855-A433-B0F0-9FA7A60EF62B}"/>
            </a:ext>
          </a:extLst>
        </cdr:cNvPr>
        <cdr:cNvSpPr txBox="1"/>
      </cdr:nvSpPr>
      <cdr:spPr>
        <a:xfrm xmlns:a="http://schemas.openxmlformats.org/drawingml/2006/main">
          <a:off x="3432175" y="725726"/>
          <a:ext cx="593444" cy="3094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latin typeface="Arial" panose="020B0604020202020204" pitchFamily="34" charset="0"/>
              <a:cs typeface="Arial" panose="020B0604020202020204" pitchFamily="34" charset="0"/>
            </a:rPr>
            <a:t>7,0 %</a:t>
          </a:r>
        </a:p>
      </cdr:txBody>
    </cdr:sp>
  </cdr:relSizeAnchor>
</c:userShapes>
</file>

<file path=xl/drawings/drawing27.xml><?xml version="1.0" encoding="utf-8"?>
<xdr:wsDr xmlns:xdr="http://schemas.openxmlformats.org/drawingml/2006/spreadsheetDrawing" xmlns:a="http://schemas.openxmlformats.org/drawingml/2006/main">
  <xdr:twoCellAnchor>
    <xdr:from>
      <xdr:col>2</xdr:col>
      <xdr:colOff>0</xdr:colOff>
      <xdr:row>25</xdr:row>
      <xdr:rowOff>0</xdr:rowOff>
    </xdr:from>
    <xdr:to>
      <xdr:col>7</xdr:col>
      <xdr:colOff>638380</xdr:colOff>
      <xdr:row>40</xdr:row>
      <xdr:rowOff>37895</xdr:rowOff>
    </xdr:to>
    <xdr:graphicFrame macro="">
      <xdr:nvGraphicFramePr>
        <xdr:cNvPr id="7" name="Graphique 6">
          <a:extLst>
            <a:ext uri="{FF2B5EF4-FFF2-40B4-BE49-F238E27FC236}">
              <a16:creationId xmlns:a16="http://schemas.microsoft.com/office/drawing/2014/main" id="{18C79AFD-609F-42B1-8CAB-49259D378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685800</xdr:colOff>
      <xdr:row>25</xdr:row>
      <xdr:rowOff>0</xdr:rowOff>
    </xdr:from>
    <xdr:to>
      <xdr:col>9</xdr:col>
      <xdr:colOff>577644</xdr:colOff>
      <xdr:row>40</xdr:row>
      <xdr:rowOff>31545</xdr:rowOff>
    </xdr:to>
    <xdr:graphicFrame macro="">
      <xdr:nvGraphicFramePr>
        <xdr:cNvPr id="8" name="Graphique 7">
          <a:extLst>
            <a:ext uri="{FF2B5EF4-FFF2-40B4-BE49-F238E27FC236}">
              <a16:creationId xmlns:a16="http://schemas.microsoft.com/office/drawing/2014/main" id="{F8DFC5F1-9AB9-4030-B395-419A2F7FD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0.14172</cdr:x>
      <cdr:y>0.02426</cdr:y>
    </cdr:from>
    <cdr:to>
      <cdr:x>0.27379</cdr:x>
      <cdr:y>0.12127</cdr:y>
    </cdr:to>
    <cdr:sp macro="" textlink="">
      <cdr:nvSpPr>
        <cdr:cNvPr id="2" name="ZoneTexte 1">
          <a:extLst xmlns:a="http://schemas.openxmlformats.org/drawingml/2006/main">
            <a:ext uri="{FF2B5EF4-FFF2-40B4-BE49-F238E27FC236}">
              <a16:creationId xmlns:a16="http://schemas.microsoft.com/office/drawing/2014/main" id="{9E072D73-2FCE-6347-D532-B50B73507B9F}"/>
            </a:ext>
          </a:extLst>
        </cdr:cNvPr>
        <cdr:cNvSpPr txBox="1"/>
      </cdr:nvSpPr>
      <cdr:spPr>
        <a:xfrm xmlns:a="http://schemas.openxmlformats.org/drawingml/2006/main">
          <a:off x="657430" y="66785"/>
          <a:ext cx="612628" cy="2670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ysClr val="windowText" lastClr="000000"/>
              </a:solidFill>
            </a:rPr>
            <a:t>23,7 %</a:t>
          </a:r>
        </a:p>
      </cdr:txBody>
    </cdr:sp>
  </cdr:relSizeAnchor>
  <cdr:relSizeAnchor xmlns:cdr="http://schemas.openxmlformats.org/drawingml/2006/chartDrawing">
    <cdr:from>
      <cdr:x>0.37169</cdr:x>
      <cdr:y>0.15708</cdr:y>
    </cdr:from>
    <cdr:to>
      <cdr:x>0.51066</cdr:x>
      <cdr:y>0.25409</cdr:y>
    </cdr:to>
    <cdr:sp macro="" textlink="">
      <cdr:nvSpPr>
        <cdr:cNvPr id="3" name="ZoneTexte 1">
          <a:extLst xmlns:a="http://schemas.openxmlformats.org/drawingml/2006/main">
            <a:ext uri="{FF2B5EF4-FFF2-40B4-BE49-F238E27FC236}">
              <a16:creationId xmlns:a16="http://schemas.microsoft.com/office/drawing/2014/main" id="{71B0DC7D-A9CB-AA06-99CB-1D6073F6FE4C}"/>
            </a:ext>
          </a:extLst>
        </cdr:cNvPr>
        <cdr:cNvSpPr txBox="1"/>
      </cdr:nvSpPr>
      <cdr:spPr>
        <a:xfrm xmlns:a="http://schemas.openxmlformats.org/drawingml/2006/main">
          <a:off x="1724240" y="432358"/>
          <a:ext cx="644665" cy="2670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ysClr val="windowText" lastClr="000000"/>
              </a:solidFill>
            </a:rPr>
            <a:t>18,2 %</a:t>
          </a:r>
        </a:p>
      </cdr:txBody>
    </cdr:sp>
  </cdr:relSizeAnchor>
  <cdr:relSizeAnchor xmlns:cdr="http://schemas.openxmlformats.org/drawingml/2006/chartDrawing">
    <cdr:from>
      <cdr:x>0.59086</cdr:x>
      <cdr:y>0.37195</cdr:y>
    </cdr:from>
    <cdr:to>
      <cdr:x>0.71809</cdr:x>
      <cdr:y>0.46896</cdr:y>
    </cdr:to>
    <cdr:sp macro="" textlink="">
      <cdr:nvSpPr>
        <cdr:cNvPr id="4" name="ZoneTexte 1">
          <a:extLst xmlns:a="http://schemas.openxmlformats.org/drawingml/2006/main">
            <a:ext uri="{FF2B5EF4-FFF2-40B4-BE49-F238E27FC236}">
              <a16:creationId xmlns:a16="http://schemas.microsoft.com/office/drawing/2014/main" id="{71B0DC7D-A9CB-AA06-99CB-1D6073F6FE4C}"/>
            </a:ext>
          </a:extLst>
        </cdr:cNvPr>
        <cdr:cNvSpPr txBox="1"/>
      </cdr:nvSpPr>
      <cdr:spPr>
        <a:xfrm xmlns:a="http://schemas.openxmlformats.org/drawingml/2006/main">
          <a:off x="2740944" y="1023798"/>
          <a:ext cx="590205" cy="2670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ysClr val="windowText" lastClr="000000"/>
              </a:solidFill>
            </a:rPr>
            <a:t>8,9 %</a:t>
          </a:r>
        </a:p>
      </cdr:txBody>
    </cdr:sp>
  </cdr:relSizeAnchor>
  <cdr:relSizeAnchor xmlns:cdr="http://schemas.openxmlformats.org/drawingml/2006/chartDrawing">
    <cdr:from>
      <cdr:x>0.80668</cdr:x>
      <cdr:y>0.4516</cdr:y>
    </cdr:from>
    <cdr:to>
      <cdr:x>0.93391</cdr:x>
      <cdr:y>0.5486</cdr:y>
    </cdr:to>
    <cdr:sp macro="" textlink="">
      <cdr:nvSpPr>
        <cdr:cNvPr id="5" name="ZoneTexte 1">
          <a:extLst xmlns:a="http://schemas.openxmlformats.org/drawingml/2006/main">
            <a:ext uri="{FF2B5EF4-FFF2-40B4-BE49-F238E27FC236}">
              <a16:creationId xmlns:a16="http://schemas.microsoft.com/office/drawing/2014/main" id="{71B0DC7D-A9CB-AA06-99CB-1D6073F6FE4C}"/>
            </a:ext>
          </a:extLst>
        </cdr:cNvPr>
        <cdr:cNvSpPr txBox="1"/>
      </cdr:nvSpPr>
      <cdr:spPr>
        <a:xfrm xmlns:a="http://schemas.openxmlformats.org/drawingml/2006/main">
          <a:off x="3742108" y="1243045"/>
          <a:ext cx="590204" cy="2669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ysClr val="windowText" lastClr="000000"/>
              </a:solidFill>
            </a:rPr>
            <a:t>6,5 %</a:t>
          </a:r>
        </a:p>
      </cdr:txBody>
    </cdr:sp>
  </cdr:relSizeAnchor>
</c:userShapes>
</file>

<file path=xl/drawings/drawing29.xml><?xml version="1.0" encoding="utf-8"?>
<c:userShapes xmlns:c="http://schemas.openxmlformats.org/drawingml/2006/chart">
  <cdr:relSizeAnchor xmlns:cdr="http://schemas.openxmlformats.org/drawingml/2006/chartDrawing">
    <cdr:from>
      <cdr:x>0.15335</cdr:x>
      <cdr:y>0.59145</cdr:y>
    </cdr:from>
    <cdr:to>
      <cdr:x>0.28489</cdr:x>
      <cdr:y>0.68846</cdr:y>
    </cdr:to>
    <cdr:sp macro="" textlink="">
      <cdr:nvSpPr>
        <cdr:cNvPr id="2" name="ZoneTexte 1">
          <a:extLst xmlns:a="http://schemas.openxmlformats.org/drawingml/2006/main">
            <a:ext uri="{FF2B5EF4-FFF2-40B4-BE49-F238E27FC236}">
              <a16:creationId xmlns:a16="http://schemas.microsoft.com/office/drawing/2014/main" id="{A53F4EFE-1F15-4933-2936-A3BA0A128C60}"/>
            </a:ext>
          </a:extLst>
        </cdr:cNvPr>
        <cdr:cNvSpPr txBox="1"/>
      </cdr:nvSpPr>
      <cdr:spPr>
        <a:xfrm xmlns:a="http://schemas.openxmlformats.org/drawingml/2006/main">
          <a:off x="704003" y="1626112"/>
          <a:ext cx="603891"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200" b="1">
              <a:solidFill>
                <a:sysClr val="windowText" lastClr="000000"/>
              </a:solidFill>
            </a:rPr>
            <a:t>4,0 %</a:t>
          </a:r>
        </a:p>
      </cdr:txBody>
    </cdr:sp>
  </cdr:relSizeAnchor>
  <cdr:relSizeAnchor xmlns:cdr="http://schemas.openxmlformats.org/drawingml/2006/chartDrawing">
    <cdr:from>
      <cdr:x>0.37232</cdr:x>
      <cdr:y>0.59704</cdr:y>
    </cdr:from>
    <cdr:to>
      <cdr:x>0.49059</cdr:x>
      <cdr:y>0.69405</cdr:y>
    </cdr:to>
    <cdr:sp macro="" textlink="">
      <cdr:nvSpPr>
        <cdr:cNvPr id="3" name="ZoneTexte 1">
          <a:extLst xmlns:a="http://schemas.openxmlformats.org/drawingml/2006/main">
            <a:ext uri="{FF2B5EF4-FFF2-40B4-BE49-F238E27FC236}">
              <a16:creationId xmlns:a16="http://schemas.microsoft.com/office/drawing/2014/main" id="{9E072D73-2FCE-6347-D532-B50B73507B9F}"/>
            </a:ext>
          </a:extLst>
        </cdr:cNvPr>
        <cdr:cNvSpPr txBox="1"/>
      </cdr:nvSpPr>
      <cdr:spPr>
        <a:xfrm xmlns:a="http://schemas.openxmlformats.org/drawingml/2006/main">
          <a:off x="1651356" y="1641475"/>
          <a:ext cx="524552" cy="266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ysClr val="windowText" lastClr="000000"/>
              </a:solidFill>
            </a:rPr>
            <a:t>3,5 %</a:t>
          </a:r>
        </a:p>
      </cdr:txBody>
    </cdr:sp>
  </cdr:relSizeAnchor>
  <cdr:relSizeAnchor xmlns:cdr="http://schemas.openxmlformats.org/drawingml/2006/chartDrawing">
    <cdr:from>
      <cdr:x>0.59196</cdr:x>
      <cdr:y>0.60051</cdr:y>
    </cdr:from>
    <cdr:to>
      <cdr:x>0.71351</cdr:x>
      <cdr:y>0.69751</cdr:y>
    </cdr:to>
    <cdr:sp macro="" textlink="">
      <cdr:nvSpPr>
        <cdr:cNvPr id="4" name="ZoneTexte 1">
          <a:extLst xmlns:a="http://schemas.openxmlformats.org/drawingml/2006/main">
            <a:ext uri="{FF2B5EF4-FFF2-40B4-BE49-F238E27FC236}">
              <a16:creationId xmlns:a16="http://schemas.microsoft.com/office/drawing/2014/main" id="{9E072D73-2FCE-6347-D532-B50B73507B9F}"/>
            </a:ext>
          </a:extLst>
        </cdr:cNvPr>
        <cdr:cNvSpPr txBox="1"/>
      </cdr:nvSpPr>
      <cdr:spPr>
        <a:xfrm xmlns:a="http://schemas.openxmlformats.org/drawingml/2006/main">
          <a:off x="2717594" y="1651000"/>
          <a:ext cx="558017" cy="266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ysClr val="windowText" lastClr="000000"/>
              </a:solidFill>
            </a:rPr>
            <a:t>2,9 %</a:t>
          </a:r>
        </a:p>
      </cdr:txBody>
    </cdr:sp>
  </cdr:relSizeAnchor>
  <cdr:relSizeAnchor xmlns:cdr="http://schemas.openxmlformats.org/drawingml/2006/chartDrawing">
    <cdr:from>
      <cdr:x>0.79944</cdr:x>
      <cdr:y>0.60051</cdr:y>
    </cdr:from>
    <cdr:to>
      <cdr:x>0.92848</cdr:x>
      <cdr:y>0.69751</cdr:y>
    </cdr:to>
    <cdr:sp macro="" textlink="">
      <cdr:nvSpPr>
        <cdr:cNvPr id="5" name="ZoneTexte 1">
          <a:extLst xmlns:a="http://schemas.openxmlformats.org/drawingml/2006/main">
            <a:ext uri="{FF2B5EF4-FFF2-40B4-BE49-F238E27FC236}">
              <a16:creationId xmlns:a16="http://schemas.microsoft.com/office/drawing/2014/main" id="{9E072D73-2FCE-6347-D532-B50B73507B9F}"/>
            </a:ext>
          </a:extLst>
        </cdr:cNvPr>
        <cdr:cNvSpPr txBox="1"/>
      </cdr:nvSpPr>
      <cdr:spPr>
        <a:xfrm xmlns:a="http://schemas.openxmlformats.org/drawingml/2006/main">
          <a:off x="3670095" y="1651000"/>
          <a:ext cx="592418" cy="266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ysClr val="windowText" lastClr="000000"/>
              </a:solidFill>
            </a:rPr>
            <a:t>3,2 %</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0</xdr:colOff>
      <xdr:row>14</xdr:row>
      <xdr:rowOff>0</xdr:rowOff>
    </xdr:from>
    <xdr:to>
      <xdr:col>8</xdr:col>
      <xdr:colOff>377750</xdr:colOff>
      <xdr:row>29</xdr:row>
      <xdr:rowOff>177224</xdr:rowOff>
    </xdr:to>
    <xdr:graphicFrame macro="">
      <xdr:nvGraphicFramePr>
        <xdr:cNvPr id="6" name="Graphique 5">
          <a:extLst>
            <a:ext uri="{FF2B5EF4-FFF2-40B4-BE49-F238E27FC236}">
              <a16:creationId xmlns:a16="http://schemas.microsoft.com/office/drawing/2014/main" id="{4F37090D-AC31-405C-A0DF-47FA56580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0</xdr:colOff>
      <xdr:row>24</xdr:row>
      <xdr:rowOff>0</xdr:rowOff>
    </xdr:from>
    <xdr:to>
      <xdr:col>9</xdr:col>
      <xdr:colOff>622299</xdr:colOff>
      <xdr:row>37</xdr:row>
      <xdr:rowOff>112378</xdr:rowOff>
    </xdr:to>
    <xdr:graphicFrame macro="">
      <xdr:nvGraphicFramePr>
        <xdr:cNvPr id="7" name="Graphique 6">
          <a:extLst>
            <a:ext uri="{FF2B5EF4-FFF2-40B4-BE49-F238E27FC236}">
              <a16:creationId xmlns:a16="http://schemas.microsoft.com/office/drawing/2014/main" id="{4660FF5F-323A-4C80-BA54-04D26C88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533402</xdr:colOff>
      <xdr:row>24</xdr:row>
      <xdr:rowOff>48135</xdr:rowOff>
    </xdr:from>
    <xdr:to>
      <xdr:col>10</xdr:col>
      <xdr:colOff>381000</xdr:colOff>
      <xdr:row>37</xdr:row>
      <xdr:rowOff>105285</xdr:rowOff>
    </xdr:to>
    <xdr:graphicFrame macro="">
      <xdr:nvGraphicFramePr>
        <xdr:cNvPr id="8" name="Graphique 7">
          <a:extLst>
            <a:ext uri="{FF2B5EF4-FFF2-40B4-BE49-F238E27FC236}">
              <a16:creationId xmlns:a16="http://schemas.microsoft.com/office/drawing/2014/main" id="{AF1D7CC9-E3F0-48FD-8F0B-9C603A80D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0.26658</cdr:x>
      <cdr:y>0.51761</cdr:y>
    </cdr:from>
    <cdr:to>
      <cdr:x>0.36741</cdr:x>
      <cdr:y>0.63278</cdr:y>
    </cdr:to>
    <cdr:sp macro="" textlink="">
      <cdr:nvSpPr>
        <cdr:cNvPr id="2" name="ZoneTexte 1">
          <a:extLst xmlns:a="http://schemas.openxmlformats.org/drawingml/2006/main">
            <a:ext uri="{FF2B5EF4-FFF2-40B4-BE49-F238E27FC236}">
              <a16:creationId xmlns:a16="http://schemas.microsoft.com/office/drawing/2014/main" id="{38B32BF0-0A4B-B8B5-A65C-65F61033E80F}"/>
            </a:ext>
          </a:extLst>
        </cdr:cNvPr>
        <cdr:cNvSpPr txBox="1"/>
      </cdr:nvSpPr>
      <cdr:spPr>
        <a:xfrm xmlns:a="http://schemas.openxmlformats.org/drawingml/2006/main">
          <a:off x="1384269" y="1241425"/>
          <a:ext cx="523555"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4,0 %</a:t>
          </a:r>
        </a:p>
      </cdr:txBody>
    </cdr:sp>
  </cdr:relSizeAnchor>
  <cdr:relSizeAnchor xmlns:cdr="http://schemas.openxmlformats.org/drawingml/2006/chartDrawing">
    <cdr:from>
      <cdr:x>0.4115</cdr:x>
      <cdr:y>0.44612</cdr:y>
    </cdr:from>
    <cdr:to>
      <cdr:x>0.51232</cdr:x>
      <cdr:y>0.5613</cdr:y>
    </cdr:to>
    <cdr:sp macro="" textlink="">
      <cdr:nvSpPr>
        <cdr:cNvPr id="3" name="ZoneTexte 1">
          <a:extLst xmlns:a="http://schemas.openxmlformats.org/drawingml/2006/main">
            <a:ext uri="{FF2B5EF4-FFF2-40B4-BE49-F238E27FC236}">
              <a16:creationId xmlns:a16="http://schemas.microsoft.com/office/drawing/2014/main" id="{A1A77654-E855-A433-B0F0-9FA7A60EF62B}"/>
            </a:ext>
          </a:extLst>
        </cdr:cNvPr>
        <cdr:cNvSpPr txBox="1"/>
      </cdr:nvSpPr>
      <cdr:spPr>
        <a:xfrm xmlns:a="http://schemas.openxmlformats.org/drawingml/2006/main">
          <a:off x="2136775" y="1069975"/>
          <a:ext cx="523555"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7,9 %</a:t>
          </a:r>
        </a:p>
      </cdr:txBody>
    </cdr:sp>
  </cdr:relSizeAnchor>
  <cdr:relSizeAnchor xmlns:cdr="http://schemas.openxmlformats.org/drawingml/2006/chartDrawing">
    <cdr:from>
      <cdr:x>0.55457</cdr:x>
      <cdr:y>0.23961</cdr:y>
    </cdr:from>
    <cdr:to>
      <cdr:x>0.66982</cdr:x>
      <cdr:y>0.35478</cdr:y>
    </cdr:to>
    <cdr:sp macro="" textlink="">
      <cdr:nvSpPr>
        <cdr:cNvPr id="4" name="ZoneTexte 1">
          <a:extLst xmlns:a="http://schemas.openxmlformats.org/drawingml/2006/main">
            <a:ext uri="{FF2B5EF4-FFF2-40B4-BE49-F238E27FC236}">
              <a16:creationId xmlns:a16="http://schemas.microsoft.com/office/drawing/2014/main" id="{A1A77654-E855-A433-B0F0-9FA7A60EF62B}"/>
            </a:ext>
          </a:extLst>
        </cdr:cNvPr>
        <cdr:cNvSpPr txBox="1"/>
      </cdr:nvSpPr>
      <cdr:spPr>
        <a:xfrm xmlns:a="http://schemas.openxmlformats.org/drawingml/2006/main">
          <a:off x="2879725" y="574675"/>
          <a:ext cx="598462"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25,1 %</a:t>
          </a:r>
        </a:p>
      </cdr:txBody>
    </cdr:sp>
  </cdr:relSizeAnchor>
  <cdr:relSizeAnchor xmlns:cdr="http://schemas.openxmlformats.org/drawingml/2006/chartDrawing">
    <cdr:from>
      <cdr:x>0.70132</cdr:x>
      <cdr:y>0.1165</cdr:y>
    </cdr:from>
    <cdr:to>
      <cdr:x>0.81971</cdr:x>
      <cdr:y>0.23167</cdr:y>
    </cdr:to>
    <cdr:sp macro="" textlink="">
      <cdr:nvSpPr>
        <cdr:cNvPr id="5" name="ZoneTexte 1">
          <a:extLst xmlns:a="http://schemas.openxmlformats.org/drawingml/2006/main">
            <a:ext uri="{FF2B5EF4-FFF2-40B4-BE49-F238E27FC236}">
              <a16:creationId xmlns:a16="http://schemas.microsoft.com/office/drawing/2014/main" id="{A1A77654-E855-A433-B0F0-9FA7A60EF62B}"/>
            </a:ext>
          </a:extLst>
        </cdr:cNvPr>
        <cdr:cNvSpPr txBox="1"/>
      </cdr:nvSpPr>
      <cdr:spPr>
        <a:xfrm xmlns:a="http://schemas.openxmlformats.org/drawingml/2006/main">
          <a:off x="3569385" y="294946"/>
          <a:ext cx="602565" cy="2915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33,6 %</a:t>
          </a:r>
        </a:p>
      </cdr:txBody>
    </cdr:sp>
  </cdr:relSizeAnchor>
  <cdr:relSizeAnchor xmlns:cdr="http://schemas.openxmlformats.org/drawingml/2006/chartDrawing">
    <cdr:from>
      <cdr:x>0.84806</cdr:x>
      <cdr:y>0</cdr:y>
    </cdr:from>
    <cdr:to>
      <cdr:x>0.96698</cdr:x>
      <cdr:y>0.11517</cdr:y>
    </cdr:to>
    <cdr:sp macro="" textlink="">
      <cdr:nvSpPr>
        <cdr:cNvPr id="6" name="ZoneTexte 1">
          <a:extLst xmlns:a="http://schemas.openxmlformats.org/drawingml/2006/main">
            <a:ext uri="{FF2B5EF4-FFF2-40B4-BE49-F238E27FC236}">
              <a16:creationId xmlns:a16="http://schemas.microsoft.com/office/drawing/2014/main" id="{A1A77654-E855-A433-B0F0-9FA7A60EF62B}"/>
            </a:ext>
          </a:extLst>
        </cdr:cNvPr>
        <cdr:cNvSpPr txBox="1"/>
      </cdr:nvSpPr>
      <cdr:spPr>
        <a:xfrm xmlns:a="http://schemas.openxmlformats.org/drawingml/2006/main">
          <a:off x="4403725" y="0"/>
          <a:ext cx="617512"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42,7 %</a:t>
          </a:r>
        </a:p>
      </cdr:txBody>
    </cdr:sp>
  </cdr:relSizeAnchor>
</c:userShapes>
</file>

<file path=xl/drawings/drawing32.xml><?xml version="1.0" encoding="utf-8"?>
<c:userShapes xmlns:c="http://schemas.openxmlformats.org/drawingml/2006/chart">
  <cdr:relSizeAnchor xmlns:cdr="http://schemas.openxmlformats.org/drawingml/2006/chartDrawing">
    <cdr:from>
      <cdr:x>0.69608</cdr:x>
      <cdr:y>0.45494</cdr:y>
    </cdr:from>
    <cdr:to>
      <cdr:x>0.96569</cdr:x>
      <cdr:y>0.5794</cdr:y>
    </cdr:to>
    <cdr:sp macro="" textlink="">
      <cdr:nvSpPr>
        <cdr:cNvPr id="2" name="ZoneTexte 1">
          <a:extLst xmlns:a="http://schemas.openxmlformats.org/drawingml/2006/main">
            <a:ext uri="{FF2B5EF4-FFF2-40B4-BE49-F238E27FC236}">
              <a16:creationId xmlns:a16="http://schemas.microsoft.com/office/drawing/2014/main" id="{EB503126-B1AE-8C75-0B71-13C741496B35}"/>
            </a:ext>
          </a:extLst>
        </cdr:cNvPr>
        <cdr:cNvSpPr txBox="1"/>
      </cdr:nvSpPr>
      <cdr:spPr>
        <a:xfrm xmlns:a="http://schemas.openxmlformats.org/drawingml/2006/main">
          <a:off x="1352550" y="1009650"/>
          <a:ext cx="5238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t>7,6 %</a:t>
          </a:r>
        </a:p>
      </cdr:txBody>
    </cdr:sp>
  </cdr:relSizeAnchor>
  <cdr:relSizeAnchor xmlns:cdr="http://schemas.openxmlformats.org/drawingml/2006/chartDrawing">
    <cdr:from>
      <cdr:x>0.28669</cdr:x>
      <cdr:y>0.5682</cdr:y>
    </cdr:from>
    <cdr:to>
      <cdr:x>0.55629</cdr:x>
      <cdr:y>0.69266</cdr:y>
    </cdr:to>
    <cdr:sp macro="" textlink="">
      <cdr:nvSpPr>
        <cdr:cNvPr id="3" name="ZoneTexte 1">
          <a:extLst xmlns:a="http://schemas.openxmlformats.org/drawingml/2006/main">
            <a:ext uri="{FF2B5EF4-FFF2-40B4-BE49-F238E27FC236}">
              <a16:creationId xmlns:a16="http://schemas.microsoft.com/office/drawing/2014/main" id="{18CEE9D2-6F04-F553-C760-8FBF7DB040E0}"/>
            </a:ext>
          </a:extLst>
        </cdr:cNvPr>
        <cdr:cNvSpPr txBox="1"/>
      </cdr:nvSpPr>
      <cdr:spPr>
        <a:xfrm xmlns:a="http://schemas.openxmlformats.org/drawingml/2006/main">
          <a:off x="578917" y="1336793"/>
          <a:ext cx="544402" cy="2928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0,1 %</a:t>
          </a:r>
        </a:p>
      </cdr:txBody>
    </cdr:sp>
  </cdr:relSizeAnchor>
</c:userShapes>
</file>

<file path=xl/drawings/drawing33.xml><?xml version="1.0" encoding="utf-8"?>
<xdr:wsDr xmlns:xdr="http://schemas.openxmlformats.org/drawingml/2006/spreadsheetDrawing" xmlns:a="http://schemas.openxmlformats.org/drawingml/2006/main">
  <xdr:twoCellAnchor>
    <xdr:from>
      <xdr:col>2</xdr:col>
      <xdr:colOff>0</xdr:colOff>
      <xdr:row>20</xdr:row>
      <xdr:rowOff>0</xdr:rowOff>
    </xdr:from>
    <xdr:to>
      <xdr:col>5</xdr:col>
      <xdr:colOff>883443</xdr:colOff>
      <xdr:row>37</xdr:row>
      <xdr:rowOff>38100</xdr:rowOff>
    </xdr:to>
    <xdr:graphicFrame macro="">
      <xdr:nvGraphicFramePr>
        <xdr:cNvPr id="11" name="Graphique 10">
          <a:extLst>
            <a:ext uri="{FF2B5EF4-FFF2-40B4-BE49-F238E27FC236}">
              <a16:creationId xmlns:a16="http://schemas.microsoft.com/office/drawing/2014/main" id="{E0CFCBE7-AB01-42CD-A54E-D9C3BBC08C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20</xdr:row>
      <xdr:rowOff>0</xdr:rowOff>
    </xdr:from>
    <xdr:to>
      <xdr:col>10</xdr:col>
      <xdr:colOff>311945</xdr:colOff>
      <xdr:row>37</xdr:row>
      <xdr:rowOff>63501</xdr:rowOff>
    </xdr:to>
    <xdr:graphicFrame macro="">
      <xdr:nvGraphicFramePr>
        <xdr:cNvPr id="12" name="Graphique 11">
          <a:extLst>
            <a:ext uri="{FF2B5EF4-FFF2-40B4-BE49-F238E27FC236}">
              <a16:creationId xmlns:a16="http://schemas.microsoft.com/office/drawing/2014/main" id="{735797CB-7EE2-43E7-8435-3316EF79A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714375</xdr:colOff>
      <xdr:row>36</xdr:row>
      <xdr:rowOff>0</xdr:rowOff>
    </xdr:from>
    <xdr:to>
      <xdr:col>7</xdr:col>
      <xdr:colOff>819150</xdr:colOff>
      <xdr:row>38</xdr:row>
      <xdr:rowOff>0</xdr:rowOff>
    </xdr:to>
    <xdr:pic>
      <xdr:nvPicPr>
        <xdr:cNvPr id="3" name="Image 2">
          <a:extLst>
            <a:ext uri="{FF2B5EF4-FFF2-40B4-BE49-F238E27FC236}">
              <a16:creationId xmlns:a16="http://schemas.microsoft.com/office/drawing/2014/main" id="{A075CF47-3C78-2075-0473-7EDCF2480C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0" y="6438900"/>
          <a:ext cx="27622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c:userShapes xmlns:c="http://schemas.openxmlformats.org/drawingml/2006/chart">
  <cdr:relSizeAnchor xmlns:cdr="http://schemas.openxmlformats.org/drawingml/2006/chartDrawing">
    <cdr:from>
      <cdr:x>0.58689</cdr:x>
      <cdr:y>0</cdr:y>
    </cdr:from>
    <cdr:to>
      <cdr:x>0.62602</cdr:x>
      <cdr:y>0.08942</cdr:y>
    </cdr:to>
    <cdr:sp macro="" textlink="">
      <cdr:nvSpPr>
        <cdr:cNvPr id="2" name="ZoneTexte 1">
          <a:extLst xmlns:a="http://schemas.openxmlformats.org/drawingml/2006/main">
            <a:ext uri="{FF2B5EF4-FFF2-40B4-BE49-F238E27FC236}">
              <a16:creationId xmlns:a16="http://schemas.microsoft.com/office/drawing/2014/main" id="{9D354EF4-9C74-118C-64DD-0ECE575028CF}"/>
            </a:ext>
          </a:extLst>
        </cdr:cNvPr>
        <cdr:cNvSpPr txBox="1"/>
      </cdr:nvSpPr>
      <cdr:spPr>
        <a:xfrm xmlns:a="http://schemas.openxmlformats.org/drawingml/2006/main">
          <a:off x="2502975" y="0"/>
          <a:ext cx="166882" cy="22860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b="1"/>
        </a:p>
      </cdr:txBody>
    </cdr:sp>
  </cdr:relSizeAnchor>
  <cdr:relSizeAnchor xmlns:cdr="http://schemas.openxmlformats.org/drawingml/2006/chartDrawing">
    <cdr:from>
      <cdr:x>0.58682</cdr:x>
      <cdr:y>0</cdr:y>
    </cdr:from>
    <cdr:to>
      <cdr:x>0.68063</cdr:x>
      <cdr:y>0.10445</cdr:y>
    </cdr:to>
    <cdr:sp macro="" textlink="">
      <cdr:nvSpPr>
        <cdr:cNvPr id="3" name="ZoneTexte 2">
          <a:extLst xmlns:a="http://schemas.openxmlformats.org/drawingml/2006/main">
            <a:ext uri="{FF2B5EF4-FFF2-40B4-BE49-F238E27FC236}">
              <a16:creationId xmlns:a16="http://schemas.microsoft.com/office/drawing/2014/main" id="{5ADACE75-0124-F565-802F-71AF1252B7B3}"/>
            </a:ext>
          </a:extLst>
        </cdr:cNvPr>
        <cdr:cNvSpPr txBox="1"/>
      </cdr:nvSpPr>
      <cdr:spPr>
        <a:xfrm xmlns:a="http://schemas.openxmlformats.org/drawingml/2006/main">
          <a:off x="2502693" y="0"/>
          <a:ext cx="40005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t>21</a:t>
          </a:r>
        </a:p>
      </cdr:txBody>
    </cdr:sp>
  </cdr:relSizeAnchor>
</c:userShapes>
</file>

<file path=xl/drawings/drawing35.xml><?xml version="1.0" encoding="utf-8"?>
<xdr:wsDr xmlns:xdr="http://schemas.openxmlformats.org/drawingml/2006/spreadsheetDrawing" xmlns:a="http://schemas.openxmlformats.org/drawingml/2006/main">
  <xdr:twoCellAnchor>
    <xdr:from>
      <xdr:col>2</xdr:col>
      <xdr:colOff>0</xdr:colOff>
      <xdr:row>26</xdr:row>
      <xdr:rowOff>0</xdr:rowOff>
    </xdr:from>
    <xdr:to>
      <xdr:col>5</xdr:col>
      <xdr:colOff>76200</xdr:colOff>
      <xdr:row>43</xdr:row>
      <xdr:rowOff>79375</xdr:rowOff>
    </xdr:to>
    <xdr:graphicFrame macro="">
      <xdr:nvGraphicFramePr>
        <xdr:cNvPr id="11" name="Graphique 10">
          <a:extLst>
            <a:ext uri="{FF2B5EF4-FFF2-40B4-BE49-F238E27FC236}">
              <a16:creationId xmlns:a16="http://schemas.microsoft.com/office/drawing/2014/main" id="{D7137251-F0C8-4B32-84E2-1B805A1D7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1758950</xdr:colOff>
      <xdr:row>26</xdr:row>
      <xdr:rowOff>1</xdr:rowOff>
    </xdr:from>
    <xdr:to>
      <xdr:col>8</xdr:col>
      <xdr:colOff>123825</xdr:colOff>
      <xdr:row>43</xdr:row>
      <xdr:rowOff>66675</xdr:rowOff>
    </xdr:to>
    <xdr:graphicFrame macro="">
      <xdr:nvGraphicFramePr>
        <xdr:cNvPr id="12" name="Graphique 11">
          <a:extLst>
            <a:ext uri="{FF2B5EF4-FFF2-40B4-BE49-F238E27FC236}">
              <a16:creationId xmlns:a16="http://schemas.microsoft.com/office/drawing/2014/main" id="{5BDD0091-2814-4E82-943D-4AE6CEAB6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644526</xdr:colOff>
      <xdr:row>26</xdr:row>
      <xdr:rowOff>19051</xdr:rowOff>
    </xdr:from>
    <xdr:to>
      <xdr:col>10</xdr:col>
      <xdr:colOff>1568450</xdr:colOff>
      <xdr:row>43</xdr:row>
      <xdr:rowOff>60325</xdr:rowOff>
    </xdr:to>
    <xdr:graphicFrame macro="">
      <xdr:nvGraphicFramePr>
        <xdr:cNvPr id="13" name="Graphique 12">
          <a:extLst>
            <a:ext uri="{FF2B5EF4-FFF2-40B4-BE49-F238E27FC236}">
              <a16:creationId xmlns:a16="http://schemas.microsoft.com/office/drawing/2014/main" id="{2BCB5249-95A4-443A-8E65-4569703E8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0.64466</cdr:x>
      <cdr:y>0.14982</cdr:y>
    </cdr:from>
    <cdr:to>
      <cdr:x>0.84071</cdr:x>
      <cdr:y>0.36704</cdr:y>
    </cdr:to>
    <cdr:sp macro="" textlink="">
      <cdr:nvSpPr>
        <cdr:cNvPr id="5" name="ZoneTexte 4">
          <a:extLst xmlns:a="http://schemas.openxmlformats.org/drawingml/2006/main">
            <a:ext uri="{FF2B5EF4-FFF2-40B4-BE49-F238E27FC236}">
              <a16:creationId xmlns:a16="http://schemas.microsoft.com/office/drawing/2014/main" id="{B545F7F3-B294-7289-BA8C-7CB2B4B7DA83}"/>
            </a:ext>
          </a:extLst>
        </cdr:cNvPr>
        <cdr:cNvSpPr txBox="1"/>
      </cdr:nvSpPr>
      <cdr:spPr>
        <a:xfrm xmlns:a="http://schemas.openxmlformats.org/drawingml/2006/main">
          <a:off x="3006726" y="470444"/>
          <a:ext cx="914400" cy="6820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solidFill>
                <a:srgbClr val="BA8CDC"/>
              </a:solidFill>
            </a:rPr>
            <a:t>réversion moyenne de 807 €</a:t>
          </a:r>
        </a:p>
      </cdr:txBody>
    </cdr:sp>
  </cdr:relSizeAnchor>
  <cdr:relSizeAnchor xmlns:cdr="http://schemas.openxmlformats.org/drawingml/2006/chartDrawing">
    <cdr:from>
      <cdr:x>0.64806</cdr:x>
      <cdr:y>0.68938</cdr:y>
    </cdr:from>
    <cdr:to>
      <cdr:x>0.84411</cdr:x>
      <cdr:y>0.86808</cdr:y>
    </cdr:to>
    <cdr:sp macro="" textlink="">
      <cdr:nvSpPr>
        <cdr:cNvPr id="6" name="ZoneTexte 1">
          <a:extLst xmlns:a="http://schemas.openxmlformats.org/drawingml/2006/main">
            <a:ext uri="{FF2B5EF4-FFF2-40B4-BE49-F238E27FC236}">
              <a16:creationId xmlns:a16="http://schemas.microsoft.com/office/drawing/2014/main" id="{6639001A-7487-6E6E-74AF-19E2E6B30A5F}"/>
            </a:ext>
          </a:extLst>
        </cdr:cNvPr>
        <cdr:cNvSpPr txBox="1"/>
      </cdr:nvSpPr>
      <cdr:spPr>
        <a:xfrm xmlns:a="http://schemas.openxmlformats.org/drawingml/2006/main">
          <a:off x="3022600" y="2164708"/>
          <a:ext cx="914400" cy="5611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604A7B"/>
              </a:solidFill>
            </a:rPr>
            <a:t>réversion moyenne de 499 €</a:t>
          </a:r>
        </a:p>
      </cdr:txBody>
    </cdr:sp>
  </cdr:relSizeAnchor>
  <cdr:relSizeAnchor xmlns:cdr="http://schemas.openxmlformats.org/drawingml/2006/chartDrawing">
    <cdr:from>
      <cdr:x>0.64466</cdr:x>
      <cdr:y>0.63448</cdr:y>
    </cdr:from>
    <cdr:to>
      <cdr:x>0.71681</cdr:x>
      <cdr:y>0.70677</cdr:y>
    </cdr:to>
    <cdr:cxnSp macro="">
      <cdr:nvCxnSpPr>
        <cdr:cNvPr id="8" name="Connecteur droit 7">
          <a:extLst xmlns:a="http://schemas.openxmlformats.org/drawingml/2006/main">
            <a:ext uri="{FF2B5EF4-FFF2-40B4-BE49-F238E27FC236}">
              <a16:creationId xmlns:a16="http://schemas.microsoft.com/office/drawing/2014/main" id="{B30F2BBC-3A01-A88E-A1BE-C8225F4E3303}"/>
            </a:ext>
          </a:extLst>
        </cdr:cNvPr>
        <cdr:cNvCxnSpPr/>
      </cdr:nvCxnSpPr>
      <cdr:spPr>
        <a:xfrm xmlns:a="http://schemas.openxmlformats.org/drawingml/2006/main" flipH="1" flipV="1">
          <a:off x="3006726" y="1992304"/>
          <a:ext cx="336550" cy="227021"/>
        </a:xfrm>
        <a:prstGeom xmlns:a="http://schemas.openxmlformats.org/drawingml/2006/main" prst="line">
          <a:avLst/>
        </a:prstGeom>
        <a:ln xmlns:a="http://schemas.openxmlformats.org/drawingml/2006/main">
          <a:solidFill>
            <a:srgbClr val="604A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0.60245</cdr:x>
      <cdr:y>0.2184</cdr:y>
    </cdr:from>
    <cdr:to>
      <cdr:x>0.6821</cdr:x>
      <cdr:y>0.2912</cdr:y>
    </cdr:to>
    <cdr:cxnSp macro="">
      <cdr:nvCxnSpPr>
        <cdr:cNvPr id="12" name="Connecteur droit 11">
          <a:extLst xmlns:a="http://schemas.openxmlformats.org/drawingml/2006/main">
            <a:ext uri="{FF2B5EF4-FFF2-40B4-BE49-F238E27FC236}">
              <a16:creationId xmlns:a16="http://schemas.microsoft.com/office/drawing/2014/main" id="{CB112749-DDEC-018A-1253-4C1209DC433F}"/>
            </a:ext>
          </a:extLst>
        </cdr:cNvPr>
        <cdr:cNvCxnSpPr/>
      </cdr:nvCxnSpPr>
      <cdr:spPr>
        <a:xfrm xmlns:a="http://schemas.openxmlformats.org/drawingml/2006/main" flipH="1">
          <a:off x="2809876" y="685800"/>
          <a:ext cx="371475" cy="228600"/>
        </a:xfrm>
        <a:prstGeom xmlns:a="http://schemas.openxmlformats.org/drawingml/2006/main" prst="line">
          <a:avLst/>
        </a:prstGeom>
        <a:ln xmlns:a="http://schemas.openxmlformats.org/drawingml/2006/main">
          <a:solidFill>
            <a:srgbClr val="BA8CDC"/>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7.xml><?xml version="1.0" encoding="utf-8"?>
<c:userShapes xmlns:c="http://schemas.openxmlformats.org/drawingml/2006/chart">
  <cdr:relSizeAnchor xmlns:cdr="http://schemas.openxmlformats.org/drawingml/2006/chartDrawing">
    <cdr:from>
      <cdr:x>0.59344</cdr:x>
      <cdr:y>0.17732</cdr:y>
    </cdr:from>
    <cdr:to>
      <cdr:x>0.79813</cdr:x>
      <cdr:y>0.35634</cdr:y>
    </cdr:to>
    <cdr:sp macro="" textlink="">
      <cdr:nvSpPr>
        <cdr:cNvPr id="2" name="ZoneTexte 1">
          <a:extLst xmlns:a="http://schemas.openxmlformats.org/drawingml/2006/main">
            <a:ext uri="{FF2B5EF4-FFF2-40B4-BE49-F238E27FC236}">
              <a16:creationId xmlns:a16="http://schemas.microsoft.com/office/drawing/2014/main" id="{1C89A907-90A9-E1F1-7076-662DAA6CCB47}"/>
            </a:ext>
          </a:extLst>
        </cdr:cNvPr>
        <cdr:cNvSpPr txBox="1"/>
      </cdr:nvSpPr>
      <cdr:spPr>
        <a:xfrm xmlns:a="http://schemas.openxmlformats.org/drawingml/2006/main">
          <a:off x="2651010" y="560729"/>
          <a:ext cx="914400" cy="566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accent2">
                  <a:lumMod val="75000"/>
                </a:schemeClr>
              </a:solidFill>
            </a:rPr>
            <a:t>réversion moyenne de 381 €</a:t>
          </a:r>
        </a:p>
      </cdr:txBody>
    </cdr:sp>
  </cdr:relSizeAnchor>
  <cdr:relSizeAnchor xmlns:cdr="http://schemas.openxmlformats.org/drawingml/2006/chartDrawing">
    <cdr:from>
      <cdr:x>0.15994</cdr:x>
      <cdr:y>0.00824</cdr:y>
    </cdr:from>
    <cdr:to>
      <cdr:x>0.36464</cdr:x>
      <cdr:y>0.18727</cdr:y>
    </cdr:to>
    <cdr:sp macro="" textlink="">
      <cdr:nvSpPr>
        <cdr:cNvPr id="3" name="ZoneTexte 1">
          <a:extLst xmlns:a="http://schemas.openxmlformats.org/drawingml/2006/main">
            <a:ext uri="{FF2B5EF4-FFF2-40B4-BE49-F238E27FC236}">
              <a16:creationId xmlns:a16="http://schemas.microsoft.com/office/drawing/2014/main" id="{5EF30D61-96DA-B55D-B19A-B1BC687EC3AC}"/>
            </a:ext>
          </a:extLst>
        </cdr:cNvPr>
        <cdr:cNvSpPr txBox="1"/>
      </cdr:nvSpPr>
      <cdr:spPr>
        <a:xfrm xmlns:a="http://schemas.openxmlformats.org/drawingml/2006/main">
          <a:off x="714510" y="26069"/>
          <a:ext cx="914400" cy="566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ED7D31"/>
              </a:solidFill>
            </a:rPr>
            <a:t>réversion moyenne de 415 €</a:t>
          </a:r>
        </a:p>
      </cdr:txBody>
    </cdr:sp>
  </cdr:relSizeAnchor>
  <cdr:relSizeAnchor xmlns:cdr="http://schemas.openxmlformats.org/drawingml/2006/chartDrawing">
    <cdr:from>
      <cdr:x>0.36273</cdr:x>
      <cdr:y>0.1334</cdr:y>
    </cdr:from>
    <cdr:to>
      <cdr:x>0.43954</cdr:x>
      <cdr:y>0.15747</cdr:y>
    </cdr:to>
    <cdr:cxnSp macro="">
      <cdr:nvCxnSpPr>
        <cdr:cNvPr id="5" name="Connecteur droit 4">
          <a:extLst xmlns:a="http://schemas.openxmlformats.org/drawingml/2006/main">
            <a:ext uri="{FF2B5EF4-FFF2-40B4-BE49-F238E27FC236}">
              <a16:creationId xmlns:a16="http://schemas.microsoft.com/office/drawing/2014/main" id="{23F3B006-638D-2666-BF42-C0966C3C014B}"/>
            </a:ext>
          </a:extLst>
        </cdr:cNvPr>
        <cdr:cNvCxnSpPr/>
      </cdr:nvCxnSpPr>
      <cdr:spPr>
        <a:xfrm xmlns:a="http://schemas.openxmlformats.org/drawingml/2006/main">
          <a:off x="1619249" y="422275"/>
          <a:ext cx="342900" cy="76200"/>
        </a:xfrm>
        <a:prstGeom xmlns:a="http://schemas.openxmlformats.org/drawingml/2006/main" prst="line">
          <a:avLst/>
        </a:prstGeom>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0.54448</cdr:x>
      <cdr:y>0.18041</cdr:y>
    </cdr:from>
    <cdr:to>
      <cdr:x>0.61057</cdr:x>
      <cdr:y>0.21479</cdr:y>
    </cdr:to>
    <cdr:cxnSp macro="">
      <cdr:nvCxnSpPr>
        <cdr:cNvPr id="6" name="Connecteur droit 5">
          <a:extLst xmlns:a="http://schemas.openxmlformats.org/drawingml/2006/main">
            <a:ext uri="{FF2B5EF4-FFF2-40B4-BE49-F238E27FC236}">
              <a16:creationId xmlns:a16="http://schemas.microsoft.com/office/drawing/2014/main" id="{4BC04448-808A-C536-1714-9BD041700E8F}"/>
            </a:ext>
          </a:extLst>
        </cdr:cNvPr>
        <cdr:cNvCxnSpPr/>
      </cdr:nvCxnSpPr>
      <cdr:spPr>
        <a:xfrm xmlns:a="http://schemas.openxmlformats.org/drawingml/2006/main">
          <a:off x="2430588" y="571075"/>
          <a:ext cx="295028" cy="108843"/>
        </a:xfrm>
        <a:prstGeom xmlns:a="http://schemas.openxmlformats.org/drawingml/2006/main" prst="line">
          <a:avLst/>
        </a:prstGeom>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8.xml><?xml version="1.0" encoding="utf-8"?>
<c:userShapes xmlns:c="http://schemas.openxmlformats.org/drawingml/2006/chart">
  <cdr:relSizeAnchor xmlns:cdr="http://schemas.openxmlformats.org/drawingml/2006/chartDrawing">
    <cdr:from>
      <cdr:x>0.62199</cdr:x>
      <cdr:y>0.08861</cdr:y>
    </cdr:from>
    <cdr:to>
      <cdr:x>0.86942</cdr:x>
      <cdr:y>0.26223</cdr:y>
    </cdr:to>
    <cdr:sp macro="" textlink="">
      <cdr:nvSpPr>
        <cdr:cNvPr id="2" name="ZoneTexte 1">
          <a:extLst xmlns:a="http://schemas.openxmlformats.org/drawingml/2006/main">
            <a:ext uri="{FF2B5EF4-FFF2-40B4-BE49-F238E27FC236}">
              <a16:creationId xmlns:a16="http://schemas.microsoft.com/office/drawing/2014/main" id="{1630B21D-9B03-68DC-21DD-AFA1E2152505}"/>
            </a:ext>
          </a:extLst>
        </cdr:cNvPr>
        <cdr:cNvSpPr txBox="1"/>
      </cdr:nvSpPr>
      <cdr:spPr>
        <a:xfrm xmlns:a="http://schemas.openxmlformats.org/drawingml/2006/main">
          <a:off x="2298700" y="288925"/>
          <a:ext cx="914400" cy="566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70C0"/>
              </a:solidFill>
            </a:rPr>
            <a:t>réversion moyenne de 749 €</a:t>
          </a:r>
        </a:p>
      </cdr:txBody>
    </cdr:sp>
  </cdr:relSizeAnchor>
  <cdr:relSizeAnchor xmlns:cdr="http://schemas.openxmlformats.org/drawingml/2006/chartDrawing">
    <cdr:from>
      <cdr:x>0.73282</cdr:x>
      <cdr:y>0.38072</cdr:y>
    </cdr:from>
    <cdr:to>
      <cdr:x>0.98024</cdr:x>
      <cdr:y>0.55434</cdr:y>
    </cdr:to>
    <cdr:sp macro="" textlink="">
      <cdr:nvSpPr>
        <cdr:cNvPr id="3" name="ZoneTexte 1">
          <a:extLst xmlns:a="http://schemas.openxmlformats.org/drawingml/2006/main">
            <a:ext uri="{FF2B5EF4-FFF2-40B4-BE49-F238E27FC236}">
              <a16:creationId xmlns:a16="http://schemas.microsoft.com/office/drawing/2014/main" id="{060BA0B7-8E94-9E2F-0330-B4635DC06BE8}"/>
            </a:ext>
          </a:extLst>
        </cdr:cNvPr>
        <cdr:cNvSpPr txBox="1"/>
      </cdr:nvSpPr>
      <cdr:spPr>
        <a:xfrm xmlns:a="http://schemas.openxmlformats.org/drawingml/2006/main">
          <a:off x="2708275" y="1241425"/>
          <a:ext cx="914400" cy="566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réversion moyenne de 494 €</a:t>
          </a:r>
        </a:p>
      </cdr:txBody>
    </cdr:sp>
  </cdr:relSizeAnchor>
  <cdr:relSizeAnchor xmlns:cdr="http://schemas.openxmlformats.org/drawingml/2006/chartDrawing">
    <cdr:from>
      <cdr:x>0.54182</cdr:x>
      <cdr:y>0.19864</cdr:y>
    </cdr:from>
    <cdr:to>
      <cdr:x>0.62796</cdr:x>
      <cdr:y>0.21908</cdr:y>
    </cdr:to>
    <cdr:cxnSp macro="">
      <cdr:nvCxnSpPr>
        <cdr:cNvPr id="5" name="Connecteur droit 4">
          <a:extLst xmlns:a="http://schemas.openxmlformats.org/drawingml/2006/main">
            <a:ext uri="{FF2B5EF4-FFF2-40B4-BE49-F238E27FC236}">
              <a16:creationId xmlns:a16="http://schemas.microsoft.com/office/drawing/2014/main" id="{7FC86E8C-8480-06D3-05D0-EE57512D4C39}"/>
            </a:ext>
          </a:extLst>
        </cdr:cNvPr>
        <cdr:cNvCxnSpPr/>
      </cdr:nvCxnSpPr>
      <cdr:spPr>
        <a:xfrm xmlns:a="http://schemas.openxmlformats.org/drawingml/2006/main" flipH="1">
          <a:off x="2755899" y="647700"/>
          <a:ext cx="438150" cy="66675"/>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0.65044</cdr:x>
      <cdr:y>0.45083</cdr:y>
    </cdr:from>
    <cdr:to>
      <cdr:x>0.75718</cdr:x>
      <cdr:y>0.45278</cdr:y>
    </cdr:to>
    <cdr:cxnSp macro="">
      <cdr:nvCxnSpPr>
        <cdr:cNvPr id="7" name="Connecteur droit 6">
          <a:extLst xmlns:a="http://schemas.openxmlformats.org/drawingml/2006/main">
            <a:ext uri="{FF2B5EF4-FFF2-40B4-BE49-F238E27FC236}">
              <a16:creationId xmlns:a16="http://schemas.microsoft.com/office/drawing/2014/main" id="{23172332-95A5-15D4-0657-55265421B154}"/>
            </a:ext>
          </a:extLst>
        </cdr:cNvPr>
        <cdr:cNvCxnSpPr/>
      </cdr:nvCxnSpPr>
      <cdr:spPr>
        <a:xfrm xmlns:a="http://schemas.openxmlformats.org/drawingml/2006/main" flipH="1" flipV="1">
          <a:off x="3308350" y="1470025"/>
          <a:ext cx="542924" cy="6350"/>
        </a:xfrm>
        <a:prstGeom xmlns:a="http://schemas.openxmlformats.org/drawingml/2006/main" prst="line">
          <a:avLst/>
        </a:prstGeom>
        <a:ln xmlns:a="http://schemas.openxmlformats.org/drawingml/2006/main">
          <a:solidFill>
            <a:schemeClr val="accent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2</xdr:col>
      <xdr:colOff>0</xdr:colOff>
      <xdr:row>23</xdr:row>
      <xdr:rowOff>0</xdr:rowOff>
    </xdr:from>
    <xdr:to>
      <xdr:col>5</xdr:col>
      <xdr:colOff>585900</xdr:colOff>
      <xdr:row>37</xdr:row>
      <xdr:rowOff>16050</xdr:rowOff>
    </xdr:to>
    <xdr:graphicFrame macro="">
      <xdr:nvGraphicFramePr>
        <xdr:cNvPr id="3" name="Graphique 2">
          <a:extLst>
            <a:ext uri="{FF2B5EF4-FFF2-40B4-BE49-F238E27FC236}">
              <a16:creationId xmlns:a16="http://schemas.microsoft.com/office/drawing/2014/main" id="{B7E185F8-36C6-4590-93BB-42C714525A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581025</xdr:colOff>
      <xdr:row>23</xdr:row>
      <xdr:rowOff>0</xdr:rowOff>
    </xdr:from>
    <xdr:to>
      <xdr:col>9</xdr:col>
      <xdr:colOff>771925</xdr:colOff>
      <xdr:row>37</xdr:row>
      <xdr:rowOff>16050</xdr:rowOff>
    </xdr:to>
    <xdr:graphicFrame macro="">
      <xdr:nvGraphicFramePr>
        <xdr:cNvPr id="6" name="Graphique 5">
          <a:extLst>
            <a:ext uri="{FF2B5EF4-FFF2-40B4-BE49-F238E27FC236}">
              <a16:creationId xmlns:a16="http://schemas.microsoft.com/office/drawing/2014/main" id="{A88EB19B-1B33-4A50-9238-4503902EC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657225</xdr:colOff>
      <xdr:row>36</xdr:row>
      <xdr:rowOff>85725</xdr:rowOff>
    </xdr:from>
    <xdr:to>
      <xdr:col>8</xdr:col>
      <xdr:colOff>306800</xdr:colOff>
      <xdr:row>37</xdr:row>
      <xdr:rowOff>162167</xdr:rowOff>
    </xdr:to>
    <xdr:graphicFrame macro="">
      <xdr:nvGraphicFramePr>
        <xdr:cNvPr id="7" name="Graphique 6">
          <a:extLst>
            <a:ext uri="{FF2B5EF4-FFF2-40B4-BE49-F238E27FC236}">
              <a16:creationId xmlns:a16="http://schemas.microsoft.com/office/drawing/2014/main" id="{9B0DEAEE-1AFA-4E8A-BF2B-0F396CC19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22</xdr:row>
      <xdr:rowOff>1315</xdr:rowOff>
    </xdr:from>
    <xdr:to>
      <xdr:col>5</xdr:col>
      <xdr:colOff>782750</xdr:colOff>
      <xdr:row>35</xdr:row>
      <xdr:rowOff>82990</xdr:rowOff>
    </xdr:to>
    <xdr:graphicFrame macro="">
      <xdr:nvGraphicFramePr>
        <xdr:cNvPr id="8" name="Graphique 7">
          <a:extLst>
            <a:ext uri="{FF2B5EF4-FFF2-40B4-BE49-F238E27FC236}">
              <a16:creationId xmlns:a16="http://schemas.microsoft.com/office/drawing/2014/main" id="{64597CB5-BF4E-4D48-93CD-AEE76C6A8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838246</xdr:colOff>
      <xdr:row>22</xdr:row>
      <xdr:rowOff>0</xdr:rowOff>
    </xdr:from>
    <xdr:to>
      <xdr:col>9</xdr:col>
      <xdr:colOff>1633696</xdr:colOff>
      <xdr:row>35</xdr:row>
      <xdr:rowOff>81675</xdr:rowOff>
    </xdr:to>
    <xdr:graphicFrame macro="">
      <xdr:nvGraphicFramePr>
        <xdr:cNvPr id="9" name="Graphique 8">
          <a:extLst>
            <a:ext uri="{FF2B5EF4-FFF2-40B4-BE49-F238E27FC236}">
              <a16:creationId xmlns:a16="http://schemas.microsoft.com/office/drawing/2014/main" id="{BE6DB54F-8612-4F12-920B-7AC3B43BAE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516191</xdr:colOff>
      <xdr:row>35</xdr:row>
      <xdr:rowOff>75958</xdr:rowOff>
    </xdr:from>
    <xdr:to>
      <xdr:col>9</xdr:col>
      <xdr:colOff>32416</xdr:colOff>
      <xdr:row>36</xdr:row>
      <xdr:rowOff>142875</xdr:rowOff>
    </xdr:to>
    <xdr:graphicFrame macro="">
      <xdr:nvGraphicFramePr>
        <xdr:cNvPr id="10" name="Graphique 9">
          <a:extLst>
            <a:ext uri="{FF2B5EF4-FFF2-40B4-BE49-F238E27FC236}">
              <a16:creationId xmlns:a16="http://schemas.microsoft.com/office/drawing/2014/main" id="{7290C97F-5979-4400-A07B-4148D2522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13</xdr:row>
      <xdr:rowOff>0</xdr:rowOff>
    </xdr:from>
    <xdr:to>
      <xdr:col>10</xdr:col>
      <xdr:colOff>578800</xdr:colOff>
      <xdr:row>31</xdr:row>
      <xdr:rowOff>20650</xdr:rowOff>
    </xdr:to>
    <xdr:graphicFrame macro="">
      <xdr:nvGraphicFramePr>
        <xdr:cNvPr id="3" name="Graphique 2">
          <a:extLst>
            <a:ext uri="{FF2B5EF4-FFF2-40B4-BE49-F238E27FC236}">
              <a16:creationId xmlns:a16="http://schemas.microsoft.com/office/drawing/2014/main" id="{79696534-CD5D-4BE5-83FC-926880CA63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15</xdr:row>
      <xdr:rowOff>28575</xdr:rowOff>
    </xdr:from>
    <xdr:to>
      <xdr:col>7</xdr:col>
      <xdr:colOff>452550</xdr:colOff>
      <xdr:row>32</xdr:row>
      <xdr:rowOff>76202</xdr:rowOff>
    </xdr:to>
    <xdr:graphicFrame macro="">
      <xdr:nvGraphicFramePr>
        <xdr:cNvPr id="2" name="Graphique 1">
          <a:extLst>
            <a:ext uri="{FF2B5EF4-FFF2-40B4-BE49-F238E27FC236}">
              <a16:creationId xmlns:a16="http://schemas.microsoft.com/office/drawing/2014/main" id="{E4489E49-C7FB-4F12-B08D-FB450E2DC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180975</xdr:colOff>
      <xdr:row>43</xdr:row>
      <xdr:rowOff>85725</xdr:rowOff>
    </xdr:from>
    <xdr:to>
      <xdr:col>10</xdr:col>
      <xdr:colOff>247650</xdr:colOff>
      <xdr:row>46</xdr:row>
      <xdr:rowOff>66675</xdr:rowOff>
    </xdr:to>
    <xdr:pic>
      <xdr:nvPicPr>
        <xdr:cNvPr id="8" name="Image 10">
          <a:extLst>
            <a:ext uri="{FF2B5EF4-FFF2-40B4-BE49-F238E27FC236}">
              <a16:creationId xmlns:a16="http://schemas.microsoft.com/office/drawing/2014/main" id="{B41C5F5E-3CA4-4AD0-85F6-A251BD865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6010275"/>
          <a:ext cx="67722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16</xdr:row>
      <xdr:rowOff>0</xdr:rowOff>
    </xdr:from>
    <xdr:to>
      <xdr:col>7</xdr:col>
      <xdr:colOff>257175</xdr:colOff>
      <xdr:row>38</xdr:row>
      <xdr:rowOff>149225</xdr:rowOff>
    </xdr:to>
    <xdr:graphicFrame macro="">
      <xdr:nvGraphicFramePr>
        <xdr:cNvPr id="2" name="Graphique 1">
          <a:extLst>
            <a:ext uri="{FF2B5EF4-FFF2-40B4-BE49-F238E27FC236}">
              <a16:creationId xmlns:a16="http://schemas.microsoft.com/office/drawing/2014/main" id="{F99762D7-6E82-4A39-BA0E-9B1A83B8B0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180975</xdr:colOff>
      <xdr:row>43</xdr:row>
      <xdr:rowOff>85725</xdr:rowOff>
    </xdr:from>
    <xdr:to>
      <xdr:col>10</xdr:col>
      <xdr:colOff>247650</xdr:colOff>
      <xdr:row>46</xdr:row>
      <xdr:rowOff>66675</xdr:rowOff>
    </xdr:to>
    <xdr:pic>
      <xdr:nvPicPr>
        <xdr:cNvPr id="2" name="Image 10">
          <a:extLst>
            <a:ext uri="{FF2B5EF4-FFF2-40B4-BE49-F238E27FC236}">
              <a16:creationId xmlns:a16="http://schemas.microsoft.com/office/drawing/2014/main" id="{21E48FDF-221C-4769-B64E-2C3541258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7219950"/>
          <a:ext cx="67722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16</xdr:row>
      <xdr:rowOff>0</xdr:rowOff>
    </xdr:from>
    <xdr:to>
      <xdr:col>7</xdr:col>
      <xdr:colOff>257175</xdr:colOff>
      <xdr:row>38</xdr:row>
      <xdr:rowOff>149225</xdr:rowOff>
    </xdr:to>
    <xdr:graphicFrame macro="">
      <xdr:nvGraphicFramePr>
        <xdr:cNvPr id="4" name="Graphique 1">
          <a:extLst>
            <a:ext uri="{FF2B5EF4-FFF2-40B4-BE49-F238E27FC236}">
              <a16:creationId xmlns:a16="http://schemas.microsoft.com/office/drawing/2014/main" id="{FE3A4660-8C45-4AAB-AA82-654D7DE96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51</v>
    <v>8</v>
    <v>41</v>
    <v>1</v>
  </rv>
</rvData>
</file>

<file path=xl/richData/rdrichvaluestructure.xml><?xml version="1.0" encoding="utf-8"?>
<rvStructures xmlns="http://schemas.microsoft.com/office/spreadsheetml/2017/richdata" count="1">
  <s t="_error">
    <k n="colOffset" t="i"/>
    <k n="errorType" t="i"/>
    <k n="rwOffset" t="i"/>
    <k n="subType" t="i"/>
  </s>
</rvStructure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857E-BAA2-428F-AF20-C94BCAE59422}">
  <dimension ref="A1:J55"/>
  <sheetViews>
    <sheetView workbookViewId="0"/>
  </sheetViews>
  <sheetFormatPr baseColWidth="10" defaultRowHeight="14"/>
  <sheetData>
    <row r="1" spans="1:1" ht="15">
      <c r="A1" s="3" t="s">
        <v>0</v>
      </c>
    </row>
    <row r="3" spans="1:1" ht="17.5">
      <c r="A3" s="1" t="s">
        <v>1</v>
      </c>
    </row>
    <row r="5" spans="1:1" ht="17.5">
      <c r="A5" s="4" t="s">
        <v>2</v>
      </c>
    </row>
    <row r="7" spans="1:1" ht="14.5">
      <c r="A7" s="5" t="s">
        <v>69</v>
      </c>
    </row>
    <row r="8" spans="1:1" ht="14.5">
      <c r="A8" s="444" t="str">
        <f>'Tab 1.1'!A1</f>
        <v xml:space="preserve">Tableau 1.1 - Les principaux dispositifs de droits familiaux </v>
      </c>
    </row>
    <row r="9" spans="1:1" ht="14.5">
      <c r="A9" s="444" t="str">
        <f>'Tab 1.2'!A1</f>
        <v>Tableau 1.2 - Les majorations et les bonifications de durée d'assurance</v>
      </c>
    </row>
    <row r="10" spans="1:1" ht="14.5">
      <c r="A10" s="444" t="str">
        <f>'Tab 1.3'!A1</f>
        <v xml:space="preserve">Tableau 1.3 - Les conditions d'affiliation à l'AVPF </v>
      </c>
    </row>
    <row r="11" spans="1:1" ht="14.5">
      <c r="A11" s="444" t="str">
        <f>'Tab 1.4'!A1</f>
        <v xml:space="preserve">Tableau 1.4 - Les majorations de pension </v>
      </c>
    </row>
    <row r="12" spans="1:1" ht="14.5">
      <c r="A12" s="444" t="str">
        <f>'Tab 1.5'!A1</f>
        <v xml:space="preserve">Tableau 1.5 - Conditions d'âge, de ressources et d'ancienneté du mariage pour bénéficier d'une pension de réversion </v>
      </c>
    </row>
    <row r="13" spans="1:1" ht="14.5">
      <c r="A13" s="444" t="str">
        <f>'Tab 1.6'!A1</f>
        <v xml:space="preserve">Tableau 1.6 - Montants des pensions de réversion </v>
      </c>
    </row>
    <row r="14" spans="1:1" ht="14.5">
      <c r="A14" s="444" t="str">
        <f>'Tab 1.7'!A1</f>
        <v xml:space="preserve">Tableau 1.7 - Conditions liées au mariage pour bénéficier de la pension de réversion </v>
      </c>
    </row>
    <row r="16" spans="1:1" ht="14.5">
      <c r="A16" s="5" t="s">
        <v>619</v>
      </c>
    </row>
    <row r="17" spans="1:1" ht="14.5">
      <c r="A17" s="444" t="str">
        <f>'Fig 1.1'!$A$1</f>
        <v>Figure 1.1 - Part des droits familiaux dans les prestations de droit direct par groupe de régime en 2024</v>
      </c>
    </row>
    <row r="18" spans="1:1" s="444" customFormat="1" ht="14.5">
      <c r="A18" s="444" t="str">
        <f>'Fig 1.2'!$A$1</f>
        <v>Figure 1.2 - Part des dispositifs familiaux dans les prestations de droit direct projetées à l’horizon 2070 dans le scénario de référence de 2025</v>
      </c>
    </row>
    <row r="19" spans="1:1" s="444" customFormat="1" ht="14.5">
      <c r="A19" s="444" t="str">
        <f>'Fig 1.3'!$A$1</f>
        <v xml:space="preserve">Figure 1.3 - Répartition des masses versées au titre des droits familiaux en 2020, selon le genre </v>
      </c>
    </row>
    <row r="20" spans="1:1" ht="14.5">
      <c r="A20" s="444" t="str">
        <f>'Fig 1.4 '!A1</f>
        <v>Figure 1.4 - Part des masses financières versées, selon le quartile de pension, en 2020</v>
      </c>
    </row>
    <row r="21" spans="1:1" ht="14.5">
      <c r="A21" s="444" t="str">
        <f>'Fig 1.5'!A1</f>
        <v>Figure 1.5 - Part des masses financières versées au titre des droits familiaux, selon le nombre d’enfants, en 2020</v>
      </c>
    </row>
    <row r="22" spans="1:1" ht="14.5">
      <c r="A22" s="444" t="str">
        <f>'Tab 1.8'!$A$1</f>
        <v>Tableau 1.8 - Pensions de droit direct et de réversion versées en 2024</v>
      </c>
    </row>
    <row r="23" spans="1:1" ht="14.5">
      <c r="A23" s="444" t="str">
        <f>'Fig 1.6'!$A$1</f>
        <v>Figure 1.6 - Part des pensions de réversion dans l’ensemble des pensions de retraite, 
observée et projetée, dans le scénario de référence 2025 du COR</v>
      </c>
    </row>
    <row r="24" spans="1:1" ht="14.5">
      <c r="A24" s="444" t="str">
        <f>'Tab 1.9'!$A$1</f>
        <v>Tableau 1.9 - Coût en termes de prestations des droits familiaux et apports financiers en millions d’euros (2024)</v>
      </c>
    </row>
    <row r="25" spans="1:1" ht="14.5">
      <c r="A25" s="444" t="str">
        <f>'Fig 1.7'!$A$1</f>
        <v>Figure 1.7 - Structure du financement des dispositifs de solidarité en 2024</v>
      </c>
    </row>
    <row r="27" spans="1:1" ht="14.5">
      <c r="A27" s="5" t="s">
        <v>68</v>
      </c>
    </row>
    <row r="28" spans="1:1" ht="14.5">
      <c r="A28" s="444" t="str">
        <f>'Fig 1.8'!$A$1</f>
        <v>Figure 1.8 - Âge moyen de départ à la retraite par génération, selon le genre et le nombre d'enfants - En années</v>
      </c>
    </row>
    <row r="29" spans="1:1" ht="14.5">
      <c r="A29" s="444" t="str">
        <f>'Fig 1.9'!A1</f>
        <v>Figure 1.9 - Durées moyennes validées par génération, selon le genre et le nombre d'enfants - En trimestres</v>
      </c>
    </row>
    <row r="30" spans="1:1" ht="14.5">
      <c r="A30" s="444" t="str">
        <f>'Fig 1.10'!A1</f>
        <v>Figure 1.10 - Pensions moyennes à 68 ans relatives au SMPT par génération, selon le genre et le nombre d'enfants - En pourcentage</v>
      </c>
    </row>
    <row r="31" spans="1:1" ht="14.5">
      <c r="A31" s="444" t="str">
        <f>'Fig 1.11'!A1</f>
        <v>Figure 1.11 - Durées validées moyennes avec et sans MDA par génération et genre - En trimestres</v>
      </c>
    </row>
    <row r="32" spans="1:1" ht="14.5">
      <c r="A32" s="444" t="str">
        <f>'Fig 1.12'!A1</f>
        <v>Figure 1.12 - Part de la MDA dans les durées validées totales par génération et genre - En pourcentages</v>
      </c>
    </row>
    <row r="33" spans="1:10" ht="14.5">
      <c r="A33" s="444" t="str">
        <f>'Fig 1.13'!A1</f>
        <v>Figure 1.13 - Part des retraités de droit propre bénéficiaires de l'AVPF par génération - En pourcentage</v>
      </c>
    </row>
    <row r="34" spans="1:10" ht="14.5">
      <c r="A34" s="444" t="str">
        <f>'Fig 1.A'!A1</f>
        <v>Figure 1.A - Répartition des femmes retraitées bénéficiaires de l'AVPF selon le décile de pension</v>
      </c>
    </row>
    <row r="35" spans="1:10" ht="14.5">
      <c r="A35" s="444" t="str">
        <f>'Fig 1.14'!A1</f>
        <v>Figure 1.14 - Part des retraités de droit propre bénéficiaires de la majoration de pension pour trois enfants et plus, par génération et genre - En pourcentage</v>
      </c>
    </row>
    <row r="36" spans="1:10" ht="14.5">
      <c r="A36" s="444" t="str">
        <f>'Fig 1.15'!A1</f>
        <v>Figure 1.15 - Montant moyen relatif au SMPT perçu à 68 ans au titre de la majoration de pension pour trois enfants et plus, par génération et genre - En pourcentages</v>
      </c>
    </row>
    <row r="37" spans="1:10" ht="14.5">
      <c r="A37" s="444" t="str">
        <f>'Fig 1.16'!A1</f>
        <v>Figure 1.16 - Part des femmes bénéficiaires de la majoration de pension liée à la MDA par génération et régime - En pourcentages</v>
      </c>
    </row>
    <row r="38" spans="1:10" ht="14.5">
      <c r="A38" s="444" t="str">
        <f>'Tab 1.10'!A1</f>
        <v>Tableau 1.10 - Bénéficiaires d'une pension de réversion</v>
      </c>
    </row>
    <row r="39" spans="1:10" ht="14.5">
      <c r="A39" s="444" t="str">
        <f>'Fig 1.B'!A1</f>
        <v>Figure 1.B - Répartition par statut conjugal des bénéficiaires d’une réversion, par genre et tranche d’âge (en %)</v>
      </c>
    </row>
    <row r="40" spans="1:10" ht="14.5">
      <c r="A40" s="444" t="str">
        <f>'Tab.1.A'!A1</f>
        <v>Tableau 1.A - Proportion de personnes percevant effectivement une réversion parmi les personnes dont le conjoint ou l’ex-conjoint est décédé (en %)</v>
      </c>
    </row>
    <row r="41" spans="1:10" ht="14.5">
      <c r="A41" s="444" t="str">
        <f>'Tab 1.11'!A1</f>
        <v>Tableau 1.11 - Bénéficiaires d'une pension de réversion selon le régime</v>
      </c>
    </row>
    <row r="42" spans="1:10" ht="14.5">
      <c r="A42" s="444" t="str">
        <f>'Fig 1.17'!A1</f>
        <v>Figure 1.17 - Nombre de bénéficiaires de pensions (retraités de droit direct et retraités de droits dérivés) – tous scénarios</v>
      </c>
    </row>
    <row r="43" spans="1:10" ht="14.5">
      <c r="A43" s="444" t="str">
        <f>'Tab 1.12'!A1</f>
        <v>Tableau 1.12 - Nombre de pensions de réversion entre 2024 et 2070 (tous scénarios)</v>
      </c>
    </row>
    <row r="44" spans="1:10" ht="14.5">
      <c r="A44" s="444" t="str">
        <f>'Fig 1.18'!A1</f>
        <v>Figure 1.18 - Âge moyen de perception d'une pension de réversion par génération - En années</v>
      </c>
    </row>
    <row r="45" spans="1:10" ht="14.5">
      <c r="A45" s="444" t="str">
        <f>'Fig 1.19'!A1</f>
        <v>Figure 1.19 - Part de bénéficiaires d'une pension de réversion par génération - En pourcentages</v>
      </c>
    </row>
    <row r="46" spans="1:10" ht="14.5">
      <c r="A46" s="444" t="str">
        <f>'Fig.1.C'!A1</f>
        <v>Figure 1.C - Probabilités de sortir du veuvage ou de la réversion entre 2016 et 2020, par genre et tranche d’âge ventilés selon le statut conjugal déclaré en 2020 (en %)</v>
      </c>
    </row>
    <row r="47" spans="1:10" ht="14.5">
      <c r="A47" s="444" t="str">
        <f>'Tab 1.B'!A1</f>
        <v>Tableau 1.B - Proportion de pensions de réversion proratisées, selon le régime de retraite et le statut conjugal déclaré au fisc (en %)</v>
      </c>
    </row>
    <row r="48" spans="1:10" ht="14.5">
      <c r="A48" s="444" t="str">
        <f>'Fig 1.20'!A1</f>
        <v>Figure 1.20 - Part des droits familiaux dans le montant de pension de droit direct en 2020</v>
      </c>
      <c r="J48" s="481"/>
    </row>
    <row r="49" spans="1:1" ht="14.5">
      <c r="A49" s="444" t="str">
        <f>'Tab 1.13'!A1</f>
        <v>Tableau 1.13 - Montants mensuels moyens des pensions de droit direct, avec ou sans droits familiaux, en 2020</v>
      </c>
    </row>
    <row r="50" spans="1:1" ht="14.5">
      <c r="A50" s="444" t="str">
        <f>'Fig 1.21'!A1</f>
        <v>Figure 1.21 - Parts des droits familiaux dans la pension totale de droit direct, selon le montant de pension en 2020</v>
      </c>
    </row>
    <row r="51" spans="1:1" ht="14.5">
      <c r="A51" s="444" t="str">
        <f>'Fig 1.22'!A1</f>
        <v>Figure 1.22 - Parts des droits familiaux dans la pension totale de droit direct, selon le nombre d’enfants, en 2020</v>
      </c>
    </row>
    <row r="52" spans="1:1" ht="14.5">
      <c r="A52" s="444" t="str">
        <f>'Tab 1.14'!A1</f>
        <v>Tableau 1.14 - Montants mensuels moyens des pensions de droit direct, avec ou sans majorations de pension pour trois enfants ou plus, des femmes et des hommes en 2020</v>
      </c>
    </row>
    <row r="53" spans="1:1" ht="14.5">
      <c r="A53" s="444" t="str">
        <f>'Fig 1.23'!A1</f>
        <v>Figure 1.23 - Parts des pensions moyennes de droit direct et de réversion pour les femmes et les hommes entre 2004 et 2023</v>
      </c>
    </row>
    <row r="54" spans="1:1" ht="14.5">
      <c r="A54" s="444" t="str">
        <f>'Fig 1.24'!A1</f>
        <v>Figure 1.24 - Répartition des retraités bénéficiant de droits de pension dérivés et montants moyens de leur pension de réversion en 2023</v>
      </c>
    </row>
    <row r="55" spans="1:1" ht="14.5">
      <c r="A55" s="444" t="str">
        <f>'Tab 1.15'!A1</f>
        <v>Tableau 1.15 - Montant moyen mensuel net des pensions de réversion selon le régime</v>
      </c>
    </row>
  </sheetData>
  <hyperlinks>
    <hyperlink ref="A28" location="'Fig 1.8'!A1" display="'Fig 1.8'!A1" xr:uid="{226A44F2-1E6E-4F12-A263-110BCE7DC487}"/>
    <hyperlink ref="A29" location="'Fig 1.9'!A1" display="'Fig 1.9'!A1" xr:uid="{232AB19A-743D-452F-A10C-3FB66BD071CA}"/>
    <hyperlink ref="A30" location="'Fig 1.10'!A1" display="'Fig 1.10'!A1" xr:uid="{BB65951D-0925-4B46-B16E-7634BCCC1EC1}"/>
    <hyperlink ref="A31" location="'Fig 1.11'!A1" display="'Fig 1.11'!A1" xr:uid="{0F942765-9979-46D8-890F-CBBA0FEE6D54}"/>
    <hyperlink ref="A32" location="'Fig 1.12'!A1" display="'Fig 1.12'!A1" xr:uid="{2EB8A88F-6617-4855-9A1D-0DAD43EA0AFC}"/>
    <hyperlink ref="A33" location="'Fig 1.13'!A1" display="'Fig 1.13'!A1" xr:uid="{B5704954-992C-49F5-9E2D-BED71EB23B24}"/>
    <hyperlink ref="A34" location="'Fig 1.A'!A1" display="'Fig 1.A'!A1" xr:uid="{19351B3B-0305-45F7-B175-5FE634FBA3F8}"/>
    <hyperlink ref="A38" location="'Tab 1.10'!A1" display="'Tab 1.10'!A1" xr:uid="{CEDB83E6-98EB-48F4-9826-A80D456B3062}"/>
    <hyperlink ref="A43" location="'Tab 1.12'!A1" display="'Tab 1.12'!A1" xr:uid="{5F529700-512F-4E80-8914-662088E7485D}"/>
    <hyperlink ref="A39" location="'Fig 1.B'!A1" display="'Fig 1.B'!A1" xr:uid="{8BCB497A-C910-402C-9D67-30FD099C4D1B}"/>
    <hyperlink ref="A41" location="'Tab 1.11'!A1" display="'Tab 1.11'!A1" xr:uid="{BA971A83-4E85-421E-B16F-BA13D4C24136}"/>
    <hyperlink ref="A42" location="'Fig 1.17'!A1" display="'Fig 1.17'!A1" xr:uid="{17D72DC6-B8F4-43F7-972A-BB600C7549C6}"/>
    <hyperlink ref="A44" location="'Fig 1.18'!A1" display="'Fig 1.18'!A1" xr:uid="{74BAF4AF-5F50-49D5-9715-677413BFE0CB}"/>
    <hyperlink ref="A45" location="'Fig 1.19'!A1" display="'Fig 1.19'!A1" xr:uid="{EB6640AA-0B73-407C-AA99-8E307D4D7C0D}"/>
    <hyperlink ref="A35" location="'Fig 1.15'!A1" display="'Fig 1.15'!A1" xr:uid="{B3D3FACE-2390-4FD3-8C2F-286D105F32EE}"/>
    <hyperlink ref="A36" location="'Fig 1.15'!A1" display="'Fig 1.15'!A1" xr:uid="{994E399B-9F0E-40F5-A3ED-9086FAA59C01}"/>
    <hyperlink ref="A37" location="'Fig 1.16'!A1" display="'Fig 1.16'!A1" xr:uid="{76759613-62A9-42F3-BA02-2CFDF45A0393}"/>
    <hyperlink ref="A48" location="'Fig 1.20'!A1" display="'Fig 1.20'!A1" xr:uid="{E27E6B4B-2BF5-4077-9874-D5697E624CE8}"/>
    <hyperlink ref="A49" location="'Tab 1.13'!A1" display="'Tab 1.13'!A1" xr:uid="{61E9644C-7388-4BC7-B0DC-BA929AC0CCE1}"/>
    <hyperlink ref="A50" location="'Fig 1.21'!A1" display="'Fig 1.21'!A1" xr:uid="{E4F44B67-9535-4C6A-A801-809FBFF26181}"/>
    <hyperlink ref="A51" location="'Fig 1.22'!A1" display="'Fig 1.22'!A1" xr:uid="{8BE48AED-1EFB-4FF8-BBF4-C0353032B7F4}"/>
    <hyperlink ref="A52" location="'Tab 1.14'!A1" display="'Tab 1.14'!A1" xr:uid="{4A851585-638E-4459-BBCF-BC928AEA9428}"/>
    <hyperlink ref="A53" location="'Fig 1.23'!A1" display="'Fig 1.23'!A1" xr:uid="{8EBF790A-19C4-495B-9678-37DF93AF2BBA}"/>
    <hyperlink ref="A54" location="'Fig 1.24'!A1" display="'Fig 1.24'!A1" xr:uid="{7ECA7837-9C61-4978-A4B3-9342301F084D}"/>
    <hyperlink ref="A55" location="'Tab 1.15'!A1" display="'Tab 1.15'!A1" xr:uid="{9D99B706-A5F2-4BFB-8922-09768DE8A826}"/>
    <hyperlink ref="A17:A18" location="'Fig 1.1'!A1" display="'Fig 1.1'!A1" xr:uid="{767774B9-797E-4CF4-B9BB-42BED5F9D42D}"/>
    <hyperlink ref="A23" location="'Fig 1.6'!A1" display="'Fig 1.6'!A1" xr:uid="{DB065376-A242-4F9B-85FF-4C2A3E83606F}"/>
    <hyperlink ref="A20" location="'Fig 1.4 '!A1" display="'Fig 1.4 '!A1" xr:uid="{D0D60E11-AFD1-4911-9052-3E2573BB518D}"/>
    <hyperlink ref="A19" location="'Fig 1.3'!A1" display="'Fig 1.3'!A1" xr:uid="{24BCFA19-68A5-436F-B949-1B42C1E18BCD}"/>
    <hyperlink ref="A18" location="'Fig 1.2'!A1" display="'Fig 1.2'!A1" xr:uid="{B3E87A2F-5213-4ED9-A05B-9B059B9D9C3A}"/>
    <hyperlink ref="A25" location="'Fig 1.7'!A1" display="'Fig 1.7'!A1" xr:uid="{0B6A8982-F5AC-40CD-91D8-4A67C85D772A}"/>
    <hyperlink ref="A22" location="'Tab 1.8'!A1" display="'Tab 1.8'!A1" xr:uid="{E62CAEBE-070A-4FDE-9151-AC7BF9DFD81A}"/>
    <hyperlink ref="A17" location="'Fig 1.1'!A1" display="'Fig 1.1'!A1" xr:uid="{87F5D9F6-718A-412D-8434-718733EFFB02}"/>
    <hyperlink ref="A24" location="'Tab 1.9'!A1" display="'Tab 1.9'!A1" xr:uid="{B9E98AE2-5C07-41AE-A2DA-DB5C904151A1}"/>
    <hyperlink ref="A8" location="'Tab 1.1'!A1" display="Tableau 1.1 - Les principaux dispositifs de droits familiaux " xr:uid="{331D5E7E-A761-4A4B-8C2F-71E12DC6E965}"/>
    <hyperlink ref="A9" location="'Tab 1.2'!A1" display="Tableau 1.2 - Les majorations et bonifications de durée d'assurance" xr:uid="{8C0AE8E0-A5B5-4251-A473-5EB9D8F4D19C}"/>
    <hyperlink ref="A10" location="'Tab 1.3'!A1" display="Tableau 1.3 - Les conditions d'affiliation à l'AVPF " xr:uid="{4A5469DE-0988-4126-8FD0-3A9618716043}"/>
    <hyperlink ref="A11" location="'Tab 1.4'!A1" display="Tableau 1.4 - Les majorations de pension " xr:uid="{A57FFFBF-A999-455E-B262-33914155B90A}"/>
    <hyperlink ref="A12" location="'Tab 1.5'!A1" display="Tableau 1.5 - Condition d'âge, de ressources et d'ancienneté du mariage pour bénéficier d'une pension de réversion " xr:uid="{09A43278-7ABB-42DD-87E5-FD6AD2FCC278}"/>
    <hyperlink ref="A13" location="'Tab 1.6'!A1" display="Tableau 1.6 - Montants des pensions de réversion " xr:uid="{5D1F8A4E-EC3D-4C93-A7F5-DC3BB1904319}"/>
    <hyperlink ref="A14" location="'Tab 1.7'!A1" display="Tableau 1.7 - Conditions liées au mariage pour bénéficier de la pension de réversion" xr:uid="{959436C9-65A5-4258-8CA9-F99E3E107E86}"/>
    <hyperlink ref="A40" location="Tab.1.A!A1" display="Tableau 1.A - Proportion de personnes percevant effectivement une réversion parmi les personnes dont le conjoint ou l’ex-conjoint est décédé – En pourcentage" xr:uid="{EEE8F8E5-F32B-439C-99DC-5870C5137D26}"/>
    <hyperlink ref="A46" location="Fig.1.C!A1" display="Figure 1.C : Probabilités de sortir du veuvage ou de la réversion entre 2016 et 2020, par sexe et tranche d’âge ventilés selon le statut conjugal déclaré en 2020 (en %)" xr:uid="{D6E05EBF-E8A2-44A3-B169-CB12FDCAEF64}"/>
    <hyperlink ref="A47" location="'Tab 1.B'!A1" display="Tableau 1.B - Proportion de pensions de réversion proratisées, selon le régime de retraite et le statut conjugal déclaré au fisc (en %)" xr:uid="{BF08DA91-F773-40E6-A9D7-305CCCDE9C03}"/>
    <hyperlink ref="A21" location="'Fig 1.5'!A1" display="'Fig 1.5'!A1" xr:uid="{29193339-737E-4391-9B18-93758788D9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6BC19-D219-44ED-AAC9-1C826644CC9A}">
  <sheetPr>
    <tabColor rgb="FF5B9BD5"/>
  </sheetPr>
  <dimension ref="A1:AW38"/>
  <sheetViews>
    <sheetView zoomScaleNormal="100" workbookViewId="0">
      <selection activeCell="B16" sqref="B16"/>
    </sheetView>
  </sheetViews>
  <sheetFormatPr baseColWidth="10" defaultRowHeight="14"/>
  <cols>
    <col min="2" max="2" width="43.75" customWidth="1"/>
    <col min="3" max="3" width="9.83203125" customWidth="1"/>
  </cols>
  <sheetData>
    <row r="1" spans="1:49" ht="15">
      <c r="A1" s="2" t="s">
        <v>131</v>
      </c>
    </row>
    <row r="2" spans="1:49">
      <c r="A2" s="6" t="s">
        <v>3</v>
      </c>
    </row>
    <row r="3" spans="1:49" ht="14.5" thickBot="1"/>
    <row r="4" spans="1:49" ht="14.5" thickBot="1">
      <c r="B4" s="280"/>
      <c r="C4" s="281" t="s">
        <v>493</v>
      </c>
      <c r="D4" s="282" t="s">
        <v>494</v>
      </c>
      <c r="E4" s="282" t="s">
        <v>495</v>
      </c>
      <c r="F4" s="282" t="s">
        <v>496</v>
      </c>
      <c r="G4" s="282" t="s">
        <v>497</v>
      </c>
      <c r="H4" s="282" t="s">
        <v>498</v>
      </c>
      <c r="I4" s="282" t="s">
        <v>499</v>
      </c>
      <c r="J4" s="282" t="s">
        <v>500</v>
      </c>
      <c r="K4" s="282" t="s">
        <v>501</v>
      </c>
      <c r="L4" s="282" t="s">
        <v>502</v>
      </c>
      <c r="M4" s="282" t="s">
        <v>503</v>
      </c>
      <c r="N4" s="282" t="s">
        <v>504</v>
      </c>
      <c r="O4" s="282" t="s">
        <v>505</v>
      </c>
      <c r="P4" s="282" t="s">
        <v>506</v>
      </c>
      <c r="Q4" s="282" t="s">
        <v>507</v>
      </c>
      <c r="R4" s="282" t="s">
        <v>508</v>
      </c>
      <c r="S4" s="282" t="s">
        <v>509</v>
      </c>
      <c r="T4" s="282" t="s">
        <v>510</v>
      </c>
      <c r="U4" s="282" t="s">
        <v>511</v>
      </c>
      <c r="V4" s="282" t="s">
        <v>512</v>
      </c>
      <c r="W4" s="282" t="s">
        <v>513</v>
      </c>
      <c r="X4" s="282" t="s">
        <v>514</v>
      </c>
      <c r="Y4" s="282" t="s">
        <v>515</v>
      </c>
      <c r="Z4" s="282" t="s">
        <v>516</v>
      </c>
      <c r="AA4" s="282" t="s">
        <v>517</v>
      </c>
      <c r="AB4" s="282" t="s">
        <v>518</v>
      </c>
      <c r="AC4" s="282" t="s">
        <v>519</v>
      </c>
      <c r="AD4" s="282" t="s">
        <v>520</v>
      </c>
      <c r="AE4" s="282" t="s">
        <v>521</v>
      </c>
      <c r="AF4" s="282" t="s">
        <v>522</v>
      </c>
      <c r="AG4" s="282" t="s">
        <v>523</v>
      </c>
      <c r="AH4" s="282" t="s">
        <v>524</v>
      </c>
      <c r="AI4" s="282" t="s">
        <v>525</v>
      </c>
      <c r="AJ4" s="282" t="s">
        <v>526</v>
      </c>
      <c r="AK4" s="282" t="s">
        <v>527</v>
      </c>
      <c r="AL4" s="282" t="s">
        <v>528</v>
      </c>
      <c r="AM4" s="282" t="s">
        <v>529</v>
      </c>
      <c r="AN4" s="282" t="s">
        <v>530</v>
      </c>
      <c r="AO4" s="282" t="s">
        <v>531</v>
      </c>
      <c r="AP4" s="282" t="s">
        <v>532</v>
      </c>
      <c r="AQ4" s="282" t="s">
        <v>533</v>
      </c>
      <c r="AR4" s="282" t="s">
        <v>534</v>
      </c>
      <c r="AS4" s="282" t="s">
        <v>535</v>
      </c>
      <c r="AT4" s="282" t="s">
        <v>536</v>
      </c>
      <c r="AU4" s="282" t="s">
        <v>537</v>
      </c>
      <c r="AV4" s="282" t="s">
        <v>538</v>
      </c>
      <c r="AW4" s="283" t="s">
        <v>539</v>
      </c>
    </row>
    <row r="5" spans="1:49">
      <c r="B5" s="264" t="s">
        <v>121</v>
      </c>
      <c r="C5" s="284">
        <v>3.441721059852854E-3</v>
      </c>
      <c r="D5" s="290">
        <v>3.4091127430527896E-3</v>
      </c>
      <c r="E5" s="290">
        <v>3.3734160509855562E-3</v>
      </c>
      <c r="F5" s="290">
        <v>3.3381251487476448E-3</v>
      </c>
      <c r="G5" s="290">
        <v>3.3082991581641383E-3</v>
      </c>
      <c r="H5" s="290">
        <v>3.2585785381128158E-3</v>
      </c>
      <c r="I5" s="290">
        <v>3.2122017715873106E-3</v>
      </c>
      <c r="J5" s="290">
        <v>3.172054342932175E-3</v>
      </c>
      <c r="K5" s="290">
        <v>3.1211140658263213E-3</v>
      </c>
      <c r="L5" s="290">
        <v>3.0586930707920479E-3</v>
      </c>
      <c r="M5" s="290">
        <v>2.9927731238680883E-3</v>
      </c>
      <c r="N5" s="290">
        <v>2.9002884226457981E-3</v>
      </c>
      <c r="O5" s="290">
        <v>2.8202143510411073E-3</v>
      </c>
      <c r="P5" s="290">
        <v>2.7068217662195673E-3</v>
      </c>
      <c r="Q5" s="290">
        <v>2.602589578329889E-3</v>
      </c>
      <c r="R5" s="290">
        <v>2.4886068264395119E-3</v>
      </c>
      <c r="S5" s="290">
        <v>2.3790481964601901E-3</v>
      </c>
      <c r="T5" s="290">
        <v>2.255387679572847E-3</v>
      </c>
      <c r="U5" s="290">
        <v>2.1355163388480382E-3</v>
      </c>
      <c r="V5" s="290">
        <v>2.0225294634895283E-3</v>
      </c>
      <c r="W5" s="290">
        <v>1.893421614219859E-3</v>
      </c>
      <c r="X5" s="290">
        <v>1.7885289103235925E-3</v>
      </c>
      <c r="Y5" s="290">
        <v>1.6687495714721853E-3</v>
      </c>
      <c r="Z5" s="290">
        <v>1.5571334591942955E-3</v>
      </c>
      <c r="AA5" s="290">
        <v>1.4396896923078919E-3</v>
      </c>
      <c r="AB5" s="290">
        <v>1.3353041202468323E-3</v>
      </c>
      <c r="AC5" s="290">
        <v>1.224605455971031E-3</v>
      </c>
      <c r="AD5" s="290">
        <v>1.1213047742226197E-3</v>
      </c>
      <c r="AE5" s="290">
        <v>1.0394315543690968E-3</v>
      </c>
      <c r="AF5" s="290">
        <v>9.6262121869452536E-4</v>
      </c>
      <c r="AG5" s="290">
        <v>8.739809882522461E-4</v>
      </c>
      <c r="AH5" s="290">
        <v>8.0115245440204048E-4</v>
      </c>
      <c r="AI5" s="290">
        <v>7.1261322080361255E-4</v>
      </c>
      <c r="AJ5" s="290">
        <v>6.4068246696010497E-4</v>
      </c>
      <c r="AK5" s="290">
        <v>5.5435184083266718E-4</v>
      </c>
      <c r="AL5" s="290">
        <v>4.9559922702226567E-4</v>
      </c>
      <c r="AM5" s="290">
        <v>4.4051907179680993E-4</v>
      </c>
      <c r="AN5" s="290">
        <v>3.7217407171061175E-4</v>
      </c>
      <c r="AO5" s="290">
        <v>3.2264994438455915E-4</v>
      </c>
      <c r="AP5" s="290">
        <v>2.6536949569021457E-4</v>
      </c>
      <c r="AQ5" s="290">
        <v>2.2133834304410781E-4</v>
      </c>
      <c r="AR5" s="290">
        <v>1.8328062484862837E-4</v>
      </c>
      <c r="AS5" s="290">
        <v>1.443276942484962E-4</v>
      </c>
      <c r="AT5" s="290">
        <v>1.1087978865711458E-4</v>
      </c>
      <c r="AU5" s="290">
        <v>8.3075547514139454E-5</v>
      </c>
      <c r="AV5" s="290">
        <v>6.8379738591362567E-5</v>
      </c>
      <c r="AW5" s="291">
        <v>5.1615578703897641E-5</v>
      </c>
    </row>
    <row r="6" spans="1:49">
      <c r="B6" s="268" t="s">
        <v>122</v>
      </c>
      <c r="C6" s="285">
        <v>2.7455677647161419E-2</v>
      </c>
      <c r="D6" s="292">
        <v>2.7471717910875805E-2</v>
      </c>
      <c r="E6" s="292">
        <v>2.7520409516134426E-2</v>
      </c>
      <c r="F6" s="292">
        <v>2.760867147703475E-2</v>
      </c>
      <c r="G6" s="292">
        <v>2.7722043279422633E-2</v>
      </c>
      <c r="H6" s="292">
        <v>2.7795870508071616E-2</v>
      </c>
      <c r="I6" s="292">
        <v>2.7892714618121695E-2</v>
      </c>
      <c r="J6" s="292">
        <v>2.7998119935626616E-2</v>
      </c>
      <c r="K6" s="292">
        <v>2.814056318563591E-2</v>
      </c>
      <c r="L6" s="292">
        <v>2.8304102190213658E-2</v>
      </c>
      <c r="M6" s="292">
        <v>2.8476730862033697E-2</v>
      </c>
      <c r="N6" s="292">
        <v>2.8623692486245564E-2</v>
      </c>
      <c r="O6" s="292">
        <v>2.8770108315935086E-2</v>
      </c>
      <c r="P6" s="292">
        <v>2.8858744251598359E-2</v>
      </c>
      <c r="Q6" s="292">
        <v>2.9001171485026286E-2</v>
      </c>
      <c r="R6" s="292">
        <v>2.9027827171152831E-2</v>
      </c>
      <c r="S6" s="292">
        <v>2.9093761290183675E-2</v>
      </c>
      <c r="T6" s="292">
        <v>2.9128410750844699E-2</v>
      </c>
      <c r="U6" s="292">
        <v>2.9169653010958068E-2</v>
      </c>
      <c r="V6" s="292">
        <v>2.9226451063062195E-2</v>
      </c>
      <c r="W6" s="292">
        <v>2.9285598626176898E-2</v>
      </c>
      <c r="X6" s="292">
        <v>2.9317506516487211E-2</v>
      </c>
      <c r="Y6" s="292">
        <v>2.9374774029056711E-2</v>
      </c>
      <c r="Z6" s="292">
        <v>2.9371416324274792E-2</v>
      </c>
      <c r="AA6" s="292">
        <v>2.9400084128357588E-2</v>
      </c>
      <c r="AB6" s="292">
        <v>2.9405883930907595E-2</v>
      </c>
      <c r="AC6" s="292">
        <v>2.9413690838718316E-2</v>
      </c>
      <c r="AD6" s="292">
        <v>2.9435765398593806E-2</v>
      </c>
      <c r="AE6" s="292">
        <v>2.9459048663332068E-2</v>
      </c>
      <c r="AF6" s="292">
        <v>2.9491011855732857E-2</v>
      </c>
      <c r="AG6" s="292">
        <v>2.9519664409887503E-2</v>
      </c>
      <c r="AH6" s="292">
        <v>2.9596296323156624E-2</v>
      </c>
      <c r="AI6" s="292">
        <v>2.964065278823597E-2</v>
      </c>
      <c r="AJ6" s="292">
        <v>2.9709884018701043E-2</v>
      </c>
      <c r="AK6" s="292">
        <v>2.9843453495260908E-2</v>
      </c>
      <c r="AL6" s="292">
        <v>2.9979775004182301E-2</v>
      </c>
      <c r="AM6" s="292">
        <v>3.0114746882526713E-2</v>
      </c>
      <c r="AN6" s="292">
        <v>3.0240540394409997E-2</v>
      </c>
      <c r="AO6" s="292">
        <v>3.0391230882737107E-2</v>
      </c>
      <c r="AP6" s="292">
        <v>3.0531935926369502E-2</v>
      </c>
      <c r="AQ6" s="292">
        <v>3.0639722270082187E-2</v>
      </c>
      <c r="AR6" s="292">
        <v>3.0804793876976815E-2</v>
      </c>
      <c r="AS6" s="292">
        <v>3.0951485206191544E-2</v>
      </c>
      <c r="AT6" s="292">
        <v>3.1103764951729132E-2</v>
      </c>
      <c r="AU6" s="292">
        <v>3.1242466558930586E-2</v>
      </c>
      <c r="AV6" s="292">
        <v>3.1369324517649205E-2</v>
      </c>
      <c r="AW6" s="293">
        <v>3.1496144604406584E-2</v>
      </c>
    </row>
    <row r="7" spans="1:49">
      <c r="B7" s="268" t="s">
        <v>76</v>
      </c>
      <c r="C7" s="285">
        <v>2.7290341917390742E-2</v>
      </c>
      <c r="D7" s="292">
        <v>2.7134800822479488E-2</v>
      </c>
      <c r="E7" s="292">
        <v>2.7036536367750091E-2</v>
      </c>
      <c r="F7" s="292">
        <v>2.6924923971322977E-2</v>
      </c>
      <c r="G7" s="292">
        <v>2.691932240502231E-2</v>
      </c>
      <c r="H7" s="292">
        <v>2.681771984919936E-2</v>
      </c>
      <c r="I7" s="292">
        <v>2.670266088692937E-2</v>
      </c>
      <c r="J7" s="292">
        <v>2.6586001333058558E-2</v>
      </c>
      <c r="K7" s="292">
        <v>2.6494103015423012E-2</v>
      </c>
      <c r="L7" s="292">
        <v>2.6431897354218956E-2</v>
      </c>
      <c r="M7" s="292">
        <v>2.6366775882618296E-2</v>
      </c>
      <c r="N7" s="292">
        <v>2.6305236861183461E-2</v>
      </c>
      <c r="O7" s="292">
        <v>2.6223890766330731E-2</v>
      </c>
      <c r="P7" s="292">
        <v>2.6097928209752579E-2</v>
      </c>
      <c r="Q7" s="292">
        <v>2.593142098746672E-2</v>
      </c>
      <c r="R7" s="292">
        <v>2.5662077301196701E-2</v>
      </c>
      <c r="S7" s="292">
        <v>2.5352861309261069E-2</v>
      </c>
      <c r="T7" s="292">
        <v>2.4976376313912793E-2</v>
      </c>
      <c r="U7" s="292">
        <v>2.4584107936504045E-2</v>
      </c>
      <c r="V7" s="292">
        <v>2.4192866490589545E-2</v>
      </c>
      <c r="W7" s="292">
        <v>2.3770082578390268E-2</v>
      </c>
      <c r="X7" s="292">
        <v>2.3394100724648443E-2</v>
      </c>
      <c r="Y7" s="292">
        <v>2.3034498293826366E-2</v>
      </c>
      <c r="Z7" s="292">
        <v>2.2685079860012489E-2</v>
      </c>
      <c r="AA7" s="292">
        <v>2.2372139231099306E-2</v>
      </c>
      <c r="AB7" s="292">
        <v>2.2092914255295977E-2</v>
      </c>
      <c r="AC7" s="292">
        <v>2.2180650020441249E-2</v>
      </c>
      <c r="AD7" s="292">
        <v>2.226399557302625E-2</v>
      </c>
      <c r="AE7" s="292">
        <v>2.2360059534541527E-2</v>
      </c>
      <c r="AF7" s="292">
        <v>2.2461121463196655E-2</v>
      </c>
      <c r="AG7" s="292">
        <v>2.2572080997550297E-2</v>
      </c>
      <c r="AH7" s="292">
        <v>2.268529118807194E-2</v>
      </c>
      <c r="AI7" s="292">
        <v>2.2805446430913704E-2</v>
      </c>
      <c r="AJ7" s="292">
        <v>2.2922522231097878E-2</v>
      </c>
      <c r="AK7" s="292">
        <v>2.3037689128342458E-2</v>
      </c>
      <c r="AL7" s="292">
        <v>2.3156024398407228E-2</v>
      </c>
      <c r="AM7" s="292">
        <v>2.3264986968889907E-2</v>
      </c>
      <c r="AN7" s="292">
        <v>2.3344874463785747E-2</v>
      </c>
      <c r="AO7" s="292">
        <v>2.3404034589108388E-2</v>
      </c>
      <c r="AP7" s="292">
        <v>2.344274123620704E-2</v>
      </c>
      <c r="AQ7" s="292">
        <v>2.3471583190722799E-2</v>
      </c>
      <c r="AR7" s="292">
        <v>2.3476887954671677E-2</v>
      </c>
      <c r="AS7" s="292">
        <v>2.3488270528062596E-2</v>
      </c>
      <c r="AT7" s="292">
        <v>2.3486924557720494E-2</v>
      </c>
      <c r="AU7" s="292">
        <v>2.3477890381088582E-2</v>
      </c>
      <c r="AV7" s="292">
        <v>2.345765454719121E-2</v>
      </c>
      <c r="AW7" s="293">
        <v>2.3425458426351947E-2</v>
      </c>
    </row>
    <row r="8" spans="1:49">
      <c r="B8" s="268" t="s">
        <v>540</v>
      </c>
      <c r="C8" s="285">
        <v>0</v>
      </c>
      <c r="D8" s="292">
        <v>0</v>
      </c>
      <c r="E8" s="292">
        <v>0</v>
      </c>
      <c r="F8" s="292">
        <v>1.1686028682104872E-6</v>
      </c>
      <c r="G8" s="292">
        <v>1.0291675342482624E-5</v>
      </c>
      <c r="H8" s="292">
        <v>2.8833130618607435E-5</v>
      </c>
      <c r="I8" s="292">
        <v>5.471590939422598E-5</v>
      </c>
      <c r="J8" s="292">
        <v>9.2771905511946279E-5</v>
      </c>
      <c r="K8" s="292">
        <v>1.4709033695921916E-4</v>
      </c>
      <c r="L8" s="292">
        <v>2.1699662214838162E-4</v>
      </c>
      <c r="M8" s="292">
        <v>2.913936043384915E-4</v>
      </c>
      <c r="N8" s="292">
        <v>3.7660869608842167E-4</v>
      </c>
      <c r="O8" s="292">
        <v>4.6981466758399859E-4</v>
      </c>
      <c r="P8" s="292">
        <v>5.6642057369680511E-4</v>
      </c>
      <c r="Q8" s="292">
        <v>6.6353388395859556E-4</v>
      </c>
      <c r="R8" s="292">
        <v>7.6562853673673185E-4</v>
      </c>
      <c r="S8" s="292">
        <v>8.6697713778580241E-4</v>
      </c>
      <c r="T8" s="292">
        <v>9.7688513628411901E-4</v>
      </c>
      <c r="U8" s="292">
        <v>1.0837359703799398E-3</v>
      </c>
      <c r="V8" s="292">
        <v>1.1963758085790162E-3</v>
      </c>
      <c r="W8" s="292">
        <v>1.3158711516922761E-3</v>
      </c>
      <c r="X8" s="292">
        <v>1.4290283253343514E-3</v>
      </c>
      <c r="Y8" s="292">
        <v>1.545846202373037E-3</v>
      </c>
      <c r="Z8" s="292">
        <v>1.6577070380885696E-3</v>
      </c>
      <c r="AA8" s="292">
        <v>1.7581215469086046E-3</v>
      </c>
      <c r="AB8" s="292">
        <v>1.861514651298986E-3</v>
      </c>
      <c r="AC8" s="292">
        <v>1.9600992224202947E-3</v>
      </c>
      <c r="AD8" s="292">
        <v>2.0558337758278394E-3</v>
      </c>
      <c r="AE8" s="292">
        <v>2.146540165211765E-3</v>
      </c>
      <c r="AF8" s="292">
        <v>2.2236379157613462E-3</v>
      </c>
      <c r="AG8" s="292">
        <v>2.306230600128919E-3</v>
      </c>
      <c r="AH8" s="292">
        <v>2.3838883899419258E-3</v>
      </c>
      <c r="AI8" s="292">
        <v>2.4530025992463684E-3</v>
      </c>
      <c r="AJ8" s="292">
        <v>2.5202041509467471E-3</v>
      </c>
      <c r="AK8" s="292">
        <v>2.5827410262606642E-3</v>
      </c>
      <c r="AL8" s="292">
        <v>2.6287597159843855E-3</v>
      </c>
      <c r="AM8" s="292">
        <v>2.6626687773953312E-3</v>
      </c>
      <c r="AN8" s="292">
        <v>2.6916278775063513E-3</v>
      </c>
      <c r="AO8" s="292">
        <v>2.7264563237330815E-3</v>
      </c>
      <c r="AP8" s="292">
        <v>2.7398820523474314E-3</v>
      </c>
      <c r="AQ8" s="292">
        <v>2.7615575835214417E-3</v>
      </c>
      <c r="AR8" s="292">
        <v>2.7707821811726705E-3</v>
      </c>
      <c r="AS8" s="292">
        <v>2.7743952162355952E-3</v>
      </c>
      <c r="AT8" s="292">
        <v>2.7642640781044329E-3</v>
      </c>
      <c r="AU8" s="292">
        <v>2.7560002293541839E-3</v>
      </c>
      <c r="AV8" s="292">
        <v>2.7561158298117384E-3</v>
      </c>
      <c r="AW8" s="293">
        <v>2.7620251893673044E-3</v>
      </c>
    </row>
    <row r="9" spans="1:49" ht="14.5" thickBot="1">
      <c r="B9" s="272" t="s">
        <v>77</v>
      </c>
      <c r="C9" s="286">
        <v>1.2437622790334956E-2</v>
      </c>
      <c r="D9" s="294">
        <v>1.2657308301000073E-2</v>
      </c>
      <c r="E9" s="294">
        <v>1.2879396719327682E-2</v>
      </c>
      <c r="F9" s="294">
        <v>1.3091753247079601E-2</v>
      </c>
      <c r="G9" s="294">
        <v>1.3319838725595909E-2</v>
      </c>
      <c r="H9" s="294">
        <v>1.3494053378156555E-2</v>
      </c>
      <c r="I9" s="294">
        <v>1.3662768692025182E-2</v>
      </c>
      <c r="J9" s="294">
        <v>1.3846909409182746E-2</v>
      </c>
      <c r="K9" s="294">
        <v>1.3995899052087228E-2</v>
      </c>
      <c r="L9" s="294">
        <v>1.4159037646056628E-2</v>
      </c>
      <c r="M9" s="294">
        <v>1.4336196820109727E-2</v>
      </c>
      <c r="N9" s="294">
        <v>1.4495776174155543E-2</v>
      </c>
      <c r="O9" s="294">
        <v>1.4628339915711655E-2</v>
      </c>
      <c r="P9" s="294">
        <v>1.475102590516016E-2</v>
      </c>
      <c r="Q9" s="294">
        <v>1.4863015893768091E-2</v>
      </c>
      <c r="R9" s="294">
        <v>1.4926266265888838E-2</v>
      </c>
      <c r="S9" s="294">
        <v>1.4969656176210419E-2</v>
      </c>
      <c r="T9" s="294">
        <v>1.5014627500638558E-2</v>
      </c>
      <c r="U9" s="294">
        <v>1.5046048256112332E-2</v>
      </c>
      <c r="V9" s="294">
        <v>1.5048551992953298E-2</v>
      </c>
      <c r="W9" s="294">
        <v>1.5048453499117312E-2</v>
      </c>
      <c r="X9" s="294">
        <v>1.5037885214987542E-2</v>
      </c>
      <c r="Y9" s="294">
        <v>1.5052216723233473E-2</v>
      </c>
      <c r="Z9" s="294">
        <v>1.5030464453565076E-2</v>
      </c>
      <c r="AA9" s="294">
        <v>1.5014230226193416E-2</v>
      </c>
      <c r="AB9" s="294">
        <v>1.4998544094489771E-2</v>
      </c>
      <c r="AC9" s="294">
        <v>1.498541744094352E-2</v>
      </c>
      <c r="AD9" s="294">
        <v>1.4954278979667477E-2</v>
      </c>
      <c r="AE9" s="294">
        <v>1.4912390434148579E-2</v>
      </c>
      <c r="AF9" s="294">
        <v>1.4872371638552793E-2</v>
      </c>
      <c r="AG9" s="294">
        <v>1.4846645038640534E-2</v>
      </c>
      <c r="AH9" s="294">
        <v>1.4812950605042653E-2</v>
      </c>
      <c r="AI9" s="294">
        <v>1.4781834227855568E-2</v>
      </c>
      <c r="AJ9" s="294">
        <v>1.4730977697667671E-2</v>
      </c>
      <c r="AK9" s="294">
        <v>1.4685239510300792E-2</v>
      </c>
      <c r="AL9" s="294">
        <v>1.4629624841302417E-2</v>
      </c>
      <c r="AM9" s="294">
        <v>1.4588744664601496E-2</v>
      </c>
      <c r="AN9" s="294">
        <v>1.4535646725682102E-2</v>
      </c>
      <c r="AO9" s="294">
        <v>1.4494067624588882E-2</v>
      </c>
      <c r="AP9" s="294">
        <v>1.4426401280254228E-2</v>
      </c>
      <c r="AQ9" s="294">
        <v>1.4362185042422556E-2</v>
      </c>
      <c r="AR9" s="294">
        <v>1.4280259286469987E-2</v>
      </c>
      <c r="AS9" s="294">
        <v>1.4206004508432296E-2</v>
      </c>
      <c r="AT9" s="294">
        <v>1.4128202573746756E-2</v>
      </c>
      <c r="AU9" s="294">
        <v>1.4048753268795979E-2</v>
      </c>
      <c r="AV9" s="294">
        <v>1.3965760662743309E-2</v>
      </c>
      <c r="AW9" s="295">
        <v>1.3876183068160349E-2</v>
      </c>
    </row>
    <row r="10" spans="1:49" s="230" customFormat="1" ht="14.5" thickBot="1">
      <c r="B10" s="280" t="s">
        <v>130</v>
      </c>
      <c r="C10" s="287">
        <v>7.0625363414739975E-2</v>
      </c>
      <c r="D10" s="288">
        <v>7.0672939777408156E-2</v>
      </c>
      <c r="E10" s="288">
        <v>7.0809758654197752E-2</v>
      </c>
      <c r="F10" s="288">
        <v>7.0964642447053181E-2</v>
      </c>
      <c r="G10" s="288">
        <v>7.1279795243547467E-2</v>
      </c>
      <c r="H10" s="288">
        <v>7.1395055404158955E-2</v>
      </c>
      <c r="I10" s="288">
        <v>7.152506187805778E-2</v>
      </c>
      <c r="J10" s="288">
        <v>7.1695856926312043E-2</v>
      </c>
      <c r="K10" s="288">
        <v>7.1898769655931685E-2</v>
      </c>
      <c r="L10" s="288">
        <v>7.2170726883429667E-2</v>
      </c>
      <c r="M10" s="288">
        <v>7.2463870292968302E-2</v>
      </c>
      <c r="N10" s="288">
        <v>7.2701602640318788E-2</v>
      </c>
      <c r="O10" s="288">
        <v>7.2912368016602572E-2</v>
      </c>
      <c r="P10" s="288">
        <v>7.2980940706427466E-2</v>
      </c>
      <c r="Q10" s="288">
        <v>7.3061731828549581E-2</v>
      </c>
      <c r="R10" s="288">
        <v>7.2870406101414611E-2</v>
      </c>
      <c r="S10" s="288">
        <v>7.2662304109901155E-2</v>
      </c>
      <c r="T10" s="288">
        <v>7.2351687381253013E-2</v>
      </c>
      <c r="U10" s="288">
        <v>7.2019061512802435E-2</v>
      </c>
      <c r="V10" s="288">
        <v>7.1686774818673582E-2</v>
      </c>
      <c r="W10" s="288">
        <v>7.131342746959661E-2</v>
      </c>
      <c r="X10" s="288">
        <v>7.0967049691781137E-2</v>
      </c>
      <c r="Y10" s="288">
        <v>7.0676084819961765E-2</v>
      </c>
      <c r="Z10" s="288">
        <v>7.030180113513522E-2</v>
      </c>
      <c r="AA10" s="288">
        <v>6.9984264824866804E-2</v>
      </c>
      <c r="AB10" s="288">
        <v>6.9694161052239162E-2</v>
      </c>
      <c r="AC10" s="288">
        <v>6.976446297849441E-2</v>
      </c>
      <c r="AD10" s="288">
        <v>6.9831178501337993E-2</v>
      </c>
      <c r="AE10" s="288">
        <v>6.9917470351603034E-2</v>
      </c>
      <c r="AF10" s="288">
        <v>7.0010764091938182E-2</v>
      </c>
      <c r="AG10" s="288">
        <v>7.0118602034459493E-2</v>
      </c>
      <c r="AH10" s="288">
        <v>7.027957896061518E-2</v>
      </c>
      <c r="AI10" s="288">
        <v>7.0393549267055225E-2</v>
      </c>
      <c r="AJ10" s="288">
        <v>7.0524270565373443E-2</v>
      </c>
      <c r="AK10" s="288">
        <v>7.0703475000997495E-2</v>
      </c>
      <c r="AL10" s="288">
        <v>7.0889783186898592E-2</v>
      </c>
      <c r="AM10" s="288">
        <v>7.1071666365210256E-2</v>
      </c>
      <c r="AN10" s="288">
        <v>7.1184863533094819E-2</v>
      </c>
      <c r="AO10" s="288">
        <v>7.1338439364552017E-2</v>
      </c>
      <c r="AP10" s="288">
        <v>7.140632999086842E-2</v>
      </c>
      <c r="AQ10" s="288">
        <v>7.1456386429793101E-2</v>
      </c>
      <c r="AR10" s="288">
        <v>7.1516003924139787E-2</v>
      </c>
      <c r="AS10" s="288">
        <v>7.156448315317053E-2</v>
      </c>
      <c r="AT10" s="288">
        <v>7.1594035949957932E-2</v>
      </c>
      <c r="AU10" s="288">
        <v>7.160818598568347E-2</v>
      </c>
      <c r="AV10" s="288">
        <v>7.161723529598682E-2</v>
      </c>
      <c r="AW10" s="289">
        <v>7.1611426866990083E-2</v>
      </c>
    </row>
    <row r="12" spans="1:49">
      <c r="B12" s="25" t="s">
        <v>126</v>
      </c>
    </row>
    <row r="13" spans="1:49">
      <c r="B13" s="25" t="s">
        <v>132</v>
      </c>
    </row>
    <row r="14" spans="1:49">
      <c r="B14" s="25" t="s">
        <v>133</v>
      </c>
    </row>
    <row r="15" spans="1:49">
      <c r="B15" s="25" t="s">
        <v>128</v>
      </c>
    </row>
    <row r="16" spans="1:49">
      <c r="B16" s="25" t="s">
        <v>134</v>
      </c>
    </row>
    <row r="32" spans="3:49">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row>
    <row r="33" spans="2:49">
      <c r="C33" s="223"/>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row>
    <row r="34" spans="2:49">
      <c r="C34" s="223"/>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row>
    <row r="35" spans="2:49">
      <c r="C35" s="223"/>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row>
    <row r="36" spans="2:49">
      <c r="C36" s="223"/>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row>
    <row r="37" spans="2:49">
      <c r="C37" s="223"/>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row>
    <row r="38" spans="2:49">
      <c r="B38" s="230"/>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row>
  </sheetData>
  <hyperlinks>
    <hyperlink ref="A2" location="SOMMAIRE!A1" display="Retour au sommaire" xr:uid="{BDA4A4E4-4DB5-48AC-A643-AA8F793E1FB5}"/>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50AD4-0C03-40F6-8A71-3C83556EBBEE}">
  <sheetPr>
    <tabColor rgb="FF5B9BD5"/>
  </sheetPr>
  <dimension ref="A1:J21"/>
  <sheetViews>
    <sheetView zoomScaleNormal="100" workbookViewId="0"/>
  </sheetViews>
  <sheetFormatPr baseColWidth="10" defaultColWidth="10.5" defaultRowHeight="14"/>
  <cols>
    <col min="1" max="1" width="11.83203125" style="172" customWidth="1"/>
    <col min="2" max="2" width="51.75" style="172" customWidth="1"/>
    <col min="3" max="3" width="12.25" style="172" bestFit="1" customWidth="1"/>
    <col min="4" max="4" width="13.08203125" style="172" bestFit="1" customWidth="1"/>
    <col min="5" max="5" width="18.5" style="172" bestFit="1" customWidth="1"/>
    <col min="6" max="7" width="14.25" style="172" bestFit="1" customWidth="1"/>
    <col min="8" max="8" width="10.5" style="172"/>
    <col min="9" max="9" width="11.5" style="172" customWidth="1"/>
    <col min="10" max="10" width="6.5" style="172" bestFit="1" customWidth="1"/>
    <col min="11" max="11" width="15.33203125" style="172" customWidth="1"/>
    <col min="12" max="16384" width="10.5" style="172"/>
  </cols>
  <sheetData>
    <row r="1" spans="1:8" ht="15">
      <c r="A1" s="2" t="s">
        <v>482</v>
      </c>
    </row>
    <row r="2" spans="1:8">
      <c r="A2" s="6" t="s">
        <v>3</v>
      </c>
    </row>
    <row r="3" spans="1:8" s="150" customFormat="1" ht="14.5" thickBot="1">
      <c r="A3" s="149"/>
      <c r="B3" s="149"/>
    </row>
    <row r="4" spans="1:8" s="150" customFormat="1" ht="14.5" thickBot="1">
      <c r="A4" s="152"/>
      <c r="B4" s="311" t="s">
        <v>136</v>
      </c>
      <c r="C4" s="296" t="s">
        <v>10</v>
      </c>
      <c r="D4" s="305" t="s">
        <v>9</v>
      </c>
      <c r="E4" s="171"/>
      <c r="F4" s="156"/>
      <c r="G4" s="156"/>
      <c r="H4" s="156"/>
    </row>
    <row r="5" spans="1:8" s="150" customFormat="1">
      <c r="A5" s="152"/>
      <c r="B5" s="297" t="s">
        <v>122</v>
      </c>
      <c r="C5" s="302">
        <v>5.0199999999999996</v>
      </c>
      <c r="D5" s="306">
        <v>3.03</v>
      </c>
      <c r="E5" s="310">
        <f t="shared" ref="E5:F9" si="0">C5/SUM($C5:$D5)</f>
        <v>0.62360248447204969</v>
      </c>
      <c r="F5" s="310">
        <f t="shared" si="0"/>
        <v>0.37639751552795031</v>
      </c>
      <c r="G5" s="168"/>
      <c r="H5" s="156"/>
    </row>
    <row r="6" spans="1:8">
      <c r="B6" s="300" t="s">
        <v>75</v>
      </c>
      <c r="C6" s="303">
        <v>0.02</v>
      </c>
      <c r="D6" s="307">
        <v>1.05</v>
      </c>
      <c r="E6" s="310">
        <f t="shared" si="0"/>
        <v>1.8691588785046728E-2</v>
      </c>
      <c r="F6" s="310">
        <f t="shared" si="0"/>
        <v>0.98130841121495327</v>
      </c>
      <c r="G6" s="168"/>
    </row>
    <row r="7" spans="1:8">
      <c r="B7" s="300" t="s">
        <v>76</v>
      </c>
      <c r="C7" s="303">
        <v>0.35</v>
      </c>
      <c r="D7" s="307">
        <v>7.5</v>
      </c>
      <c r="E7" s="310">
        <f t="shared" si="0"/>
        <v>4.4585987261146494E-2</v>
      </c>
      <c r="F7" s="310">
        <f t="shared" si="0"/>
        <v>0.95541401273885351</v>
      </c>
      <c r="G7" s="168"/>
    </row>
    <row r="8" spans="1:8" ht="14.5" thickBot="1">
      <c r="B8" s="301" t="s">
        <v>77</v>
      </c>
      <c r="C8" s="304">
        <v>0.13</v>
      </c>
      <c r="D8" s="308">
        <v>3.41</v>
      </c>
      <c r="E8" s="310">
        <f t="shared" si="0"/>
        <v>3.6723163841807911E-2</v>
      </c>
      <c r="F8" s="310">
        <f t="shared" si="0"/>
        <v>0.96327683615819215</v>
      </c>
      <c r="G8" s="168"/>
    </row>
    <row r="9" spans="1:8" ht="14.5" thickBot="1">
      <c r="B9" s="298" t="s">
        <v>79</v>
      </c>
      <c r="C9" s="299">
        <v>5.5199999999999987</v>
      </c>
      <c r="D9" s="309">
        <v>14.99</v>
      </c>
      <c r="E9" s="310">
        <f t="shared" si="0"/>
        <v>0.26913700633837151</v>
      </c>
      <c r="F9" s="310">
        <f t="shared" si="0"/>
        <v>0.73086299366162855</v>
      </c>
      <c r="G9" s="168"/>
    </row>
    <row r="10" spans="1:8">
      <c r="C10" s="233"/>
      <c r="D10" s="233"/>
      <c r="F10" s="234"/>
    </row>
    <row r="11" spans="1:8">
      <c r="B11" s="25" t="s">
        <v>620</v>
      </c>
    </row>
    <row r="12" spans="1:8">
      <c r="B12" s="25" t="s">
        <v>80</v>
      </c>
    </row>
    <row r="13" spans="1:8">
      <c r="B13" s="25" t="s">
        <v>135</v>
      </c>
    </row>
    <row r="17" spans="9:10">
      <c r="I17" s="235"/>
      <c r="J17" s="235"/>
    </row>
    <row r="18" spans="9:10">
      <c r="I18" s="235"/>
      <c r="J18" s="235"/>
    </row>
    <row r="19" spans="9:10">
      <c r="I19" s="235"/>
      <c r="J19" s="235"/>
    </row>
    <row r="20" spans="9:10">
      <c r="I20" s="235"/>
      <c r="J20" s="235"/>
    </row>
    <row r="21" spans="9:10">
      <c r="I21" s="235"/>
      <c r="J21" s="235"/>
    </row>
  </sheetData>
  <hyperlinks>
    <hyperlink ref="A2" location="SOMMAIRE!A1" display="Retour au sommaire" xr:uid="{1EBB9A88-B01A-472D-9635-BB8EE54CCA5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F1F2-ED4B-49DE-8D48-FBE1145B7EC6}">
  <sheetPr>
    <tabColor rgb="FF5B9BD5"/>
  </sheetPr>
  <dimension ref="A1:K23"/>
  <sheetViews>
    <sheetView zoomScaleNormal="100" workbookViewId="0"/>
  </sheetViews>
  <sheetFormatPr baseColWidth="10" defaultColWidth="10.5" defaultRowHeight="14"/>
  <cols>
    <col min="1" max="1" width="11.58203125" style="193" customWidth="1"/>
    <col min="2" max="2" width="47" style="193" customWidth="1"/>
    <col min="3" max="3" width="13.58203125" style="193" bestFit="1" customWidth="1"/>
    <col min="4" max="4" width="13.5" style="193" bestFit="1" customWidth="1"/>
    <col min="5" max="6" width="13.33203125" style="193" bestFit="1" customWidth="1"/>
    <col min="7" max="7" width="10.5" style="193" customWidth="1"/>
    <col min="8" max="16384" width="10.5" style="193"/>
  </cols>
  <sheetData>
    <row r="1" spans="1:11" s="237" customFormat="1" ht="15">
      <c r="A1" s="236" t="s">
        <v>124</v>
      </c>
    </row>
    <row r="2" spans="1:11" ht="15">
      <c r="A2" s="6" t="s">
        <v>3</v>
      </c>
      <c r="B2" s="195"/>
      <c r="F2" s="196"/>
      <c r="G2" s="195"/>
      <c r="H2" s="196"/>
      <c r="I2" s="196"/>
      <c r="J2" s="196"/>
      <c r="K2" s="196"/>
    </row>
    <row r="3" spans="1:11" ht="15.5" thickBot="1">
      <c r="A3" s="6"/>
      <c r="B3" s="195"/>
      <c r="F3" s="196"/>
      <c r="G3" s="195"/>
      <c r="H3" s="196"/>
      <c r="I3" s="196"/>
      <c r="J3" s="196"/>
      <c r="K3" s="196"/>
    </row>
    <row r="4" spans="1:11" ht="14.5" thickBot="1">
      <c r="B4" s="313" t="s">
        <v>9</v>
      </c>
      <c r="C4" s="325" t="s">
        <v>90</v>
      </c>
      <c r="D4" s="323" t="s">
        <v>91</v>
      </c>
      <c r="E4" s="323" t="s">
        <v>92</v>
      </c>
      <c r="F4" s="324" t="s">
        <v>93</v>
      </c>
      <c r="G4" s="314"/>
      <c r="H4" s="312"/>
      <c r="I4" s="312"/>
      <c r="J4" s="312"/>
      <c r="K4" s="312"/>
    </row>
    <row r="5" spans="1:11">
      <c r="B5" s="315" t="s">
        <v>122</v>
      </c>
      <c r="C5" s="327">
        <v>4.1278295605858856E-2</v>
      </c>
      <c r="D5" s="328">
        <v>6.9241011984021314E-2</v>
      </c>
      <c r="E5" s="328">
        <v>4.3941411451398141E-2</v>
      </c>
      <c r="F5" s="329">
        <v>4.7270306258322237E-2</v>
      </c>
      <c r="G5" s="314"/>
      <c r="H5" s="312"/>
      <c r="I5" s="312"/>
      <c r="J5" s="312"/>
      <c r="K5" s="312"/>
    </row>
    <row r="6" spans="1:11">
      <c r="B6" s="316" t="s">
        <v>96</v>
      </c>
      <c r="C6" s="330">
        <v>4.6604527296937419E-3</v>
      </c>
      <c r="D6" s="331">
        <v>2.5965379494007991E-2</v>
      </c>
      <c r="E6" s="331">
        <v>1.8641810918774968E-2</v>
      </c>
      <c r="F6" s="332">
        <v>2.0639147802929428E-2</v>
      </c>
      <c r="G6" s="314"/>
      <c r="H6" s="312"/>
      <c r="I6" s="312"/>
      <c r="J6" s="312"/>
      <c r="K6" s="312"/>
    </row>
    <row r="7" spans="1:11">
      <c r="B7" s="317" t="s">
        <v>76</v>
      </c>
      <c r="C7" s="330">
        <v>0.11917443408788282</v>
      </c>
      <c r="D7" s="331">
        <v>0.17842876165113183</v>
      </c>
      <c r="E7" s="331">
        <v>0.10719041278295606</v>
      </c>
      <c r="F7" s="332">
        <v>9.5872170439414109E-2</v>
      </c>
      <c r="G7" s="314"/>
      <c r="H7" s="312"/>
      <c r="I7" s="312"/>
      <c r="J7" s="312"/>
      <c r="K7" s="312"/>
    </row>
    <row r="8" spans="1:11" ht="14.5" thickBot="1">
      <c r="B8" s="316" t="s">
        <v>77</v>
      </c>
      <c r="C8" s="333">
        <v>6.8575233022636489E-2</v>
      </c>
      <c r="D8" s="334">
        <v>0.1151797603195739</v>
      </c>
      <c r="E8" s="334">
        <v>3.262316910785619E-2</v>
      </c>
      <c r="F8" s="335">
        <v>1.1318242343541944E-2</v>
      </c>
      <c r="G8" s="314"/>
      <c r="H8" s="312"/>
      <c r="I8" s="312"/>
      <c r="J8" s="312"/>
      <c r="K8" s="312"/>
    </row>
    <row r="9" spans="1:11" ht="14.5" thickBot="1">
      <c r="B9" s="319" t="s">
        <v>566</v>
      </c>
      <c r="C9" s="322">
        <v>0.23368841544607188</v>
      </c>
      <c r="D9" s="320">
        <v>0.38881491344873503</v>
      </c>
      <c r="E9" s="320">
        <v>0.20239680426098536</v>
      </c>
      <c r="F9" s="321">
        <v>0.17509986684420772</v>
      </c>
      <c r="G9" s="314"/>
      <c r="H9" s="312"/>
      <c r="I9" s="312"/>
      <c r="J9" s="312"/>
      <c r="K9" s="312"/>
    </row>
    <row r="10" spans="1:11" ht="14.5" thickBot="1">
      <c r="B10" s="336"/>
      <c r="C10" s="337"/>
      <c r="D10" s="337"/>
      <c r="E10" s="337"/>
      <c r="F10" s="337"/>
      <c r="G10" s="314"/>
      <c r="H10" s="312"/>
      <c r="I10" s="312"/>
      <c r="J10" s="312"/>
      <c r="K10" s="312"/>
    </row>
    <row r="11" spans="1:11" ht="14.5" thickBot="1">
      <c r="B11" s="313" t="s">
        <v>10</v>
      </c>
      <c r="C11" s="326" t="s">
        <v>90</v>
      </c>
      <c r="D11" s="323" t="s">
        <v>91</v>
      </c>
      <c r="E11" s="323" t="s">
        <v>92</v>
      </c>
      <c r="F11" s="324" t="s">
        <v>93</v>
      </c>
      <c r="G11" s="314"/>
      <c r="H11" s="312"/>
      <c r="I11" s="312"/>
      <c r="J11" s="312"/>
      <c r="K11" s="312"/>
    </row>
    <row r="12" spans="1:11">
      <c r="B12" s="315" t="s">
        <v>122</v>
      </c>
      <c r="C12" s="327">
        <v>2.178920613569519E-2</v>
      </c>
      <c r="D12" s="328">
        <v>9.4419893254679158E-2</v>
      </c>
      <c r="E12" s="328">
        <v>0.2287866644247995</v>
      </c>
      <c r="F12" s="329">
        <v>0.56651935952807497</v>
      </c>
      <c r="G12" s="314"/>
      <c r="H12" s="312"/>
      <c r="I12" s="312"/>
      <c r="J12" s="312"/>
      <c r="K12" s="312"/>
    </row>
    <row r="13" spans="1:11">
      <c r="B13" s="316" t="s">
        <v>96</v>
      </c>
      <c r="C13" s="330">
        <v>0</v>
      </c>
      <c r="D13" s="331">
        <v>8.6139994923114984E-4</v>
      </c>
      <c r="E13" s="331">
        <v>1.0186453868437503E-3</v>
      </c>
      <c r="F13" s="332">
        <v>1.3734462934199868E-3</v>
      </c>
      <c r="G13" s="314"/>
      <c r="H13" s="312"/>
      <c r="I13" s="312"/>
      <c r="J13" s="312"/>
      <c r="K13" s="312"/>
    </row>
    <row r="14" spans="1:11">
      <c r="B14" s="317" t="s">
        <v>76</v>
      </c>
      <c r="C14" s="330">
        <v>2.155678793691444E-3</v>
      </c>
      <c r="D14" s="331">
        <v>1.8157671779745994E-2</v>
      </c>
      <c r="E14" s="331">
        <v>1.6341904601771391E-2</v>
      </c>
      <c r="F14" s="332">
        <v>2.3604973313669789E-2</v>
      </c>
      <c r="G14" s="314"/>
      <c r="H14" s="312"/>
      <c r="I14" s="312"/>
      <c r="J14" s="312"/>
      <c r="K14" s="312"/>
    </row>
    <row r="15" spans="1:11" ht="14.5" thickBot="1">
      <c r="B15" s="316" t="s">
        <v>77</v>
      </c>
      <c r="C15" s="333">
        <v>3.847247496692581E-3</v>
      </c>
      <c r="D15" s="334">
        <v>1.0894603067847595E-2</v>
      </c>
      <c r="E15" s="334">
        <v>7.2630687118983971E-3</v>
      </c>
      <c r="F15" s="335">
        <v>2.9662372619393049E-3</v>
      </c>
      <c r="G15" s="314"/>
      <c r="H15" s="312"/>
      <c r="I15" s="312"/>
      <c r="J15" s="312"/>
      <c r="K15" s="312"/>
    </row>
    <row r="16" spans="1:11" ht="14.5" thickBot="1">
      <c r="B16" s="319" t="s">
        <v>566</v>
      </c>
      <c r="C16" s="322">
        <v>2.7792132426079214E-2</v>
      </c>
      <c r="D16" s="320">
        <v>0.12433356805150389</v>
      </c>
      <c r="E16" s="320">
        <v>0.25341028312531305</v>
      </c>
      <c r="F16" s="321">
        <v>0.594464016397104</v>
      </c>
      <c r="G16" s="314"/>
      <c r="H16" s="312"/>
      <c r="I16" s="312"/>
      <c r="J16" s="312"/>
      <c r="K16" s="312"/>
    </row>
    <row r="17" spans="2:11">
      <c r="B17" s="336"/>
      <c r="C17" s="337"/>
      <c r="D17" s="337"/>
      <c r="E17" s="337"/>
      <c r="F17" s="337"/>
      <c r="G17" s="314"/>
      <c r="H17" s="312"/>
      <c r="I17" s="312"/>
      <c r="J17" s="312"/>
      <c r="K17" s="312"/>
    </row>
    <row r="18" spans="2:11">
      <c r="B18" s="25" t="s">
        <v>621</v>
      </c>
      <c r="C18" s="312"/>
      <c r="D18" s="312"/>
      <c r="E18" s="312"/>
      <c r="F18" s="312"/>
      <c r="G18" s="314"/>
      <c r="H18" s="312"/>
      <c r="I18" s="312"/>
      <c r="J18" s="312"/>
      <c r="K18" s="312"/>
    </row>
    <row r="19" spans="2:11" ht="15.5">
      <c r="B19" s="25" t="s">
        <v>137</v>
      </c>
      <c r="C19" s="312"/>
      <c r="D19" s="312"/>
      <c r="E19" s="312"/>
      <c r="F19" s="312"/>
      <c r="G19" s="314"/>
      <c r="H19" s="312"/>
      <c r="I19" s="312"/>
      <c r="J19" s="312"/>
      <c r="K19" s="312"/>
    </row>
    <row r="20" spans="2:11">
      <c r="B20" s="25" t="s">
        <v>138</v>
      </c>
      <c r="C20" s="312"/>
      <c r="D20" s="312"/>
      <c r="E20" s="312"/>
      <c r="F20" s="312"/>
      <c r="G20" s="314"/>
      <c r="H20" s="312"/>
      <c r="I20" s="312"/>
      <c r="J20" s="312"/>
      <c r="K20" s="312"/>
    </row>
    <row r="21" spans="2:11">
      <c r="B21" s="25" t="s">
        <v>26</v>
      </c>
    </row>
    <row r="23" spans="2:11">
      <c r="C23" s="906" t="s">
        <v>9</v>
      </c>
      <c r="D23" s="906"/>
      <c r="E23" s="906"/>
      <c r="F23" s="906"/>
      <c r="G23" s="907" t="s">
        <v>10</v>
      </c>
      <c r="H23" s="907"/>
      <c r="I23" s="907"/>
      <c r="J23" s="907"/>
    </row>
  </sheetData>
  <mergeCells count="2">
    <mergeCell ref="C23:F23"/>
    <mergeCell ref="G23:J23"/>
  </mergeCells>
  <hyperlinks>
    <hyperlink ref="A2" location="SOMMAIRE!A1" display="Retour au sommaire" xr:uid="{F7C6A620-C069-4993-8CA1-C6056B3CF25F}"/>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8823-C5BD-4219-9458-DCE38A066667}">
  <sheetPr>
    <tabColor rgb="FF5B9BD5"/>
  </sheetPr>
  <dimension ref="A1:N66"/>
  <sheetViews>
    <sheetView zoomScaleNormal="100" workbookViewId="0"/>
  </sheetViews>
  <sheetFormatPr baseColWidth="10" defaultColWidth="10.5" defaultRowHeight="13"/>
  <cols>
    <col min="1" max="1" width="10.33203125" style="174" customWidth="1"/>
    <col min="2" max="2" width="33.58203125" style="174" customWidth="1"/>
    <col min="3" max="6" width="12.58203125" style="174" customWidth="1"/>
    <col min="7" max="9" width="8.33203125" style="174" customWidth="1"/>
    <col min="10" max="10" width="21.58203125" style="174" customWidth="1"/>
    <col min="11" max="243" width="8.33203125" style="174" customWidth="1"/>
    <col min="244" max="16384" width="10.5" style="174"/>
  </cols>
  <sheetData>
    <row r="1" spans="1:14" ht="15">
      <c r="A1" s="236" t="s">
        <v>125</v>
      </c>
    </row>
    <row r="2" spans="1:14" ht="14">
      <c r="A2" s="6" t="s">
        <v>3</v>
      </c>
      <c r="C2" s="199"/>
      <c r="D2" s="199"/>
      <c r="E2" s="199"/>
      <c r="F2" s="199"/>
      <c r="G2" s="199"/>
      <c r="H2" s="199"/>
    </row>
    <row r="3" spans="1:14" ht="14.5" thickBot="1">
      <c r="A3" s="193"/>
      <c r="B3" s="193"/>
      <c r="C3" s="196"/>
      <c r="D3" s="196"/>
      <c r="E3" s="196"/>
      <c r="F3" s="196"/>
      <c r="G3" s="196"/>
      <c r="H3" s="196"/>
      <c r="I3" s="193"/>
      <c r="J3" s="193"/>
      <c r="K3" s="193"/>
      <c r="L3" s="193"/>
      <c r="M3" s="193"/>
      <c r="N3" s="193"/>
    </row>
    <row r="4" spans="1:14" ht="14.5" thickBot="1">
      <c r="A4" s="201"/>
      <c r="B4" s="313" t="s">
        <v>9</v>
      </c>
      <c r="C4" s="347" t="s">
        <v>99</v>
      </c>
      <c r="D4" s="348" t="s">
        <v>100</v>
      </c>
      <c r="E4" s="348" t="s">
        <v>101</v>
      </c>
      <c r="F4" s="349" t="s">
        <v>106</v>
      </c>
      <c r="G4" s="338"/>
      <c r="H4" s="338"/>
      <c r="I4" s="193"/>
      <c r="M4" s="201"/>
      <c r="N4" s="201"/>
    </row>
    <row r="5" spans="1:14" ht="14">
      <c r="A5" s="205"/>
      <c r="B5" s="315" t="s">
        <v>122</v>
      </c>
      <c r="C5" s="353">
        <v>0</v>
      </c>
      <c r="D5" s="354">
        <v>0</v>
      </c>
      <c r="E5" s="354">
        <v>0</v>
      </c>
      <c r="F5" s="355">
        <v>0.20242098184263621</v>
      </c>
      <c r="G5" s="340"/>
      <c r="H5" s="340"/>
      <c r="I5" s="193"/>
      <c r="M5" s="205"/>
      <c r="N5" s="205"/>
    </row>
    <row r="6" spans="1:14" ht="14">
      <c r="A6" s="205"/>
      <c r="B6" s="316" t="s">
        <v>96</v>
      </c>
      <c r="C6" s="356">
        <v>0</v>
      </c>
      <c r="D6" s="357">
        <v>2.0174848688634837E-3</v>
      </c>
      <c r="E6" s="357">
        <v>1.2104909213180902E-2</v>
      </c>
      <c r="F6" s="358">
        <v>5.6489576328177547E-2</v>
      </c>
      <c r="G6" s="340"/>
      <c r="H6" s="340"/>
      <c r="I6" s="193"/>
      <c r="M6" s="205"/>
      <c r="N6" s="205"/>
    </row>
    <row r="7" spans="1:14" ht="14">
      <c r="A7" s="205"/>
      <c r="B7" s="317" t="s">
        <v>76</v>
      </c>
      <c r="C7" s="356">
        <v>0</v>
      </c>
      <c r="D7" s="357">
        <v>6.5232010759919315E-2</v>
      </c>
      <c r="E7" s="357">
        <v>0.15400134498991261</v>
      </c>
      <c r="F7" s="358">
        <v>0.27975790181573645</v>
      </c>
      <c r="G7" s="340"/>
      <c r="H7" s="340"/>
      <c r="I7" s="193"/>
      <c r="M7" s="205"/>
      <c r="N7" s="205"/>
    </row>
    <row r="8" spans="1:14" ht="14.5" thickBot="1">
      <c r="A8" s="205"/>
      <c r="B8" s="318" t="s">
        <v>77</v>
      </c>
      <c r="C8" s="359">
        <v>0</v>
      </c>
      <c r="D8" s="360">
        <v>9.4149293880295918E-3</v>
      </c>
      <c r="E8" s="360">
        <v>3.160726294552791E-2</v>
      </c>
      <c r="F8" s="361">
        <v>0.18695359784801616</v>
      </c>
      <c r="G8" s="340"/>
      <c r="H8" s="340"/>
      <c r="I8" s="193"/>
      <c r="M8" s="205"/>
      <c r="N8" s="205"/>
    </row>
    <row r="9" spans="1:14" ht="16" thickBot="1">
      <c r="A9" s="206"/>
      <c r="B9" s="342" t="s">
        <v>97</v>
      </c>
      <c r="C9" s="350">
        <v>0</v>
      </c>
      <c r="D9" s="351">
        <v>7.6664425016812393E-2</v>
      </c>
      <c r="E9" s="351">
        <v>0.19771351714862145</v>
      </c>
      <c r="F9" s="352">
        <v>0.72562205783456635</v>
      </c>
      <c r="G9" s="339"/>
      <c r="H9" s="339"/>
      <c r="I9" s="193"/>
      <c r="M9" s="206"/>
      <c r="N9" s="206"/>
    </row>
    <row r="10" spans="1:14" ht="16" thickBot="1">
      <c r="A10" s="206"/>
      <c r="E10" s="341"/>
      <c r="F10" s="341"/>
      <c r="G10" s="339"/>
      <c r="H10" s="339"/>
      <c r="I10" s="193"/>
      <c r="J10" s="338"/>
      <c r="K10" s="339"/>
      <c r="L10" s="339"/>
      <c r="M10" s="206"/>
      <c r="N10" s="206"/>
    </row>
    <row r="11" spans="1:14" ht="16" thickBot="1">
      <c r="A11" s="206"/>
      <c r="B11" s="313" t="s">
        <v>10</v>
      </c>
      <c r="C11" s="347" t="s">
        <v>105</v>
      </c>
      <c r="D11" s="349" t="s">
        <v>106</v>
      </c>
      <c r="E11" s="341"/>
      <c r="F11" s="341"/>
      <c r="G11" s="339"/>
      <c r="H11" s="339"/>
      <c r="I11" s="193"/>
      <c r="J11" s="338"/>
      <c r="K11" s="339"/>
      <c r="L11" s="339"/>
      <c r="M11" s="206"/>
      <c r="N11" s="206"/>
    </row>
    <row r="12" spans="1:14" ht="15.5">
      <c r="A12" s="206"/>
      <c r="B12" s="343" t="s">
        <v>122</v>
      </c>
      <c r="C12" s="353">
        <v>0</v>
      </c>
      <c r="D12" s="355">
        <v>0.91172487267180968</v>
      </c>
      <c r="E12" s="341"/>
      <c r="F12" s="341"/>
      <c r="G12" s="339"/>
      <c r="H12" s="339"/>
      <c r="I12" s="193"/>
      <c r="J12" s="338"/>
      <c r="K12" s="339"/>
      <c r="L12" s="339"/>
      <c r="M12" s="206"/>
      <c r="N12" s="206"/>
    </row>
    <row r="13" spans="1:14" ht="15.5">
      <c r="A13" s="206"/>
      <c r="B13" s="344" t="s">
        <v>96</v>
      </c>
      <c r="C13" s="356">
        <v>0</v>
      </c>
      <c r="D13" s="358">
        <v>1.8161850053223304E-3</v>
      </c>
      <c r="E13" s="341"/>
      <c r="F13" s="341"/>
      <c r="G13" s="339"/>
      <c r="H13" s="339"/>
      <c r="I13" s="193"/>
      <c r="J13" s="338"/>
      <c r="K13" s="339"/>
      <c r="L13" s="339"/>
      <c r="M13" s="206"/>
      <c r="N13" s="206"/>
    </row>
    <row r="14" spans="1:14" ht="15.5">
      <c r="A14" s="206"/>
      <c r="B14" s="345" t="s">
        <v>76</v>
      </c>
      <c r="C14" s="356">
        <v>1.9978035058545632E-2</v>
      </c>
      <c r="D14" s="358">
        <v>4.3588440127735925E-2</v>
      </c>
      <c r="E14" s="341"/>
      <c r="F14" s="341"/>
      <c r="G14" s="339"/>
      <c r="H14" s="339"/>
      <c r="I14" s="193"/>
      <c r="J14" s="338"/>
      <c r="K14" s="339"/>
      <c r="L14" s="339"/>
      <c r="M14" s="206"/>
      <c r="N14" s="206"/>
    </row>
    <row r="15" spans="1:14" ht="16" thickBot="1">
      <c r="A15" s="206"/>
      <c r="B15" s="346" t="s">
        <v>77</v>
      </c>
      <c r="C15" s="359">
        <v>2.9144320780407434E-3</v>
      </c>
      <c r="D15" s="361">
        <v>1.9978035058545632E-2</v>
      </c>
      <c r="E15" s="341"/>
      <c r="F15" s="341"/>
      <c r="G15" s="339"/>
      <c r="H15" s="339"/>
      <c r="I15" s="193"/>
      <c r="J15" s="338"/>
      <c r="K15" s="339"/>
      <c r="L15" s="339"/>
      <c r="M15" s="206"/>
      <c r="N15" s="206"/>
    </row>
    <row r="16" spans="1:14" ht="16" thickBot="1">
      <c r="A16" s="206"/>
      <c r="B16" s="342" t="s">
        <v>97</v>
      </c>
      <c r="C16" s="350">
        <v>2.2892467136586374E-2</v>
      </c>
      <c r="D16" s="352">
        <v>0.97710753286341367</v>
      </c>
      <c r="E16" s="339"/>
      <c r="F16" s="339"/>
      <c r="G16" s="339"/>
      <c r="H16" s="339"/>
      <c r="I16" s="193"/>
      <c r="J16" s="338"/>
      <c r="K16" s="339"/>
      <c r="L16" s="339"/>
      <c r="M16" s="206"/>
      <c r="N16" s="206"/>
    </row>
    <row r="17" spans="1:14" ht="15.5">
      <c r="A17" s="206"/>
      <c r="B17" s="338"/>
      <c r="C17" s="339"/>
      <c r="D17" s="339"/>
      <c r="E17" s="339"/>
      <c r="F17" s="339"/>
      <c r="G17" s="339"/>
      <c r="H17" s="339"/>
      <c r="I17" s="193"/>
      <c r="J17" s="338"/>
      <c r="K17" s="339"/>
      <c r="L17" s="339"/>
      <c r="M17" s="206"/>
      <c r="N17" s="206"/>
    </row>
    <row r="18" spans="1:14" ht="15.5">
      <c r="A18" s="206"/>
      <c r="B18" s="25" t="s">
        <v>622</v>
      </c>
      <c r="C18" s="339"/>
      <c r="D18" s="339"/>
      <c r="E18" s="339"/>
      <c r="F18" s="339"/>
      <c r="G18" s="339"/>
      <c r="H18" s="339"/>
      <c r="I18" s="193"/>
      <c r="J18" s="338"/>
      <c r="K18" s="339"/>
      <c r="L18" s="339"/>
      <c r="M18" s="206"/>
      <c r="N18" s="206"/>
    </row>
    <row r="19" spans="1:14" ht="15.5">
      <c r="A19" s="206"/>
      <c r="B19" s="25" t="s">
        <v>139</v>
      </c>
      <c r="C19" s="339"/>
      <c r="D19" s="339"/>
      <c r="E19" s="339"/>
      <c r="F19" s="339"/>
      <c r="G19" s="339"/>
      <c r="H19" s="339"/>
      <c r="I19" s="193"/>
      <c r="J19" s="338"/>
      <c r="K19" s="339"/>
      <c r="L19" s="339"/>
      <c r="M19" s="206"/>
      <c r="N19" s="206"/>
    </row>
    <row r="20" spans="1:14" ht="15.5">
      <c r="A20" s="206"/>
      <c r="B20" s="25" t="s">
        <v>140</v>
      </c>
      <c r="C20" s="339"/>
      <c r="D20" s="339"/>
      <c r="E20" s="339"/>
      <c r="F20" s="339"/>
      <c r="G20" s="339"/>
      <c r="H20" s="339"/>
      <c r="I20" s="193"/>
      <c r="J20" s="338"/>
      <c r="K20" s="339"/>
      <c r="L20" s="339"/>
      <c r="M20" s="206"/>
      <c r="N20" s="206"/>
    </row>
    <row r="21" spans="1:14" ht="15.5">
      <c r="A21" s="206"/>
      <c r="B21" s="25"/>
      <c r="C21" s="339"/>
      <c r="D21" s="339"/>
      <c r="E21" s="339"/>
      <c r="F21" s="339"/>
      <c r="G21" s="339"/>
      <c r="H21" s="339"/>
      <c r="I21" s="193"/>
      <c r="J21" s="338"/>
      <c r="K21" s="339"/>
      <c r="L21" s="339"/>
      <c r="M21" s="206"/>
      <c r="N21" s="206"/>
    </row>
    <row r="22" spans="1:14" ht="15.5">
      <c r="A22" s="206"/>
      <c r="B22" s="338"/>
      <c r="C22" s="906" t="s">
        <v>9</v>
      </c>
      <c r="D22" s="906"/>
      <c r="E22" s="906"/>
      <c r="F22" s="906"/>
      <c r="G22" s="907" t="s">
        <v>10</v>
      </c>
      <c r="H22" s="907"/>
      <c r="I22" s="907"/>
      <c r="J22" s="907"/>
      <c r="K22" s="339"/>
      <c r="L22" s="339"/>
      <c r="M22" s="206"/>
      <c r="N22" s="206"/>
    </row>
    <row r="23" spans="1:14" ht="15.5">
      <c r="A23" s="206"/>
      <c r="B23" s="338"/>
      <c r="C23" s="339"/>
      <c r="D23" s="339"/>
      <c r="E23" s="339"/>
      <c r="F23" s="339"/>
      <c r="G23" s="339"/>
      <c r="H23" s="339"/>
      <c r="I23" s="193"/>
      <c r="J23" s="338"/>
      <c r="K23" s="339"/>
      <c r="L23" s="339"/>
      <c r="M23" s="206"/>
      <c r="N23" s="206"/>
    </row>
    <row r="24" spans="1:14" ht="15.5">
      <c r="A24" s="206"/>
      <c r="B24" s="338"/>
      <c r="C24" s="339"/>
      <c r="D24" s="339"/>
      <c r="E24" s="339"/>
      <c r="F24" s="339"/>
      <c r="G24" s="339"/>
      <c r="H24" s="339"/>
      <c r="I24" s="193"/>
      <c r="J24" s="338"/>
      <c r="K24" s="339"/>
      <c r="L24" s="339"/>
      <c r="M24" s="206"/>
      <c r="N24" s="206"/>
    </row>
    <row r="25" spans="1:14" ht="15.5">
      <c r="A25" s="206"/>
      <c r="B25" s="338"/>
      <c r="C25" s="339"/>
      <c r="D25" s="339"/>
      <c r="E25" s="339"/>
      <c r="F25" s="339"/>
      <c r="G25" s="339"/>
      <c r="H25" s="339"/>
      <c r="I25" s="193"/>
      <c r="J25" s="338"/>
      <c r="K25" s="339"/>
      <c r="L25" s="339"/>
      <c r="M25" s="206"/>
      <c r="N25" s="206"/>
    </row>
    <row r="26" spans="1:14" ht="15.5">
      <c r="A26" s="206"/>
      <c r="B26" s="338"/>
      <c r="C26" s="339"/>
      <c r="D26" s="339"/>
      <c r="E26" s="339"/>
      <c r="F26" s="339"/>
      <c r="G26" s="339"/>
      <c r="H26" s="339"/>
      <c r="I26" s="193"/>
      <c r="J26" s="338"/>
      <c r="K26" s="339"/>
      <c r="L26" s="339"/>
      <c r="M26" s="206"/>
      <c r="N26" s="206"/>
    </row>
    <row r="27" spans="1:14" ht="15.5">
      <c r="A27" s="206"/>
      <c r="B27" s="338"/>
      <c r="C27" s="339"/>
      <c r="D27" s="339"/>
      <c r="E27" s="339"/>
      <c r="F27" s="339"/>
      <c r="G27" s="339"/>
      <c r="H27" s="339"/>
      <c r="I27" s="193"/>
      <c r="J27" s="338"/>
      <c r="K27" s="339"/>
      <c r="L27" s="339"/>
      <c r="M27" s="206"/>
      <c r="N27" s="206"/>
    </row>
    <row r="28" spans="1:14" ht="15.5">
      <c r="A28" s="206"/>
      <c r="B28" s="338"/>
      <c r="C28" s="339"/>
      <c r="D28" s="339"/>
      <c r="E28" s="339"/>
      <c r="F28" s="339"/>
      <c r="G28" s="339"/>
      <c r="H28" s="339"/>
      <c r="I28" s="193"/>
      <c r="J28" s="338"/>
      <c r="K28" s="339"/>
      <c r="L28" s="339"/>
      <c r="M28" s="206"/>
      <c r="N28" s="206"/>
    </row>
    <row r="29" spans="1:14" ht="15.5">
      <c r="A29" s="206"/>
      <c r="B29" s="338"/>
      <c r="C29" s="339"/>
      <c r="D29" s="339"/>
      <c r="E29" s="339"/>
      <c r="F29" s="339"/>
      <c r="G29" s="339"/>
      <c r="H29" s="339"/>
      <c r="I29" s="193"/>
      <c r="J29" s="338"/>
      <c r="K29" s="339"/>
      <c r="L29" s="339"/>
      <c r="M29" s="206"/>
      <c r="N29" s="206"/>
    </row>
    <row r="30" spans="1:14" ht="15.5">
      <c r="A30" s="206"/>
      <c r="B30" s="338"/>
      <c r="C30" s="339"/>
      <c r="D30" s="339"/>
      <c r="E30" s="339"/>
      <c r="F30" s="339"/>
      <c r="G30" s="339"/>
      <c r="H30" s="339"/>
      <c r="I30" s="193"/>
      <c r="J30" s="338"/>
      <c r="K30" s="339"/>
      <c r="L30" s="339"/>
      <c r="M30" s="206"/>
      <c r="N30" s="206"/>
    </row>
    <row r="31" spans="1:14" ht="15.5">
      <c r="A31" s="206"/>
      <c r="B31" s="338"/>
      <c r="C31" s="339"/>
      <c r="D31" s="339"/>
      <c r="E31" s="339"/>
      <c r="F31" s="339"/>
      <c r="G31" s="339"/>
      <c r="H31" s="339"/>
      <c r="I31" s="193"/>
      <c r="J31" s="338"/>
      <c r="K31" s="339"/>
      <c r="L31" s="339"/>
      <c r="M31" s="206"/>
      <c r="N31" s="206"/>
    </row>
    <row r="32" spans="1:14" ht="15.5">
      <c r="A32" s="206"/>
      <c r="B32" s="338"/>
      <c r="C32" s="339"/>
      <c r="D32" s="339"/>
      <c r="E32" s="339"/>
      <c r="F32" s="339"/>
      <c r="G32" s="339"/>
      <c r="H32" s="339"/>
      <c r="I32" s="193"/>
      <c r="J32" s="338"/>
      <c r="K32" s="339"/>
      <c r="L32" s="339"/>
      <c r="M32" s="206"/>
      <c r="N32" s="206"/>
    </row>
    <row r="33" spans="1:14" ht="15.5">
      <c r="A33" s="206"/>
      <c r="B33" s="338"/>
      <c r="C33" s="339"/>
      <c r="D33" s="339"/>
      <c r="E33" s="339"/>
      <c r="F33" s="339"/>
      <c r="G33" s="339"/>
      <c r="H33" s="339"/>
      <c r="I33" s="193"/>
      <c r="J33" s="338"/>
      <c r="K33" s="339"/>
      <c r="L33" s="339"/>
      <c r="M33" s="206"/>
      <c r="N33" s="206"/>
    </row>
    <row r="34" spans="1:14" ht="15.5">
      <c r="A34" s="206"/>
      <c r="B34" s="338"/>
      <c r="C34" s="339"/>
      <c r="D34" s="339"/>
      <c r="E34" s="339"/>
      <c r="F34" s="339"/>
      <c r="G34" s="339"/>
      <c r="H34" s="339"/>
      <c r="I34" s="193"/>
      <c r="J34" s="338"/>
      <c r="K34" s="339"/>
      <c r="L34" s="339"/>
      <c r="M34" s="206"/>
      <c r="N34" s="206"/>
    </row>
    <row r="35" spans="1:14" ht="15.5">
      <c r="A35" s="206"/>
      <c r="B35" s="338"/>
      <c r="C35" s="339"/>
      <c r="D35" s="339"/>
      <c r="E35" s="339"/>
      <c r="F35" s="339"/>
      <c r="G35" s="339"/>
      <c r="H35" s="339"/>
      <c r="I35" s="193"/>
      <c r="J35" s="338"/>
      <c r="K35" s="339"/>
      <c r="L35" s="339"/>
      <c r="M35" s="206"/>
      <c r="N35" s="206"/>
    </row>
    <row r="36" spans="1:14" ht="15.5">
      <c r="A36" s="206"/>
      <c r="B36" s="338"/>
      <c r="C36" s="339"/>
      <c r="D36" s="339"/>
      <c r="E36" s="339"/>
      <c r="F36" s="339"/>
      <c r="G36" s="339"/>
      <c r="H36" s="339"/>
      <c r="I36" s="193"/>
      <c r="J36" s="338"/>
      <c r="K36" s="339"/>
      <c r="L36" s="339"/>
      <c r="M36" s="206"/>
      <c r="N36" s="206"/>
    </row>
    <row r="37" spans="1:14" ht="15.5">
      <c r="A37" s="206"/>
      <c r="B37" s="338"/>
      <c r="C37" s="339"/>
      <c r="D37" s="339"/>
      <c r="E37" s="339"/>
      <c r="F37" s="339"/>
      <c r="G37" s="339"/>
      <c r="H37" s="339"/>
      <c r="I37" s="193"/>
      <c r="J37" s="338"/>
      <c r="K37" s="339"/>
      <c r="L37" s="339"/>
      <c r="M37" s="206"/>
      <c r="N37" s="206"/>
    </row>
    <row r="38" spans="1:14" ht="15.5">
      <c r="A38" s="206"/>
      <c r="B38" s="338"/>
      <c r="C38" s="339"/>
      <c r="D38" s="339"/>
      <c r="E38" s="339"/>
      <c r="F38" s="339"/>
      <c r="G38" s="339"/>
      <c r="H38" s="339"/>
      <c r="I38" s="193"/>
      <c r="J38" s="338"/>
      <c r="K38" s="339"/>
      <c r="L38" s="339"/>
      <c r="M38" s="206"/>
      <c r="N38" s="206"/>
    </row>
    <row r="39" spans="1:14" ht="15.5">
      <c r="A39" s="206"/>
      <c r="B39" s="338"/>
      <c r="C39" s="339"/>
      <c r="D39" s="339"/>
      <c r="E39" s="339"/>
      <c r="F39" s="339"/>
      <c r="G39" s="339"/>
      <c r="H39" s="339"/>
      <c r="I39" s="193"/>
      <c r="J39" s="338"/>
      <c r="K39" s="339"/>
      <c r="L39" s="339"/>
      <c r="M39" s="206"/>
      <c r="N39" s="206"/>
    </row>
    <row r="40" spans="1:14" ht="15.5">
      <c r="A40" s="206"/>
      <c r="B40" s="338"/>
      <c r="C40" s="339"/>
      <c r="D40" s="339"/>
      <c r="E40" s="339"/>
      <c r="F40" s="339"/>
      <c r="G40" s="339"/>
      <c r="H40" s="339"/>
      <c r="I40" s="193"/>
      <c r="J40" s="338"/>
      <c r="K40" s="339"/>
      <c r="L40" s="339"/>
      <c r="M40" s="206"/>
      <c r="N40" s="206"/>
    </row>
    <row r="41" spans="1:14" ht="15.5">
      <c r="A41" s="206"/>
      <c r="B41" s="338"/>
      <c r="C41" s="339"/>
      <c r="D41" s="339"/>
      <c r="E41" s="339"/>
      <c r="F41" s="339"/>
      <c r="G41" s="339"/>
      <c r="H41" s="339"/>
      <c r="I41" s="193"/>
      <c r="J41" s="338"/>
      <c r="K41" s="339"/>
      <c r="L41" s="339"/>
      <c r="M41" s="206"/>
      <c r="N41" s="206"/>
    </row>
    <row r="42" spans="1:14" ht="15.5">
      <c r="A42" s="206"/>
      <c r="B42" s="338"/>
      <c r="C42" s="339"/>
      <c r="D42" s="339"/>
      <c r="E42" s="339"/>
      <c r="F42" s="339"/>
      <c r="G42" s="339"/>
      <c r="H42" s="339"/>
      <c r="I42" s="193"/>
      <c r="J42" s="338"/>
      <c r="K42" s="339"/>
      <c r="L42" s="339"/>
      <c r="M42" s="206"/>
      <c r="N42" s="206"/>
    </row>
    <row r="43" spans="1:14" ht="15.5">
      <c r="A43" s="206"/>
      <c r="B43" s="338"/>
      <c r="C43" s="339"/>
      <c r="D43" s="339"/>
      <c r="E43" s="339"/>
      <c r="F43" s="339"/>
      <c r="G43" s="339"/>
      <c r="H43" s="339"/>
      <c r="I43" s="193"/>
      <c r="J43" s="338"/>
      <c r="K43" s="339"/>
      <c r="L43" s="339"/>
      <c r="M43" s="206"/>
      <c r="N43" s="206"/>
    </row>
    <row r="44" spans="1:14" ht="15.5">
      <c r="A44" s="206"/>
      <c r="B44" s="338"/>
      <c r="C44" s="339"/>
      <c r="D44" s="339"/>
      <c r="E44" s="339"/>
      <c r="F44" s="339"/>
      <c r="G44" s="339"/>
      <c r="H44" s="339"/>
      <c r="I44" s="193"/>
      <c r="J44" s="338"/>
      <c r="K44" s="339"/>
      <c r="L44" s="339"/>
      <c r="M44" s="206"/>
      <c r="N44" s="206"/>
    </row>
    <row r="45" spans="1:14" ht="15.5">
      <c r="A45" s="206"/>
      <c r="B45" s="338"/>
      <c r="C45" s="339"/>
      <c r="D45" s="339"/>
      <c r="E45" s="339"/>
      <c r="F45" s="339"/>
      <c r="G45" s="339"/>
      <c r="H45" s="339"/>
      <c r="I45" s="193"/>
      <c r="J45" s="338"/>
      <c r="K45" s="339"/>
      <c r="L45" s="339"/>
      <c r="M45" s="206"/>
      <c r="N45" s="206"/>
    </row>
    <row r="46" spans="1:14" ht="15.5">
      <c r="A46" s="206"/>
      <c r="B46" s="338"/>
      <c r="C46" s="339"/>
      <c r="D46" s="339"/>
      <c r="E46" s="339"/>
      <c r="F46" s="339"/>
      <c r="G46" s="339"/>
      <c r="H46" s="339"/>
      <c r="I46" s="193"/>
      <c r="J46" s="338"/>
      <c r="K46" s="339"/>
      <c r="L46" s="339"/>
      <c r="M46" s="206"/>
      <c r="N46" s="206"/>
    </row>
    <row r="47" spans="1:14" ht="15.5">
      <c r="A47" s="206"/>
      <c r="B47" s="338"/>
      <c r="C47" s="339"/>
      <c r="D47" s="339"/>
      <c r="E47" s="339"/>
      <c r="F47" s="339"/>
      <c r="G47" s="339"/>
      <c r="H47" s="339"/>
      <c r="I47" s="193"/>
      <c r="J47" s="338"/>
      <c r="K47" s="339"/>
      <c r="L47" s="339"/>
      <c r="M47" s="206"/>
      <c r="N47" s="206"/>
    </row>
    <row r="48" spans="1:14" ht="15.5">
      <c r="A48" s="206"/>
      <c r="B48" s="338"/>
      <c r="C48" s="339"/>
      <c r="D48" s="339"/>
      <c r="E48" s="339"/>
      <c r="F48" s="339"/>
      <c r="G48" s="339"/>
      <c r="H48" s="339"/>
      <c r="I48" s="193"/>
      <c r="J48" s="338"/>
      <c r="K48" s="339"/>
      <c r="L48" s="339"/>
      <c r="M48" s="206"/>
      <c r="N48" s="206"/>
    </row>
    <row r="49" spans="1:9" ht="14">
      <c r="A49" s="193"/>
      <c r="B49" s="193"/>
      <c r="C49" s="193"/>
      <c r="D49" s="193"/>
      <c r="E49" s="193"/>
      <c r="F49" s="193"/>
      <c r="G49" s="193"/>
      <c r="H49" s="193"/>
      <c r="I49" s="193"/>
    </row>
    <row r="50" spans="1:9" ht="14">
      <c r="A50" s="197"/>
      <c r="B50" s="197"/>
      <c r="C50" s="197"/>
      <c r="D50" s="197"/>
      <c r="E50" s="197"/>
      <c r="F50" s="197"/>
      <c r="G50" s="193"/>
      <c r="H50" s="193"/>
      <c r="I50" s="193"/>
    </row>
    <row r="51" spans="1:9" ht="14">
      <c r="A51" s="193"/>
      <c r="B51" s="193"/>
      <c r="C51" s="193"/>
      <c r="D51" s="193"/>
      <c r="E51" s="193"/>
      <c r="F51" s="193"/>
      <c r="G51" s="193"/>
      <c r="H51" s="193"/>
      <c r="I51" s="193"/>
    </row>
    <row r="52" spans="1:9" ht="14">
      <c r="A52" s="193"/>
      <c r="B52" s="193"/>
      <c r="C52" s="193"/>
      <c r="D52" s="193"/>
      <c r="E52" s="193"/>
      <c r="F52" s="193"/>
      <c r="G52" s="193"/>
      <c r="H52" s="193"/>
      <c r="I52" s="193"/>
    </row>
    <row r="53" spans="1:9" ht="14">
      <c r="A53" s="193"/>
      <c r="B53" s="193"/>
      <c r="C53" s="193"/>
      <c r="D53" s="193"/>
      <c r="E53" s="193"/>
      <c r="F53" s="193"/>
      <c r="G53" s="193"/>
      <c r="H53" s="193"/>
      <c r="I53" s="193"/>
    </row>
    <row r="54" spans="1:9" ht="14">
      <c r="A54" s="193"/>
      <c r="B54" s="193"/>
      <c r="C54" s="193"/>
      <c r="D54" s="193"/>
      <c r="E54" s="193"/>
      <c r="F54" s="193"/>
      <c r="G54" s="193"/>
      <c r="H54" s="193"/>
      <c r="I54" s="193"/>
    </row>
    <row r="55" spans="1:9" ht="14">
      <c r="A55" s="193"/>
      <c r="B55" s="193"/>
      <c r="C55" s="193"/>
      <c r="D55" s="193"/>
      <c r="E55" s="193"/>
      <c r="F55" s="193"/>
      <c r="G55" s="193"/>
      <c r="H55" s="193"/>
      <c r="I55" s="193"/>
    </row>
    <row r="56" spans="1:9" ht="14">
      <c r="A56" s="193"/>
      <c r="B56" s="193"/>
      <c r="C56" s="193"/>
      <c r="D56" s="193"/>
      <c r="E56" s="193"/>
      <c r="F56" s="193"/>
      <c r="G56" s="193"/>
      <c r="H56" s="193"/>
      <c r="I56" s="193"/>
    </row>
    <row r="57" spans="1:9" ht="14">
      <c r="A57" s="193"/>
      <c r="B57" s="193"/>
      <c r="C57" s="193"/>
      <c r="D57" s="193"/>
      <c r="E57" s="193"/>
      <c r="F57" s="193"/>
      <c r="G57" s="193"/>
      <c r="H57" s="193"/>
      <c r="I57" s="193"/>
    </row>
    <row r="58" spans="1:9" ht="14">
      <c r="A58" s="193"/>
      <c r="B58" s="193"/>
      <c r="C58" s="193"/>
      <c r="D58" s="193"/>
      <c r="E58" s="193"/>
      <c r="F58" s="193"/>
      <c r="G58" s="193"/>
      <c r="H58" s="193"/>
      <c r="I58" s="193"/>
    </row>
    <row r="59" spans="1:9" ht="14">
      <c r="A59" s="193"/>
      <c r="B59" s="193"/>
      <c r="C59" s="193"/>
      <c r="D59" s="193"/>
      <c r="E59" s="193"/>
      <c r="F59" s="193"/>
      <c r="G59" s="193"/>
      <c r="H59" s="193"/>
      <c r="I59" s="193"/>
    </row>
    <row r="60" spans="1:9" ht="14">
      <c r="A60" s="193"/>
      <c r="B60" s="193"/>
      <c r="C60" s="193"/>
      <c r="D60" s="193"/>
      <c r="E60" s="193"/>
      <c r="F60" s="193"/>
      <c r="G60" s="193"/>
      <c r="H60" s="193"/>
      <c r="I60" s="193"/>
    </row>
    <row r="61" spans="1:9" ht="14">
      <c r="A61" s="193"/>
      <c r="B61" s="193"/>
      <c r="C61" s="193"/>
      <c r="D61" s="193"/>
      <c r="E61" s="193"/>
      <c r="F61" s="193"/>
      <c r="G61" s="193"/>
      <c r="H61" s="193"/>
      <c r="I61" s="193"/>
    </row>
    <row r="62" spans="1:9" ht="14">
      <c r="A62" s="193"/>
      <c r="B62" s="193"/>
      <c r="C62" s="193"/>
      <c r="D62" s="193"/>
      <c r="E62" s="193"/>
      <c r="F62" s="193"/>
      <c r="G62" s="193"/>
      <c r="H62" s="193"/>
      <c r="I62" s="193"/>
    </row>
    <row r="63" spans="1:9" ht="14">
      <c r="A63" s="193"/>
      <c r="B63" s="193"/>
      <c r="C63" s="193"/>
      <c r="D63" s="193"/>
      <c r="E63" s="193"/>
      <c r="F63" s="193"/>
      <c r="G63" s="193"/>
      <c r="H63" s="193"/>
      <c r="I63" s="193"/>
    </row>
    <row r="64" spans="1:9" ht="14">
      <c r="A64" s="193"/>
      <c r="B64" s="193"/>
      <c r="C64" s="193"/>
      <c r="D64" s="193"/>
      <c r="E64" s="193"/>
      <c r="F64" s="193"/>
      <c r="G64" s="193"/>
      <c r="H64" s="193"/>
      <c r="I64" s="193"/>
    </row>
    <row r="65" spans="1:9" ht="14">
      <c r="A65" s="193"/>
      <c r="B65" s="193"/>
      <c r="C65" s="193"/>
      <c r="D65" s="193"/>
      <c r="E65" s="193"/>
      <c r="F65" s="193"/>
      <c r="G65" s="193"/>
      <c r="H65" s="193"/>
      <c r="I65" s="193"/>
    </row>
    <row r="66" spans="1:9" ht="14">
      <c r="A66" s="193"/>
      <c r="B66" s="193"/>
      <c r="C66" s="193"/>
      <c r="D66" s="193"/>
      <c r="E66" s="193"/>
      <c r="F66" s="193"/>
      <c r="G66" s="193"/>
      <c r="H66" s="193"/>
      <c r="I66" s="193"/>
    </row>
  </sheetData>
  <mergeCells count="2">
    <mergeCell ref="C22:F22"/>
    <mergeCell ref="G22:J22"/>
  </mergeCells>
  <hyperlinks>
    <hyperlink ref="A2" location="SOMMAIRE!A1" display="Retour au sommaire" xr:uid="{42B949DA-621A-4CE4-91DA-5303916A7301}"/>
  </hyperlinks>
  <pageMargins left="0.78740157499999996" right="0.78740157499999996" top="0.984251969" bottom="0.984251969" header="0.5" footer="0.5"/>
  <pageSetup paperSize="9" orientation="portrait" r:id="rId1"/>
  <headerFooter alignWithMargins="0">
    <oddHeader>&amp;A</oddHeader>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569C-1153-49DE-8BC0-1C0355DC0A40}">
  <sheetPr>
    <tabColor rgb="FF5B9BD5"/>
  </sheetPr>
  <dimension ref="A1:AE21"/>
  <sheetViews>
    <sheetView workbookViewId="0"/>
  </sheetViews>
  <sheetFormatPr baseColWidth="10" defaultColWidth="10" defaultRowHeight="14"/>
  <cols>
    <col min="1" max="1" width="11.33203125" style="193" customWidth="1"/>
    <col min="2" max="2" width="29.75" style="193" customWidth="1"/>
    <col min="3" max="7" width="8.5" style="193" customWidth="1"/>
    <col min="8" max="9" width="10" style="192"/>
    <col min="10" max="10" width="11.25" style="192" bestFit="1" customWidth="1"/>
    <col min="11" max="11" width="10.58203125" style="192" bestFit="1" customWidth="1"/>
    <col min="12" max="31" width="10" style="192"/>
    <col min="32" max="16384" width="10" style="193"/>
  </cols>
  <sheetData>
    <row r="1" spans="1:11" ht="15">
      <c r="A1" s="236" t="s">
        <v>483</v>
      </c>
      <c r="B1" s="192"/>
      <c r="C1" s="192"/>
      <c r="D1" s="192"/>
      <c r="E1" s="192"/>
      <c r="F1" s="192"/>
      <c r="G1" s="192"/>
    </row>
    <row r="2" spans="1:11">
      <c r="A2" s="6" t="s">
        <v>3</v>
      </c>
      <c r="B2" s="192"/>
      <c r="C2" s="192"/>
      <c r="D2" s="192"/>
      <c r="E2" s="192"/>
      <c r="F2" s="192"/>
      <c r="G2" s="192"/>
    </row>
    <row r="3" spans="1:11" ht="14.5" thickBot="1">
      <c r="A3" s="6"/>
      <c r="B3" s="238"/>
      <c r="C3" s="192"/>
      <c r="D3" s="192"/>
      <c r="E3" s="192"/>
      <c r="F3" s="192"/>
      <c r="G3" s="192"/>
      <c r="K3" s="239"/>
    </row>
    <row r="4" spans="1:11" ht="63.75" customHeight="1" thickBot="1">
      <c r="A4" s="192"/>
      <c r="B4" s="908" t="s">
        <v>541</v>
      </c>
      <c r="C4" s="910" t="s">
        <v>542</v>
      </c>
      <c r="D4" s="911"/>
      <c r="E4" s="912"/>
      <c r="F4" s="913" t="s">
        <v>71</v>
      </c>
      <c r="G4" s="914"/>
      <c r="H4" s="915"/>
    </row>
    <row r="5" spans="1:11" ht="14.5" thickBot="1">
      <c r="A5" s="192"/>
      <c r="B5" s="909"/>
      <c r="C5" s="362" t="s">
        <v>9</v>
      </c>
      <c r="D5" s="363" t="s">
        <v>10</v>
      </c>
      <c r="E5" s="364" t="s">
        <v>15</v>
      </c>
      <c r="F5" s="365" t="s">
        <v>9</v>
      </c>
      <c r="G5" s="366" t="s">
        <v>10</v>
      </c>
      <c r="H5" s="367" t="s">
        <v>15</v>
      </c>
    </row>
    <row r="6" spans="1:11">
      <c r="A6" s="192"/>
      <c r="B6" s="368" t="s">
        <v>543</v>
      </c>
      <c r="C6" s="369">
        <v>151.68669559618371</v>
      </c>
      <c r="D6" s="370">
        <v>201.4602694607965</v>
      </c>
      <c r="E6" s="371">
        <v>353.14696505698021</v>
      </c>
      <c r="F6" s="372">
        <v>0.81077800239902076</v>
      </c>
      <c r="G6" s="373">
        <v>0.98390465302931551</v>
      </c>
      <c r="H6" s="374">
        <v>0.90124442944472916</v>
      </c>
      <c r="I6" s="240"/>
      <c r="J6" s="240"/>
    </row>
    <row r="7" spans="1:11" ht="14.5" thickBot="1">
      <c r="A7" s="192"/>
      <c r="B7" s="375" t="s">
        <v>544</v>
      </c>
      <c r="C7" s="376">
        <v>35.401132573002101</v>
      </c>
      <c r="D7" s="377">
        <v>3.2956170374798432</v>
      </c>
      <c r="E7" s="378">
        <v>38.696749610481945</v>
      </c>
      <c r="F7" s="379">
        <v>0.18922199760097924</v>
      </c>
      <c r="G7" s="380">
        <v>1.6095346970684488E-2</v>
      </c>
      <c r="H7" s="381">
        <v>9.8755570555271066E-2</v>
      </c>
      <c r="I7" s="240"/>
      <c r="J7" s="241"/>
    </row>
    <row r="8" spans="1:11" ht="14.5" thickBot="1">
      <c r="A8" s="192"/>
      <c r="B8" s="382" t="s">
        <v>545</v>
      </c>
      <c r="C8" s="383">
        <v>187.0878281691858</v>
      </c>
      <c r="D8" s="384">
        <v>204.75588649827634</v>
      </c>
      <c r="E8" s="385">
        <v>391.84371466746217</v>
      </c>
      <c r="F8" s="386">
        <v>1</v>
      </c>
      <c r="G8" s="387">
        <v>1</v>
      </c>
      <c r="H8" s="388">
        <v>1.0000000000000002</v>
      </c>
      <c r="I8" s="240"/>
      <c r="J8" s="240"/>
    </row>
    <row r="9" spans="1:11">
      <c r="A9" s="192"/>
      <c r="B9" s="242"/>
      <c r="C9" s="243"/>
      <c r="D9" s="243"/>
      <c r="E9" s="243"/>
      <c r="F9" s="244"/>
      <c r="G9" s="245"/>
      <c r="I9" s="240"/>
      <c r="J9" s="246"/>
    </row>
    <row r="10" spans="1:11">
      <c r="A10" s="192"/>
      <c r="B10" s="25" t="s">
        <v>141</v>
      </c>
      <c r="C10" s="247"/>
      <c r="D10" s="248"/>
      <c r="E10" s="248"/>
      <c r="F10" s="247"/>
      <c r="G10" s="247"/>
      <c r="J10" s="246"/>
    </row>
    <row r="11" spans="1:11">
      <c r="B11" s="25" t="s">
        <v>142</v>
      </c>
    </row>
    <row r="21" spans="1:7" s="192" customFormat="1">
      <c r="A21" s="193"/>
      <c r="B21" s="193"/>
      <c r="C21" s="249"/>
      <c r="D21" s="249"/>
      <c r="E21" s="249"/>
      <c r="F21" s="249"/>
      <c r="G21" s="249"/>
    </row>
  </sheetData>
  <mergeCells count="3">
    <mergeCell ref="B4:B5"/>
    <mergeCell ref="C4:E4"/>
    <mergeCell ref="F4:H4"/>
  </mergeCells>
  <hyperlinks>
    <hyperlink ref="A2" location="SOMMAIRE!A1" display="Retour au sommaire" xr:uid="{58B66C93-473A-4EE8-894F-799DE54E0F5C}"/>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BE8B4-C25D-41DE-97B9-58BB00DE402A}">
  <sheetPr>
    <tabColor rgb="FF5B9BD5"/>
  </sheetPr>
  <dimension ref="A1:BU13"/>
  <sheetViews>
    <sheetView tabSelected="1" zoomScale="90" zoomScaleNormal="90" workbookViewId="0">
      <selection activeCell="B5" sqref="B5"/>
    </sheetView>
  </sheetViews>
  <sheetFormatPr baseColWidth="10" defaultRowHeight="14"/>
  <cols>
    <col min="2" max="2" width="52.08203125" bestFit="1" customWidth="1"/>
    <col min="30" max="64" width="10.08203125" bestFit="1" customWidth="1"/>
    <col min="65" max="73" width="11.58203125" bestFit="1" customWidth="1"/>
  </cols>
  <sheetData>
    <row r="1" spans="1:73" ht="15">
      <c r="A1" s="389" t="s">
        <v>143</v>
      </c>
    </row>
    <row r="2" spans="1:73">
      <c r="A2" s="6" t="s">
        <v>3</v>
      </c>
    </row>
    <row r="4" spans="1:73" ht="14.5" thickBot="1"/>
    <row r="5" spans="1:73" ht="14.5" thickBot="1">
      <c r="B5" s="393" t="s">
        <v>144</v>
      </c>
      <c r="C5" s="392">
        <v>2000</v>
      </c>
      <c r="D5" s="390">
        <v>2001</v>
      </c>
      <c r="E5" s="390">
        <v>2002</v>
      </c>
      <c r="F5" s="390">
        <v>2003</v>
      </c>
      <c r="G5" s="390">
        <v>2004</v>
      </c>
      <c r="H5" s="390">
        <v>2005</v>
      </c>
      <c r="I5" s="390">
        <v>2006</v>
      </c>
      <c r="J5" s="390">
        <v>2007</v>
      </c>
      <c r="K5" s="390">
        <v>2008</v>
      </c>
      <c r="L5" s="390">
        <v>2009</v>
      </c>
      <c r="M5" s="390">
        <v>2010</v>
      </c>
      <c r="N5" s="390">
        <v>2011</v>
      </c>
      <c r="O5" s="390">
        <v>2012</v>
      </c>
      <c r="P5" s="390">
        <v>2013</v>
      </c>
      <c r="Q5" s="390">
        <v>2014</v>
      </c>
      <c r="R5" s="390">
        <v>2015</v>
      </c>
      <c r="S5" s="390">
        <v>2016</v>
      </c>
      <c r="T5" s="390">
        <v>2017</v>
      </c>
      <c r="U5" s="390">
        <v>2018</v>
      </c>
      <c r="V5" s="390">
        <v>2019</v>
      </c>
      <c r="W5" s="390">
        <v>2020</v>
      </c>
      <c r="X5" s="390">
        <v>2021</v>
      </c>
      <c r="Y5" s="390">
        <v>2022</v>
      </c>
      <c r="Z5" s="390">
        <v>2023</v>
      </c>
      <c r="AA5" s="390">
        <v>2024</v>
      </c>
      <c r="AB5" s="390">
        <v>2025</v>
      </c>
      <c r="AC5" s="390">
        <v>2026</v>
      </c>
      <c r="AD5" s="390">
        <v>2027</v>
      </c>
      <c r="AE5" s="390">
        <v>2028</v>
      </c>
      <c r="AF5" s="390">
        <v>2029</v>
      </c>
      <c r="AG5" s="390">
        <v>2030</v>
      </c>
      <c r="AH5" s="390">
        <v>2031</v>
      </c>
      <c r="AI5" s="390">
        <v>2032</v>
      </c>
      <c r="AJ5" s="390">
        <v>2033</v>
      </c>
      <c r="AK5" s="390">
        <v>2034</v>
      </c>
      <c r="AL5" s="390">
        <v>2035</v>
      </c>
      <c r="AM5" s="390">
        <v>2036</v>
      </c>
      <c r="AN5" s="390">
        <v>2037</v>
      </c>
      <c r="AO5" s="390">
        <v>2038</v>
      </c>
      <c r="AP5" s="390">
        <v>2039</v>
      </c>
      <c r="AQ5" s="390">
        <v>2040</v>
      </c>
      <c r="AR5" s="390">
        <v>2041</v>
      </c>
      <c r="AS5" s="390">
        <v>2042</v>
      </c>
      <c r="AT5" s="390">
        <v>2043</v>
      </c>
      <c r="AU5" s="390">
        <v>2044</v>
      </c>
      <c r="AV5" s="390">
        <v>2045</v>
      </c>
      <c r="AW5" s="390">
        <v>2046</v>
      </c>
      <c r="AX5" s="390">
        <v>2047</v>
      </c>
      <c r="AY5" s="390">
        <v>2048</v>
      </c>
      <c r="AZ5" s="390">
        <v>2049</v>
      </c>
      <c r="BA5" s="390">
        <v>2050</v>
      </c>
      <c r="BB5" s="390">
        <v>2051</v>
      </c>
      <c r="BC5" s="390">
        <v>2052</v>
      </c>
      <c r="BD5" s="390">
        <v>2053</v>
      </c>
      <c r="BE5" s="390">
        <v>2054</v>
      </c>
      <c r="BF5" s="390">
        <v>2055</v>
      </c>
      <c r="BG5" s="390">
        <v>2056</v>
      </c>
      <c r="BH5" s="390">
        <v>2057</v>
      </c>
      <c r="BI5" s="390">
        <v>2058</v>
      </c>
      <c r="BJ5" s="390">
        <v>2059</v>
      </c>
      <c r="BK5" s="390">
        <v>2060</v>
      </c>
      <c r="BL5" s="390">
        <v>2061</v>
      </c>
      <c r="BM5" s="390">
        <v>2062</v>
      </c>
      <c r="BN5" s="390">
        <v>2063</v>
      </c>
      <c r="BO5" s="390">
        <v>2064</v>
      </c>
      <c r="BP5" s="390">
        <v>2065</v>
      </c>
      <c r="BQ5" s="390">
        <v>2066</v>
      </c>
      <c r="BR5" s="390">
        <v>2067</v>
      </c>
      <c r="BS5" s="390">
        <v>2068</v>
      </c>
      <c r="BT5" s="390">
        <v>2069</v>
      </c>
      <c r="BU5" s="391">
        <v>2070</v>
      </c>
    </row>
    <row r="6" spans="1:73">
      <c r="B6" s="264" t="s">
        <v>546</v>
      </c>
      <c r="C6" s="394"/>
      <c r="D6" s="395"/>
      <c r="E6" s="395"/>
      <c r="F6" s="395"/>
      <c r="G6" s="395"/>
      <c r="H6" s="395"/>
      <c r="I6" s="395"/>
      <c r="J6" s="395"/>
      <c r="K6" s="395"/>
      <c r="L6" s="395"/>
      <c r="M6" s="395"/>
      <c r="N6" s="395"/>
      <c r="O6" s="395"/>
      <c r="P6" s="395"/>
      <c r="Q6" s="395"/>
      <c r="R6" s="395"/>
      <c r="S6" s="395"/>
      <c r="T6" s="395"/>
      <c r="U6" s="395"/>
      <c r="V6" s="395"/>
      <c r="W6" s="395"/>
      <c r="X6" s="395"/>
      <c r="Y6" s="395"/>
      <c r="Z6" s="395"/>
      <c r="AA6" s="33">
        <v>9.8714918764636575E-2</v>
      </c>
      <c r="AB6" s="33">
        <v>9.8127876115438162E-2</v>
      </c>
      <c r="AC6" s="33">
        <v>9.7622760680263265E-2</v>
      </c>
      <c r="AD6" s="33">
        <v>9.7112552881626027E-2</v>
      </c>
      <c r="AE6" s="33">
        <v>9.6685558792599366E-2</v>
      </c>
      <c r="AF6" s="33">
        <v>9.6959957838213137E-2</v>
      </c>
      <c r="AG6" s="33">
        <v>9.6611117178359796E-2</v>
      </c>
      <c r="AH6" s="33">
        <v>9.6588942971653005E-2</v>
      </c>
      <c r="AI6" s="33">
        <v>9.6517976032920436E-2</v>
      </c>
      <c r="AJ6" s="33">
        <v>9.6107381102910075E-2</v>
      </c>
      <c r="AK6" s="33">
        <v>9.5658267511463321E-2</v>
      </c>
      <c r="AL6" s="33">
        <v>9.5285752583986E-2</v>
      </c>
      <c r="AM6" s="33">
        <v>9.4624943136006001E-2</v>
      </c>
      <c r="AN6" s="33">
        <v>9.3870567076316552E-2</v>
      </c>
      <c r="AO6" s="33">
        <v>9.3211680801321445E-2</v>
      </c>
      <c r="AP6" s="33">
        <v>9.2454415373567189E-2</v>
      </c>
      <c r="AQ6" s="33">
        <v>9.1597456046288064E-2</v>
      </c>
      <c r="AR6" s="33">
        <v>9.081004753001462E-2</v>
      </c>
      <c r="AS6" s="33">
        <v>8.9800482104103158E-2</v>
      </c>
      <c r="AT6" s="33">
        <v>8.8606547466745872E-2</v>
      </c>
      <c r="AU6" s="33">
        <v>8.7205031532372579E-2</v>
      </c>
      <c r="AV6" s="33">
        <v>8.5823204348896509E-2</v>
      </c>
      <c r="AW6" s="33">
        <v>8.4689479547595162E-2</v>
      </c>
      <c r="AX6" s="33">
        <v>8.3378457220349145E-2</v>
      </c>
      <c r="AY6" s="33">
        <v>8.2003709406024972E-2</v>
      </c>
      <c r="AZ6" s="33">
        <v>8.0496020706066609E-2</v>
      </c>
      <c r="BA6" s="33">
        <v>7.8862215361319307E-2</v>
      </c>
      <c r="BB6" s="33">
        <v>7.7328753962193617E-2</v>
      </c>
      <c r="BC6" s="33">
        <v>7.5771532899587615E-2</v>
      </c>
      <c r="BD6" s="33">
        <v>7.4272595833730345E-2</v>
      </c>
      <c r="BE6" s="33">
        <v>7.2728561053128984E-2</v>
      </c>
      <c r="BF6" s="33">
        <v>7.1253401626537372E-2</v>
      </c>
      <c r="BG6" s="33">
        <v>6.9910338467714161E-2</v>
      </c>
      <c r="BH6" s="33">
        <v>6.8689274484672935E-2</v>
      </c>
      <c r="BI6" s="33">
        <v>6.738255961843502E-2</v>
      </c>
      <c r="BJ6" s="33">
        <v>6.6164514826088525E-2</v>
      </c>
      <c r="BK6" s="33">
        <v>6.4995937427315922E-2</v>
      </c>
      <c r="BL6" s="33">
        <v>6.378226031405404E-2</v>
      </c>
      <c r="BM6" s="33">
        <v>6.257985272806961E-2</v>
      </c>
      <c r="BN6" s="33">
        <v>6.1343262216710902E-2</v>
      </c>
      <c r="BO6" s="33">
        <v>6.0208188323068734E-2</v>
      </c>
      <c r="BP6" s="33">
        <v>5.9202466850612201E-2</v>
      </c>
      <c r="BQ6" s="33">
        <v>5.8154156216292982E-2</v>
      </c>
      <c r="BR6" s="33">
        <v>5.7199244421317158E-2</v>
      </c>
      <c r="BS6" s="33">
        <v>5.6354783684416675E-2</v>
      </c>
      <c r="BT6" s="33">
        <v>5.5517770848131691E-2</v>
      </c>
      <c r="BU6" s="34">
        <v>5.4701587886503519E-2</v>
      </c>
    </row>
    <row r="7" spans="1:73" ht="14.5" thickBot="1">
      <c r="B7" s="272" t="s">
        <v>547</v>
      </c>
      <c r="C7" s="396"/>
      <c r="D7" s="397"/>
      <c r="E7" s="39">
        <v>0.13868180988725046</v>
      </c>
      <c r="F7" s="39">
        <v>0.13930842574102273</v>
      </c>
      <c r="G7" s="39">
        <v>0.1375402298806008</v>
      </c>
      <c r="H7" s="39">
        <v>0.13566434072973796</v>
      </c>
      <c r="I7" s="39">
        <v>0.13357924106755892</v>
      </c>
      <c r="J7" s="39">
        <v>0.12909493248571638</v>
      </c>
      <c r="K7" s="39">
        <v>0.12679955187735226</v>
      </c>
      <c r="L7" s="39">
        <v>0.12426624290708563</v>
      </c>
      <c r="M7" s="39">
        <v>0.12338213553225999</v>
      </c>
      <c r="N7" s="39">
        <v>0.12164086108429589</v>
      </c>
      <c r="O7" s="39">
        <v>0.12079118153142737</v>
      </c>
      <c r="P7" s="39">
        <v>0.11929833669136525</v>
      </c>
      <c r="Q7" s="39">
        <v>0.11822993101122811</v>
      </c>
      <c r="R7" s="39">
        <v>0.11683993498872199</v>
      </c>
      <c r="S7" s="39">
        <v>0.11550272231238713</v>
      </c>
      <c r="T7" s="39">
        <v>0.1140890265821425</v>
      </c>
      <c r="U7" s="39">
        <v>0.11226579882258207</v>
      </c>
      <c r="V7" s="39">
        <v>0.11095895834199453</v>
      </c>
      <c r="W7" s="39">
        <v>0.10892272531138396</v>
      </c>
      <c r="X7" s="39">
        <v>0.10743167749253479</v>
      </c>
      <c r="Y7" s="39">
        <v>0.107014387348738</v>
      </c>
      <c r="Z7" s="39">
        <v>0.10029686587557492</v>
      </c>
      <c r="AA7" s="39">
        <v>9.8714918764636575E-2</v>
      </c>
      <c r="AB7" s="397"/>
      <c r="AC7" s="397"/>
      <c r="AD7" s="397"/>
      <c r="AE7" s="397"/>
      <c r="AF7" s="397"/>
      <c r="AG7" s="397"/>
      <c r="AH7" s="397"/>
      <c r="AI7" s="397"/>
      <c r="AJ7" s="397"/>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7"/>
      <c r="BI7" s="397"/>
      <c r="BJ7" s="397"/>
      <c r="BK7" s="397"/>
      <c r="BL7" s="397"/>
      <c r="BM7" s="397"/>
      <c r="BN7" s="397"/>
      <c r="BO7" s="397"/>
      <c r="BP7" s="397"/>
      <c r="BQ7" s="397"/>
      <c r="BR7" s="397"/>
      <c r="BS7" s="397"/>
      <c r="BT7" s="397"/>
      <c r="BU7" s="398"/>
    </row>
    <row r="8" spans="1:73">
      <c r="E8" s="232"/>
      <c r="F8" s="232"/>
      <c r="G8" s="232"/>
      <c r="H8" s="232"/>
      <c r="I8" s="232"/>
      <c r="J8" s="232"/>
      <c r="K8" s="232"/>
      <c r="L8" s="232"/>
      <c r="M8" s="232"/>
      <c r="N8" s="232"/>
      <c r="O8" s="232"/>
      <c r="P8" s="232"/>
      <c r="Q8" s="232"/>
      <c r="R8" s="232"/>
      <c r="S8" s="232"/>
      <c r="T8" s="232"/>
      <c r="U8" s="232"/>
      <c r="V8" s="232"/>
      <c r="W8" s="232"/>
      <c r="X8" s="232"/>
      <c r="Y8" s="232"/>
      <c r="Z8" s="232"/>
      <c r="AA8" s="232"/>
    </row>
    <row r="9" spans="1:73">
      <c r="B9" s="25" t="s">
        <v>145</v>
      </c>
    </row>
    <row r="10" spans="1:73">
      <c r="B10" s="25" t="s">
        <v>133</v>
      </c>
    </row>
    <row r="11" spans="1:73" s="260" customFormat="1">
      <c r="B11" s="25" t="s">
        <v>128</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1:73" s="260" customFormat="1">
      <c r="B12" s="25" t="s">
        <v>146</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1:73">
      <c r="Y13" s="250"/>
    </row>
  </sheetData>
  <hyperlinks>
    <hyperlink ref="A2" location="SOMMAIRE!A1" display="Retour au sommaire" xr:uid="{1FD86286-C726-49F0-AE80-B69BA6BEDCF4}"/>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C1732-164F-4A81-A32A-DF3B93CB7F0F}">
  <sheetPr>
    <tabColor rgb="FF5B9BD5"/>
  </sheetPr>
  <dimension ref="A1:I28"/>
  <sheetViews>
    <sheetView workbookViewId="0"/>
  </sheetViews>
  <sheetFormatPr baseColWidth="10" defaultColWidth="10" defaultRowHeight="15.5"/>
  <cols>
    <col min="1" max="1" width="18.83203125" style="251" customWidth="1"/>
    <col min="2" max="2" width="51.58203125" style="251" bestFit="1" customWidth="1"/>
    <col min="3" max="3" width="24.5" style="251" customWidth="1"/>
    <col min="4" max="4" width="20.08203125" style="251" customWidth="1"/>
    <col min="5" max="6" width="12.83203125" style="251" customWidth="1"/>
    <col min="7" max="7" width="10" style="251"/>
    <col min="8" max="9" width="11.33203125" style="251" bestFit="1" customWidth="1"/>
    <col min="10" max="16384" width="10" style="251"/>
  </cols>
  <sheetData>
    <row r="1" spans="1:8">
      <c r="A1" s="236" t="s">
        <v>155</v>
      </c>
      <c r="B1" s="254"/>
      <c r="C1" s="254"/>
      <c r="D1" s="254"/>
      <c r="E1" s="254"/>
      <c r="F1" s="254"/>
    </row>
    <row r="2" spans="1:8">
      <c r="A2" s="6" t="s">
        <v>3</v>
      </c>
      <c r="B2" s="255"/>
      <c r="C2" s="255"/>
      <c r="D2" s="255"/>
      <c r="E2" s="255"/>
      <c r="F2" s="255"/>
    </row>
    <row r="3" spans="1:8" ht="15.75" customHeight="1" thickBot="1">
      <c r="A3" s="254"/>
      <c r="B3" s="255"/>
      <c r="C3" s="255"/>
      <c r="D3" s="255"/>
      <c r="E3" s="255"/>
      <c r="F3" s="255"/>
    </row>
    <row r="4" spans="1:8" ht="47.25" customHeight="1" thickBot="1">
      <c r="B4" s="399" t="s">
        <v>548</v>
      </c>
      <c r="C4" s="399" t="s">
        <v>549</v>
      </c>
      <c r="D4" s="400" t="s">
        <v>550</v>
      </c>
      <c r="E4" s="401" t="s">
        <v>551</v>
      </c>
      <c r="F4" s="402" t="s">
        <v>552</v>
      </c>
    </row>
    <row r="5" spans="1:8" ht="19.5" customHeight="1">
      <c r="B5" s="831" t="s">
        <v>553</v>
      </c>
      <c r="C5" s="403" t="s">
        <v>554</v>
      </c>
      <c r="D5" s="404" t="s">
        <v>555</v>
      </c>
      <c r="E5" s="405">
        <v>5208.2232845098733</v>
      </c>
      <c r="F5" s="406">
        <v>5208.2232845098733</v>
      </c>
    </row>
    <row r="6" spans="1:8" ht="19.5" customHeight="1">
      <c r="B6" s="832"/>
      <c r="C6" s="407" t="s">
        <v>556</v>
      </c>
      <c r="D6" s="408" t="s">
        <v>549</v>
      </c>
      <c r="E6" s="409">
        <v>2650.4904791708459</v>
      </c>
      <c r="F6" s="410">
        <v>0</v>
      </c>
    </row>
    <row r="7" spans="1:8" ht="19.5" customHeight="1">
      <c r="B7" s="832"/>
      <c r="C7" s="411" t="s">
        <v>225</v>
      </c>
      <c r="D7" s="412" t="s">
        <v>549</v>
      </c>
      <c r="E7" s="413">
        <v>1837.1754709971069</v>
      </c>
      <c r="F7" s="414">
        <v>0</v>
      </c>
    </row>
    <row r="8" spans="1:8" ht="19.5" customHeight="1" thickBot="1">
      <c r="B8" s="833"/>
      <c r="C8" s="415" t="s">
        <v>557</v>
      </c>
      <c r="D8" s="416" t="s">
        <v>558</v>
      </c>
      <c r="E8" s="417">
        <v>9695.8892346778266</v>
      </c>
      <c r="F8" s="418">
        <v>5208.2232845098733</v>
      </c>
    </row>
    <row r="9" spans="1:8" ht="19.5" customHeight="1">
      <c r="B9" s="831" t="s">
        <v>76</v>
      </c>
      <c r="C9" s="403" t="s">
        <v>554</v>
      </c>
      <c r="D9" s="404" t="s">
        <v>549</v>
      </c>
      <c r="E9" s="405">
        <v>7162.1472907722273</v>
      </c>
      <c r="F9" s="406">
        <v>0</v>
      </c>
      <c r="G9" s="252"/>
    </row>
    <row r="10" spans="1:8" ht="19.5" customHeight="1">
      <c r="B10" s="832"/>
      <c r="C10" s="408" t="s">
        <v>556</v>
      </c>
      <c r="D10" s="408" t="s">
        <v>549</v>
      </c>
      <c r="E10" s="409">
        <v>1817.305308643121</v>
      </c>
      <c r="F10" s="410">
        <v>0</v>
      </c>
      <c r="G10" s="252"/>
    </row>
    <row r="11" spans="1:8" ht="19.5" customHeight="1">
      <c r="B11" s="832"/>
      <c r="C11" s="412" t="s">
        <v>225</v>
      </c>
      <c r="D11" s="412" t="s">
        <v>549</v>
      </c>
      <c r="E11" s="413">
        <v>658.04882407847981</v>
      </c>
      <c r="F11" s="414">
        <v>0</v>
      </c>
      <c r="G11" s="252"/>
    </row>
    <row r="12" spans="1:8" ht="19.5" customHeight="1" thickBot="1">
      <c r="B12" s="833"/>
      <c r="C12" s="419" t="s">
        <v>557</v>
      </c>
      <c r="D12" s="420" t="s">
        <v>549</v>
      </c>
      <c r="E12" s="417">
        <v>9637.501423493828</v>
      </c>
      <c r="F12" s="418">
        <v>0</v>
      </c>
    </row>
    <row r="13" spans="1:8" ht="19.5" customHeight="1">
      <c r="B13" s="831" t="s">
        <v>77</v>
      </c>
      <c r="C13" s="403" t="s">
        <v>554</v>
      </c>
      <c r="D13" s="404" t="s">
        <v>555</v>
      </c>
      <c r="E13" s="405">
        <v>4008.1065711982028</v>
      </c>
      <c r="F13" s="406">
        <v>6036.2945624900012</v>
      </c>
    </row>
    <row r="14" spans="1:8" ht="19.5" customHeight="1">
      <c r="B14" s="832"/>
      <c r="C14" s="408" t="s">
        <v>556</v>
      </c>
      <c r="D14" s="408" t="s">
        <v>549</v>
      </c>
      <c r="E14" s="409">
        <v>139.25607232722075</v>
      </c>
      <c r="F14" s="410">
        <v>0</v>
      </c>
    </row>
    <row r="15" spans="1:8" ht="19.5" customHeight="1">
      <c r="B15" s="832"/>
      <c r="C15" s="412" t="s">
        <v>225</v>
      </c>
      <c r="D15" s="412" t="s">
        <v>549</v>
      </c>
      <c r="E15" s="413">
        <v>244.9460974048956</v>
      </c>
      <c r="F15" s="414">
        <v>0</v>
      </c>
    </row>
    <row r="16" spans="1:8" ht="19.5" customHeight="1" thickBot="1">
      <c r="B16" s="833"/>
      <c r="C16" s="419" t="s">
        <v>557</v>
      </c>
      <c r="D16" s="416" t="s">
        <v>558</v>
      </c>
      <c r="E16" s="417">
        <v>4392.3087409303189</v>
      </c>
      <c r="F16" s="418">
        <v>6036.2945624900012</v>
      </c>
      <c r="H16" s="252"/>
    </row>
    <row r="17" spans="2:9" ht="19.5" customHeight="1">
      <c r="B17" s="831" t="s">
        <v>121</v>
      </c>
      <c r="C17" s="403" t="s">
        <v>554</v>
      </c>
      <c r="D17" s="404" t="s">
        <v>549</v>
      </c>
      <c r="E17" s="405">
        <v>0</v>
      </c>
      <c r="F17" s="406">
        <v>0</v>
      </c>
      <c r="G17" s="919"/>
      <c r="H17" s="920"/>
      <c r="I17" s="920"/>
    </row>
    <row r="18" spans="2:9" ht="19.5" customHeight="1">
      <c r="B18" s="832"/>
      <c r="C18" s="408" t="s">
        <v>556</v>
      </c>
      <c r="D18" s="408" t="s">
        <v>549</v>
      </c>
      <c r="E18" s="409">
        <v>1185.4765531654762</v>
      </c>
      <c r="F18" s="410">
        <v>0</v>
      </c>
    </row>
    <row r="19" spans="2:9" ht="19.5" customHeight="1">
      <c r="B19" s="832"/>
      <c r="C19" s="412" t="s">
        <v>225</v>
      </c>
      <c r="D19" s="412" t="s">
        <v>549</v>
      </c>
      <c r="E19" s="413">
        <v>0</v>
      </c>
      <c r="F19" s="414">
        <v>0</v>
      </c>
      <c r="G19" s="919"/>
      <c r="H19" s="920"/>
      <c r="I19" s="920"/>
    </row>
    <row r="20" spans="2:9" ht="19.5" customHeight="1" thickBot="1">
      <c r="B20" s="833"/>
      <c r="C20" s="419" t="s">
        <v>557</v>
      </c>
      <c r="D20" s="420" t="s">
        <v>549</v>
      </c>
      <c r="E20" s="417">
        <v>1185.4765531654762</v>
      </c>
      <c r="F20" s="418">
        <v>0</v>
      </c>
      <c r="H20" s="252"/>
    </row>
    <row r="21" spans="2:9" ht="19.5" customHeight="1">
      <c r="B21" s="916" t="s">
        <v>559</v>
      </c>
      <c r="C21" s="421" t="s">
        <v>554</v>
      </c>
      <c r="D21" s="422" t="s">
        <v>555</v>
      </c>
      <c r="E21" s="423">
        <v>16378.477146480303</v>
      </c>
      <c r="F21" s="424">
        <v>11244.517846999875</v>
      </c>
      <c r="G21" s="919"/>
      <c r="H21" s="920"/>
      <c r="I21" s="920"/>
    </row>
    <row r="22" spans="2:9" ht="19.5" customHeight="1">
      <c r="B22" s="917"/>
      <c r="C22" s="425" t="s">
        <v>556</v>
      </c>
      <c r="D22" s="425" t="s">
        <v>549</v>
      </c>
      <c r="E22" s="426">
        <v>5792.5284133066634</v>
      </c>
      <c r="F22" s="427">
        <v>0</v>
      </c>
    </row>
    <row r="23" spans="2:9" ht="19.5" customHeight="1">
      <c r="B23" s="917"/>
      <c r="C23" s="428" t="s">
        <v>225</v>
      </c>
      <c r="D23" s="428" t="s">
        <v>549</v>
      </c>
      <c r="E23" s="429">
        <v>2740.1703924804824</v>
      </c>
      <c r="F23" s="430">
        <v>0</v>
      </c>
      <c r="G23" s="919"/>
      <c r="H23" s="920"/>
      <c r="I23" s="920"/>
    </row>
    <row r="24" spans="2:9" ht="19.5" customHeight="1" thickBot="1">
      <c r="B24" s="918"/>
      <c r="C24" s="431" t="s">
        <v>557</v>
      </c>
      <c r="D24" s="432" t="s">
        <v>558</v>
      </c>
      <c r="E24" s="433">
        <v>24911.175952267447</v>
      </c>
      <c r="F24" s="434">
        <v>11244.517846999875</v>
      </c>
      <c r="H24" s="252"/>
    </row>
    <row r="26" spans="2:9">
      <c r="B26" s="25" t="s">
        <v>147</v>
      </c>
      <c r="F26" s="253"/>
    </row>
    <row r="27" spans="2:9">
      <c r="B27" s="25" t="s">
        <v>128</v>
      </c>
    </row>
    <row r="28" spans="2:9">
      <c r="B28" s="25" t="s">
        <v>129</v>
      </c>
    </row>
  </sheetData>
  <mergeCells count="9">
    <mergeCell ref="B21:B24"/>
    <mergeCell ref="G21:I21"/>
    <mergeCell ref="G23:I23"/>
    <mergeCell ref="B5:B8"/>
    <mergeCell ref="B9:B12"/>
    <mergeCell ref="B13:B16"/>
    <mergeCell ref="B17:B20"/>
    <mergeCell ref="G17:I17"/>
    <mergeCell ref="G19:I19"/>
  </mergeCells>
  <hyperlinks>
    <hyperlink ref="A2" location="SOMMAIRE!A1" display="Retour au sommaire" xr:uid="{ACFABF1F-E4B9-4D06-8DB8-92D8F20A0516}"/>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187A-C376-4E2A-A49C-38BFB3E376FC}">
  <sheetPr>
    <tabColor rgb="FF5B9BD5"/>
  </sheetPr>
  <dimension ref="A1:G14"/>
  <sheetViews>
    <sheetView workbookViewId="0">
      <selection activeCell="A2" sqref="A2"/>
    </sheetView>
  </sheetViews>
  <sheetFormatPr baseColWidth="10" defaultColWidth="10" defaultRowHeight="14"/>
  <cols>
    <col min="1" max="1" width="10" style="257"/>
    <col min="2" max="2" width="16.58203125" style="256" customWidth="1"/>
    <col min="3" max="3" width="15.25" style="256" bestFit="1" customWidth="1"/>
    <col min="4" max="4" width="10.58203125" style="257" customWidth="1"/>
    <col min="5" max="7" width="14.83203125" style="257" customWidth="1"/>
    <col min="8" max="16384" width="10" style="257"/>
  </cols>
  <sheetData>
    <row r="1" spans="1:7" ht="15">
      <c r="A1" s="236" t="s">
        <v>149</v>
      </c>
    </row>
    <row r="2" spans="1:7">
      <c r="A2" s="151" t="s">
        <v>3</v>
      </c>
    </row>
    <row r="3" spans="1:7" ht="14.5" thickBot="1">
      <c r="A3" s="151"/>
    </row>
    <row r="4" spans="1:7" ht="14.5" thickBot="1">
      <c r="C4" s="438" t="s">
        <v>70</v>
      </c>
      <c r="D4" s="437" t="s">
        <v>150</v>
      </c>
    </row>
    <row r="5" spans="1:7" ht="15" customHeight="1">
      <c r="B5" s="439" t="s">
        <v>560</v>
      </c>
      <c r="C5" s="443"/>
      <c r="D5" s="921">
        <v>0.27416080537828047</v>
      </c>
    </row>
    <row r="6" spans="1:7" ht="15" customHeight="1" thickBot="1">
      <c r="B6" s="440" t="s">
        <v>561</v>
      </c>
      <c r="C6" s="436">
        <v>6.8865220533669609</v>
      </c>
      <c r="D6" s="922"/>
    </row>
    <row r="7" spans="1:7">
      <c r="B7" s="439" t="s">
        <v>562</v>
      </c>
      <c r="C7" s="435"/>
      <c r="D7" s="921">
        <v>0.11701990528756616</v>
      </c>
      <c r="G7" s="258"/>
    </row>
    <row r="8" spans="1:7" ht="14.5" thickBot="1">
      <c r="B8" s="440" t="s">
        <v>563</v>
      </c>
      <c r="C8" s="436">
        <v>2.9393704083041006</v>
      </c>
      <c r="D8" s="922"/>
      <c r="G8" s="258"/>
    </row>
    <row r="9" spans="1:7">
      <c r="B9" s="441" t="s">
        <v>564</v>
      </c>
      <c r="C9" s="442">
        <v>13.666658105267574</v>
      </c>
      <c r="D9" s="923">
        <v>0.6088192893341533</v>
      </c>
    </row>
    <row r="10" spans="1:7" ht="14.5" thickBot="1">
      <c r="B10" s="440" t="s">
        <v>565</v>
      </c>
      <c r="C10" s="436">
        <v>1.6259999999999999</v>
      </c>
      <c r="D10" s="922"/>
    </row>
    <row r="11" spans="1:7">
      <c r="C11" s="257"/>
    </row>
    <row r="12" spans="1:7">
      <c r="B12" s="25" t="s">
        <v>148</v>
      </c>
      <c r="C12" s="257"/>
    </row>
    <row r="13" spans="1:7">
      <c r="B13" s="25" t="s">
        <v>128</v>
      </c>
      <c r="D13" s="259"/>
    </row>
    <row r="14" spans="1:7">
      <c r="B14" s="25" t="s">
        <v>129</v>
      </c>
    </row>
  </sheetData>
  <mergeCells count="3">
    <mergeCell ref="D5:D6"/>
    <mergeCell ref="D7:D8"/>
    <mergeCell ref="D9:D10"/>
  </mergeCells>
  <hyperlinks>
    <hyperlink ref="A2" location="SOMMAIRE!A1" display="Retour au sommaire" xr:uid="{9ABBE325-1FCC-4F3C-B10C-91F82629E878}"/>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CE596-0232-4245-B85C-35C4CCF4EE21}">
  <sheetPr>
    <tabColor rgb="FFDDEBF7"/>
  </sheetPr>
  <dimension ref="A1:AA56"/>
  <sheetViews>
    <sheetView workbookViewId="0"/>
  </sheetViews>
  <sheetFormatPr baseColWidth="10" defaultRowHeight="13"/>
  <cols>
    <col min="1" max="1" width="11" style="7"/>
    <col min="2" max="2" width="11.33203125" style="7" customWidth="1"/>
    <col min="3" max="257" width="11" style="7"/>
    <col min="258" max="258" width="11.33203125" style="7" customWidth="1"/>
    <col min="259" max="513" width="11" style="7"/>
    <col min="514" max="514" width="11.33203125" style="7" customWidth="1"/>
    <col min="515" max="769" width="11" style="7"/>
    <col min="770" max="770" width="11.33203125" style="7" customWidth="1"/>
    <col min="771" max="1025" width="11" style="7"/>
    <col min="1026" max="1026" width="11.33203125" style="7" customWidth="1"/>
    <col min="1027" max="1281" width="11" style="7"/>
    <col min="1282" max="1282" width="11.33203125" style="7" customWidth="1"/>
    <col min="1283" max="1537" width="11" style="7"/>
    <col min="1538" max="1538" width="11.33203125" style="7" customWidth="1"/>
    <col min="1539" max="1793" width="11" style="7"/>
    <col min="1794" max="1794" width="11.33203125" style="7" customWidth="1"/>
    <col min="1795" max="2049" width="11" style="7"/>
    <col min="2050" max="2050" width="11.33203125" style="7" customWidth="1"/>
    <col min="2051" max="2305" width="11" style="7"/>
    <col min="2306" max="2306" width="11.33203125" style="7" customWidth="1"/>
    <col min="2307" max="2561" width="11" style="7"/>
    <col min="2562" max="2562" width="11.33203125" style="7" customWidth="1"/>
    <col min="2563" max="2817" width="11" style="7"/>
    <col min="2818" max="2818" width="11.33203125" style="7" customWidth="1"/>
    <col min="2819" max="3073" width="11" style="7"/>
    <col min="3074" max="3074" width="11.33203125" style="7" customWidth="1"/>
    <col min="3075" max="3329" width="11" style="7"/>
    <col min="3330" max="3330" width="11.33203125" style="7" customWidth="1"/>
    <col min="3331" max="3585" width="11" style="7"/>
    <col min="3586" max="3586" width="11.33203125" style="7" customWidth="1"/>
    <col min="3587" max="3841" width="11" style="7"/>
    <col min="3842" max="3842" width="11.33203125" style="7" customWidth="1"/>
    <col min="3843" max="4097" width="11" style="7"/>
    <col min="4098" max="4098" width="11.33203125" style="7" customWidth="1"/>
    <col min="4099" max="4353" width="11" style="7"/>
    <col min="4354" max="4354" width="11.33203125" style="7" customWidth="1"/>
    <col min="4355" max="4609" width="11" style="7"/>
    <col min="4610" max="4610" width="11.33203125" style="7" customWidth="1"/>
    <col min="4611" max="4865" width="11" style="7"/>
    <col min="4866" max="4866" width="11.33203125" style="7" customWidth="1"/>
    <col min="4867" max="5121" width="11" style="7"/>
    <col min="5122" max="5122" width="11.33203125" style="7" customWidth="1"/>
    <col min="5123" max="5377" width="11" style="7"/>
    <col min="5378" max="5378" width="11.33203125" style="7" customWidth="1"/>
    <col min="5379" max="5633" width="11" style="7"/>
    <col min="5634" max="5634" width="11.33203125" style="7" customWidth="1"/>
    <col min="5635" max="5889" width="11" style="7"/>
    <col min="5890" max="5890" width="11.33203125" style="7" customWidth="1"/>
    <col min="5891" max="6145" width="11" style="7"/>
    <col min="6146" max="6146" width="11.33203125" style="7" customWidth="1"/>
    <col min="6147" max="6401" width="11" style="7"/>
    <col min="6402" max="6402" width="11.33203125" style="7" customWidth="1"/>
    <col min="6403" max="6657" width="11" style="7"/>
    <col min="6658" max="6658" width="11.33203125" style="7" customWidth="1"/>
    <col min="6659" max="6913" width="11" style="7"/>
    <col min="6914" max="6914" width="11.33203125" style="7" customWidth="1"/>
    <col min="6915" max="7169" width="11" style="7"/>
    <col min="7170" max="7170" width="11.33203125" style="7" customWidth="1"/>
    <col min="7171" max="7425" width="11" style="7"/>
    <col min="7426" max="7426" width="11.33203125" style="7" customWidth="1"/>
    <col min="7427" max="7681" width="11" style="7"/>
    <col min="7682" max="7682" width="11.33203125" style="7" customWidth="1"/>
    <col min="7683" max="7937" width="11" style="7"/>
    <col min="7938" max="7938" width="11.33203125" style="7" customWidth="1"/>
    <col min="7939" max="8193" width="11" style="7"/>
    <col min="8194" max="8194" width="11.33203125" style="7" customWidth="1"/>
    <col min="8195" max="8449" width="11" style="7"/>
    <col min="8450" max="8450" width="11.33203125" style="7" customWidth="1"/>
    <col min="8451" max="8705" width="11" style="7"/>
    <col min="8706" max="8706" width="11.33203125" style="7" customWidth="1"/>
    <col min="8707" max="8961" width="11" style="7"/>
    <col min="8962" max="8962" width="11.33203125" style="7" customWidth="1"/>
    <col min="8963" max="9217" width="11" style="7"/>
    <col min="9218" max="9218" width="11.33203125" style="7" customWidth="1"/>
    <col min="9219" max="9473" width="11" style="7"/>
    <col min="9474" max="9474" width="11.33203125" style="7" customWidth="1"/>
    <col min="9475" max="9729" width="11" style="7"/>
    <col min="9730" max="9730" width="11.33203125" style="7" customWidth="1"/>
    <col min="9731" max="9985" width="11" style="7"/>
    <col min="9986" max="9986" width="11.33203125" style="7" customWidth="1"/>
    <col min="9987" max="10241" width="11" style="7"/>
    <col min="10242" max="10242" width="11.33203125" style="7" customWidth="1"/>
    <col min="10243" max="10497" width="11" style="7"/>
    <col min="10498" max="10498" width="11.33203125" style="7" customWidth="1"/>
    <col min="10499" max="10753" width="11" style="7"/>
    <col min="10754" max="10754" width="11.33203125" style="7" customWidth="1"/>
    <col min="10755" max="11009" width="11" style="7"/>
    <col min="11010" max="11010" width="11.33203125" style="7" customWidth="1"/>
    <col min="11011" max="11265" width="11" style="7"/>
    <col min="11266" max="11266" width="11.33203125" style="7" customWidth="1"/>
    <col min="11267" max="11521" width="11" style="7"/>
    <col min="11522" max="11522" width="11.33203125" style="7" customWidth="1"/>
    <col min="11523" max="11777" width="11" style="7"/>
    <col min="11778" max="11778" width="11.33203125" style="7" customWidth="1"/>
    <col min="11779" max="12033" width="11" style="7"/>
    <col min="12034" max="12034" width="11.33203125" style="7" customWidth="1"/>
    <col min="12035" max="12289" width="11" style="7"/>
    <col min="12290" max="12290" width="11.33203125" style="7" customWidth="1"/>
    <col min="12291" max="12545" width="11" style="7"/>
    <col min="12546" max="12546" width="11.33203125" style="7" customWidth="1"/>
    <col min="12547" max="12801" width="11" style="7"/>
    <col min="12802" max="12802" width="11.33203125" style="7" customWidth="1"/>
    <col min="12803" max="13057" width="11" style="7"/>
    <col min="13058" max="13058" width="11.33203125" style="7" customWidth="1"/>
    <col min="13059" max="13313" width="11" style="7"/>
    <col min="13314" max="13314" width="11.33203125" style="7" customWidth="1"/>
    <col min="13315" max="13569" width="11" style="7"/>
    <col min="13570" max="13570" width="11.33203125" style="7" customWidth="1"/>
    <col min="13571" max="13825" width="11" style="7"/>
    <col min="13826" max="13826" width="11.33203125" style="7" customWidth="1"/>
    <col min="13827" max="14081" width="11" style="7"/>
    <col min="14082" max="14082" width="11.33203125" style="7" customWidth="1"/>
    <col min="14083" max="14337" width="11" style="7"/>
    <col min="14338" max="14338" width="11.33203125" style="7" customWidth="1"/>
    <col min="14339" max="14593" width="11" style="7"/>
    <col min="14594" max="14594" width="11.33203125" style="7" customWidth="1"/>
    <col min="14595" max="14849" width="11" style="7"/>
    <col min="14850" max="14850" width="11.33203125" style="7" customWidth="1"/>
    <col min="14851" max="15105" width="11" style="7"/>
    <col min="15106" max="15106" width="11.33203125" style="7" customWidth="1"/>
    <col min="15107" max="15361" width="11" style="7"/>
    <col min="15362" max="15362" width="11.33203125" style="7" customWidth="1"/>
    <col min="15363" max="15617" width="11" style="7"/>
    <col min="15618" max="15618" width="11.33203125" style="7" customWidth="1"/>
    <col min="15619" max="15873" width="11" style="7"/>
    <col min="15874" max="15874" width="11.33203125" style="7" customWidth="1"/>
    <col min="15875" max="16129" width="11" style="7"/>
    <col min="16130" max="16130" width="11.33203125" style="7" customWidth="1"/>
    <col min="16131" max="16384" width="11" style="7"/>
  </cols>
  <sheetData>
    <row r="1" spans="1:27" ht="15">
      <c r="A1" s="2" t="s">
        <v>152</v>
      </c>
    </row>
    <row r="2" spans="1:27" ht="14">
      <c r="A2" s="6" t="s">
        <v>3</v>
      </c>
    </row>
    <row r="3" spans="1:27" ht="13.5" thickBot="1"/>
    <row r="4" spans="1:27" ht="13.5" thickBot="1">
      <c r="B4" s="924"/>
      <c r="C4" s="925"/>
      <c r="D4" s="46">
        <v>1930</v>
      </c>
      <c r="E4" s="47">
        <v>1931</v>
      </c>
      <c r="F4" s="47">
        <v>1932</v>
      </c>
      <c r="G4" s="47">
        <v>1933</v>
      </c>
      <c r="H4" s="47">
        <v>1934</v>
      </c>
      <c r="I4" s="47">
        <v>1935</v>
      </c>
      <c r="J4" s="47">
        <v>1936</v>
      </c>
      <c r="K4" s="47">
        <v>1937</v>
      </c>
      <c r="L4" s="47">
        <v>1938</v>
      </c>
      <c r="M4" s="47">
        <v>1939</v>
      </c>
      <c r="N4" s="47">
        <v>1940</v>
      </c>
      <c r="O4" s="47">
        <v>1941</v>
      </c>
      <c r="P4" s="47">
        <v>1942</v>
      </c>
      <c r="Q4" s="47">
        <v>1943</v>
      </c>
      <c r="R4" s="47">
        <v>1944</v>
      </c>
      <c r="S4" s="47">
        <v>1945</v>
      </c>
      <c r="T4" s="47">
        <v>1946</v>
      </c>
      <c r="U4" s="47">
        <v>1947</v>
      </c>
      <c r="V4" s="47">
        <v>1948</v>
      </c>
      <c r="W4" s="47">
        <v>1949</v>
      </c>
      <c r="X4" s="47">
        <v>1950</v>
      </c>
      <c r="Y4" s="47">
        <v>1951</v>
      </c>
      <c r="Z4" s="47">
        <v>1952</v>
      </c>
      <c r="AA4" s="48">
        <v>1953</v>
      </c>
    </row>
    <row r="5" spans="1:27">
      <c r="B5" s="926" t="s">
        <v>16</v>
      </c>
      <c r="C5" s="49" t="s">
        <v>20</v>
      </c>
      <c r="D5" s="50">
        <v>61.252960590551602</v>
      </c>
      <c r="E5" s="51">
        <v>61.187794811720799</v>
      </c>
      <c r="F5" s="51">
        <v>61.217523508893898</v>
      </c>
      <c r="G5" s="51">
        <v>61.224750355784032</v>
      </c>
      <c r="H5" s="51">
        <v>61.222475414277902</v>
      </c>
      <c r="I5" s="51">
        <v>61.146256355423198</v>
      </c>
      <c r="J5" s="51">
        <v>61.162983755167467</v>
      </c>
      <c r="K5" s="51">
        <v>61.076754787947898</v>
      </c>
      <c r="L5" s="51">
        <v>61.108108167971295</v>
      </c>
      <c r="M5" s="51">
        <v>61.124931509465135</v>
      </c>
      <c r="N5" s="51">
        <v>61.202050248334764</v>
      </c>
      <c r="O5" s="51">
        <v>61.210717344044134</v>
      </c>
      <c r="P5" s="51">
        <v>61.249433020692898</v>
      </c>
      <c r="Q5" s="51">
        <v>61.234885505196608</v>
      </c>
      <c r="R5" s="51">
        <v>61.234036831425435</v>
      </c>
      <c r="S5" s="51">
        <v>61.119426444764066</v>
      </c>
      <c r="T5" s="51">
        <v>61.096723133052166</v>
      </c>
      <c r="U5" s="51">
        <v>61.080225804736038</v>
      </c>
      <c r="V5" s="51">
        <v>61.148342567259498</v>
      </c>
      <c r="W5" s="51">
        <v>61.099850884210333</v>
      </c>
      <c r="X5" s="51">
        <v>61.138707998184429</v>
      </c>
      <c r="Y5" s="51">
        <v>61.327982130649765</v>
      </c>
      <c r="Z5" s="51">
        <v>61.6537244428471</v>
      </c>
      <c r="AA5" s="52">
        <v>61.931282229410201</v>
      </c>
    </row>
    <row r="6" spans="1:27">
      <c r="B6" s="927"/>
      <c r="C6" s="53" t="s">
        <v>21</v>
      </c>
      <c r="D6" s="54">
        <v>61.976673229846597</v>
      </c>
      <c r="E6" s="55">
        <v>61.925938269374662</v>
      </c>
      <c r="F6" s="55">
        <v>61.948250255730535</v>
      </c>
      <c r="G6" s="55">
        <v>61.951493171572366</v>
      </c>
      <c r="H6" s="55">
        <v>61.931145775762467</v>
      </c>
      <c r="I6" s="55">
        <v>61.860715261647734</v>
      </c>
      <c r="J6" s="55">
        <v>61.85392555843373</v>
      </c>
      <c r="K6" s="55">
        <v>61.834233868914104</v>
      </c>
      <c r="L6" s="55">
        <v>61.797182852001129</v>
      </c>
      <c r="M6" s="55">
        <v>61.762463968820036</v>
      </c>
      <c r="N6" s="55">
        <v>61.750652083855933</v>
      </c>
      <c r="O6" s="55">
        <v>61.741253058499638</v>
      </c>
      <c r="P6" s="55">
        <v>61.686471488442898</v>
      </c>
      <c r="Q6" s="55">
        <v>61.639034770631035</v>
      </c>
      <c r="R6" s="55">
        <v>61.605654040722669</v>
      </c>
      <c r="S6" s="55">
        <v>61.543849130825635</v>
      </c>
      <c r="T6" s="55">
        <v>61.435908266136501</v>
      </c>
      <c r="U6" s="55">
        <v>61.312033821788532</v>
      </c>
      <c r="V6" s="55">
        <v>61.233589503279404</v>
      </c>
      <c r="W6" s="55">
        <v>61.178273227096803</v>
      </c>
      <c r="X6" s="55">
        <v>61.187884383496531</v>
      </c>
      <c r="Y6" s="55">
        <v>61.349579228250207</v>
      </c>
      <c r="Z6" s="55">
        <v>61.59941739377183</v>
      </c>
      <c r="AA6" s="56">
        <v>61.875752501161301</v>
      </c>
    </row>
    <row r="7" spans="1:27">
      <c r="B7" s="927"/>
      <c r="C7" s="53" t="s">
        <v>22</v>
      </c>
      <c r="D7" s="54">
        <v>62.091902709372597</v>
      </c>
      <c r="E7" s="55">
        <v>62.038382863026435</v>
      </c>
      <c r="F7" s="55">
        <v>61.982814213442339</v>
      </c>
      <c r="G7" s="55">
        <v>61.9347806751069</v>
      </c>
      <c r="H7" s="55">
        <v>61.89877606811757</v>
      </c>
      <c r="I7" s="55">
        <v>61.903003055586872</v>
      </c>
      <c r="J7" s="55">
        <v>61.833271280086166</v>
      </c>
      <c r="K7" s="55">
        <v>61.797425951679109</v>
      </c>
      <c r="L7" s="55">
        <v>61.690720407831975</v>
      </c>
      <c r="M7" s="55">
        <v>61.680426899918665</v>
      </c>
      <c r="N7" s="55">
        <v>61.627098781143594</v>
      </c>
      <c r="O7" s="55">
        <v>61.617169539510336</v>
      </c>
      <c r="P7" s="55">
        <v>61.581036963176338</v>
      </c>
      <c r="Q7" s="55">
        <v>61.515210055752839</v>
      </c>
      <c r="R7" s="55">
        <v>61.43546893701923</v>
      </c>
      <c r="S7" s="55">
        <v>61.2897757614328</v>
      </c>
      <c r="T7" s="55">
        <v>61.178261070615463</v>
      </c>
      <c r="U7" s="55">
        <v>61.068599104566431</v>
      </c>
      <c r="V7" s="55">
        <v>60.997702143144572</v>
      </c>
      <c r="W7" s="55">
        <v>60.908730208627269</v>
      </c>
      <c r="X7" s="55">
        <v>60.894989336378806</v>
      </c>
      <c r="Y7" s="55">
        <v>61.068361504672829</v>
      </c>
      <c r="Z7" s="55">
        <v>61.327375512956166</v>
      </c>
      <c r="AA7" s="56">
        <v>61.586874326592998</v>
      </c>
    </row>
    <row r="8" spans="1:27" ht="13.5" thickBot="1">
      <c r="B8" s="928"/>
      <c r="C8" s="57" t="s">
        <v>15</v>
      </c>
      <c r="D8" s="58">
        <v>61.938424326579401</v>
      </c>
      <c r="E8" s="59">
        <v>61.882898344775562</v>
      </c>
      <c r="F8" s="59">
        <v>61.874847834253195</v>
      </c>
      <c r="G8" s="59">
        <v>61.8624817177379</v>
      </c>
      <c r="H8" s="59">
        <v>61.839931638761662</v>
      </c>
      <c r="I8" s="59">
        <v>61.801944525562305</v>
      </c>
      <c r="J8" s="59">
        <v>61.770789350892635</v>
      </c>
      <c r="K8" s="59">
        <v>61.737126854750208</v>
      </c>
      <c r="L8" s="59">
        <v>61.677627215746035</v>
      </c>
      <c r="M8" s="59">
        <v>61.66021179648353</v>
      </c>
      <c r="N8" s="59">
        <v>61.641572308093295</v>
      </c>
      <c r="O8" s="59">
        <v>61.635808802795168</v>
      </c>
      <c r="P8" s="59">
        <v>61.599091548798206</v>
      </c>
      <c r="Q8" s="59">
        <v>61.549060729947996</v>
      </c>
      <c r="R8" s="59">
        <v>61.502664334624335</v>
      </c>
      <c r="S8" s="59">
        <v>61.406587807848034</v>
      </c>
      <c r="T8" s="59">
        <v>61.309509971623534</v>
      </c>
      <c r="U8" s="59">
        <v>61.205104149301739</v>
      </c>
      <c r="V8" s="59">
        <v>61.147009547898335</v>
      </c>
      <c r="W8" s="59">
        <v>61.081357898577039</v>
      </c>
      <c r="X8" s="59">
        <v>61.086444411712073</v>
      </c>
      <c r="Y8" s="59">
        <v>61.255293644034396</v>
      </c>
      <c r="Z8" s="59">
        <v>61.517073442501832</v>
      </c>
      <c r="AA8" s="60">
        <v>61.787815744481499</v>
      </c>
    </row>
    <row r="9" spans="1:27">
      <c r="B9" s="926" t="s">
        <v>17</v>
      </c>
      <c r="C9" s="49" t="s">
        <v>23</v>
      </c>
      <c r="D9" s="50">
        <v>60.332348926757</v>
      </c>
      <c r="E9" s="51">
        <v>60.296895129092832</v>
      </c>
      <c r="F9" s="51">
        <v>60.209438432108961</v>
      </c>
      <c r="G9" s="51">
        <v>60.063050363990072</v>
      </c>
      <c r="H9" s="51">
        <v>60.1151021752666</v>
      </c>
      <c r="I9" s="51">
        <v>60.221142731135501</v>
      </c>
      <c r="J9" s="51">
        <v>60.304944408558761</v>
      </c>
      <c r="K9" s="51">
        <v>60.382301977767732</v>
      </c>
      <c r="L9" s="51">
        <v>60.350068162275669</v>
      </c>
      <c r="M9" s="51">
        <v>60.414952994047496</v>
      </c>
      <c r="N9" s="51">
        <v>60.466450340165927</v>
      </c>
      <c r="O9" s="51">
        <v>60.554103177162631</v>
      </c>
      <c r="P9" s="51">
        <v>60.578964279280704</v>
      </c>
      <c r="Q9" s="51">
        <v>60.582096559363293</v>
      </c>
      <c r="R9" s="51">
        <v>60.550848281352131</v>
      </c>
      <c r="S9" s="51">
        <v>60.444147497916099</v>
      </c>
      <c r="T9" s="51">
        <v>60.293508135291063</v>
      </c>
      <c r="U9" s="51">
        <v>60.175576983857404</v>
      </c>
      <c r="V9" s="51">
        <v>60.091684034199695</v>
      </c>
      <c r="W9" s="51">
        <v>60.080860078560271</v>
      </c>
      <c r="X9" s="51">
        <v>60.101042458216533</v>
      </c>
      <c r="Y9" s="51">
        <v>60.2654770431486</v>
      </c>
      <c r="Z9" s="51">
        <v>60.51544165511887</v>
      </c>
      <c r="AA9" s="52">
        <v>60.864282717852397</v>
      </c>
    </row>
    <row r="10" spans="1:27">
      <c r="B10" s="929"/>
      <c r="C10" s="53" t="s">
        <v>22</v>
      </c>
      <c r="D10" s="54">
        <v>60.387158308840597</v>
      </c>
      <c r="E10" s="55">
        <v>60.370255913701406</v>
      </c>
      <c r="F10" s="55">
        <v>60.315583651513201</v>
      </c>
      <c r="G10" s="55">
        <v>60.3679786847486</v>
      </c>
      <c r="H10" s="55">
        <v>60.299036270298672</v>
      </c>
      <c r="I10" s="55">
        <v>60.508279593505669</v>
      </c>
      <c r="J10" s="55">
        <v>60.545790206028563</v>
      </c>
      <c r="K10" s="55">
        <v>60.723940008748599</v>
      </c>
      <c r="L10" s="55">
        <v>60.622961650810396</v>
      </c>
      <c r="M10" s="55">
        <v>60.753057228105099</v>
      </c>
      <c r="N10" s="55">
        <v>60.678107549914436</v>
      </c>
      <c r="O10" s="55">
        <v>60.857044500206399</v>
      </c>
      <c r="P10" s="55">
        <v>60.883900701861229</v>
      </c>
      <c r="Q10" s="55">
        <v>61.023161251781367</v>
      </c>
      <c r="R10" s="55">
        <v>60.991604753400964</v>
      </c>
      <c r="S10" s="55">
        <v>60.892343565881028</v>
      </c>
      <c r="T10" s="55">
        <v>60.804966981615337</v>
      </c>
      <c r="U10" s="55">
        <v>60.668373568190361</v>
      </c>
      <c r="V10" s="55">
        <v>60.612686162875299</v>
      </c>
      <c r="W10" s="55">
        <v>60.545784260459527</v>
      </c>
      <c r="X10" s="55">
        <v>60.501590939649027</v>
      </c>
      <c r="Y10" s="55">
        <v>60.598485063695669</v>
      </c>
      <c r="Z10" s="55">
        <v>60.811241719095371</v>
      </c>
      <c r="AA10" s="56">
        <v>61.164906897203501</v>
      </c>
    </row>
    <row r="11" spans="1:27" ht="13.5" thickBot="1">
      <c r="B11" s="930"/>
      <c r="C11" s="57" t="s">
        <v>15</v>
      </c>
      <c r="D11" s="58">
        <v>60.357770260499997</v>
      </c>
      <c r="E11" s="59">
        <v>60.332142983429002</v>
      </c>
      <c r="F11" s="59">
        <v>60.259089650971639</v>
      </c>
      <c r="G11" s="59">
        <v>60.205235460807977</v>
      </c>
      <c r="H11" s="59">
        <v>60.200584581627737</v>
      </c>
      <c r="I11" s="59">
        <v>60.355752299473302</v>
      </c>
      <c r="J11" s="59">
        <v>60.415375780803295</v>
      </c>
      <c r="K11" s="59">
        <v>60.537193515763533</v>
      </c>
      <c r="L11" s="59">
        <v>60.471349999566904</v>
      </c>
      <c r="M11" s="59">
        <v>60.567717804461438</v>
      </c>
      <c r="N11" s="59">
        <v>60.563334063422566</v>
      </c>
      <c r="O11" s="59">
        <v>60.691700223829905</v>
      </c>
      <c r="P11" s="59">
        <v>60.713148598556195</v>
      </c>
      <c r="Q11" s="59">
        <v>60.774761683591571</v>
      </c>
      <c r="R11" s="59">
        <v>60.739129429766365</v>
      </c>
      <c r="S11" s="59">
        <v>60.631472875555765</v>
      </c>
      <c r="T11" s="59">
        <v>60.503031277796673</v>
      </c>
      <c r="U11" s="59">
        <v>60.374432236161304</v>
      </c>
      <c r="V11" s="59">
        <v>60.299645109171166</v>
      </c>
      <c r="W11" s="59">
        <v>60.263868170140235</v>
      </c>
      <c r="X11" s="59">
        <v>60.256047075873397</v>
      </c>
      <c r="Y11" s="59">
        <v>60.394378305901263</v>
      </c>
      <c r="Z11" s="59">
        <v>60.630474027115866</v>
      </c>
      <c r="AA11" s="60">
        <v>60.982466213565701</v>
      </c>
    </row>
    <row r="12" spans="1:27" ht="14">
      <c r="B12" s="61"/>
      <c r="C12" s="62"/>
      <c r="D12" s="63"/>
      <c r="E12" s="63"/>
      <c r="F12" s="63"/>
      <c r="G12" s="63"/>
      <c r="H12" s="63"/>
      <c r="I12" s="63"/>
      <c r="J12" s="63"/>
      <c r="K12" s="63"/>
      <c r="L12" s="63"/>
      <c r="M12" s="63"/>
      <c r="N12" s="63"/>
      <c r="O12" s="63"/>
      <c r="P12" s="63"/>
      <c r="Q12" s="63"/>
      <c r="R12" s="63"/>
      <c r="S12" s="63"/>
      <c r="T12" s="63"/>
      <c r="U12" s="63"/>
      <c r="V12" s="63"/>
      <c r="W12" s="63"/>
      <c r="X12" s="63"/>
      <c r="Y12" s="63"/>
      <c r="Z12" s="63"/>
      <c r="AA12" s="63"/>
    </row>
    <row r="13" spans="1:27">
      <c r="B13" s="25" t="s">
        <v>24</v>
      </c>
      <c r="C13" s="62"/>
      <c r="D13" s="63"/>
      <c r="E13" s="63"/>
      <c r="F13" s="63"/>
      <c r="G13" s="63"/>
      <c r="H13" s="63"/>
      <c r="I13" s="63"/>
      <c r="J13" s="63"/>
      <c r="K13" s="63"/>
      <c r="L13" s="63"/>
      <c r="M13" s="63"/>
      <c r="N13" s="63"/>
      <c r="O13" s="63"/>
      <c r="P13" s="63"/>
      <c r="Q13" s="63"/>
      <c r="R13" s="63"/>
      <c r="S13" s="63"/>
      <c r="T13" s="63"/>
      <c r="U13" s="63"/>
      <c r="V13" s="63"/>
      <c r="W13" s="63"/>
      <c r="X13" s="63"/>
      <c r="Y13" s="63"/>
      <c r="Z13" s="63"/>
      <c r="AA13" s="63"/>
    </row>
    <row r="14" spans="1:27">
      <c r="B14" s="25" t="s">
        <v>25</v>
      </c>
      <c r="C14" s="62"/>
      <c r="D14" s="63"/>
      <c r="E14" s="63"/>
      <c r="F14" s="63"/>
      <c r="G14" s="63"/>
      <c r="H14" s="63"/>
      <c r="I14" s="63"/>
      <c r="J14" s="63"/>
      <c r="K14" s="63"/>
      <c r="L14" s="63"/>
      <c r="M14" s="63"/>
      <c r="N14" s="63"/>
      <c r="O14" s="63"/>
      <c r="P14" s="63"/>
      <c r="Q14" s="63"/>
      <c r="R14" s="63"/>
      <c r="S14" s="63"/>
      <c r="T14" s="63"/>
      <c r="U14" s="63"/>
      <c r="V14" s="63"/>
      <c r="W14" s="63"/>
      <c r="X14" s="63"/>
      <c r="Y14" s="63"/>
      <c r="Z14" s="63"/>
      <c r="AA14" s="63"/>
    </row>
    <row r="15" spans="1:27">
      <c r="B15" s="25" t="s">
        <v>26</v>
      </c>
      <c r="C15" s="62"/>
      <c r="D15" s="63"/>
      <c r="E15" s="63"/>
      <c r="F15" s="63"/>
      <c r="G15" s="63"/>
      <c r="H15" s="63"/>
      <c r="I15" s="63"/>
      <c r="J15" s="63"/>
      <c r="K15" s="63"/>
      <c r="L15" s="63"/>
      <c r="M15" s="63"/>
      <c r="N15" s="63"/>
      <c r="O15" s="63"/>
      <c r="P15" s="63"/>
      <c r="Q15" s="63"/>
      <c r="R15" s="63"/>
      <c r="S15" s="63"/>
      <c r="T15" s="63"/>
      <c r="U15" s="63"/>
      <c r="V15" s="63"/>
      <c r="W15" s="63"/>
      <c r="X15" s="63"/>
      <c r="Y15" s="63"/>
      <c r="Z15" s="63"/>
      <c r="AA15" s="63"/>
    </row>
    <row r="16" spans="1:27" ht="14">
      <c r="B16" s="61"/>
      <c r="C16" s="62"/>
      <c r="D16" s="63"/>
      <c r="E16" s="63"/>
      <c r="F16" s="63"/>
      <c r="G16" s="63"/>
      <c r="H16" s="63"/>
      <c r="I16" s="63"/>
      <c r="J16" s="63"/>
      <c r="K16" s="63"/>
      <c r="L16" s="63"/>
      <c r="M16" s="63"/>
      <c r="N16" s="63"/>
      <c r="O16" s="63"/>
      <c r="P16" s="63"/>
      <c r="Q16" s="63"/>
      <c r="R16" s="63"/>
      <c r="S16" s="63"/>
      <c r="T16" s="63"/>
      <c r="U16" s="63"/>
      <c r="V16" s="63"/>
      <c r="W16" s="63"/>
      <c r="X16" s="63"/>
      <c r="Y16" s="63"/>
      <c r="Z16" s="63"/>
      <c r="AA16" s="63"/>
    </row>
    <row r="17" spans="2:27" ht="14">
      <c r="B17" s="61"/>
      <c r="C17" s="62"/>
      <c r="D17" s="63"/>
      <c r="E17" s="63"/>
      <c r="F17" s="63"/>
      <c r="G17" s="63"/>
      <c r="H17" s="63"/>
      <c r="I17" s="63"/>
      <c r="J17" s="63"/>
      <c r="K17" s="63"/>
      <c r="L17" s="63"/>
      <c r="M17" s="63"/>
      <c r="N17" s="63"/>
      <c r="O17" s="63"/>
      <c r="P17" s="63"/>
      <c r="Q17" s="63"/>
      <c r="R17" s="63"/>
      <c r="S17" s="63"/>
      <c r="T17" s="63"/>
      <c r="U17" s="63"/>
      <c r="V17" s="63"/>
      <c r="W17" s="63"/>
      <c r="X17" s="63"/>
      <c r="Y17" s="63"/>
      <c r="Z17" s="63"/>
      <c r="AA17" s="63"/>
    </row>
    <row r="18" spans="2:27" ht="14">
      <c r="B18" s="61"/>
      <c r="C18" s="62"/>
      <c r="D18" s="63"/>
      <c r="E18" s="63"/>
      <c r="F18" s="63"/>
      <c r="G18" s="63"/>
      <c r="H18" s="63"/>
      <c r="I18" s="63"/>
      <c r="J18" s="63"/>
      <c r="K18" s="63"/>
      <c r="L18" s="63"/>
      <c r="M18" s="63"/>
      <c r="N18" s="63"/>
      <c r="O18" s="63"/>
      <c r="P18" s="63"/>
      <c r="Q18" s="63"/>
      <c r="R18" s="63"/>
      <c r="S18" s="63"/>
      <c r="T18" s="63"/>
      <c r="U18" s="63"/>
      <c r="V18" s="63"/>
      <c r="W18" s="63"/>
      <c r="X18" s="63"/>
      <c r="Y18" s="63"/>
      <c r="Z18" s="63"/>
      <c r="AA18" s="63"/>
    </row>
    <row r="20" spans="2:27">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2:27">
      <c r="D21" s="42"/>
      <c r="E21" s="42"/>
      <c r="F21" s="42"/>
      <c r="G21" s="42"/>
      <c r="H21" s="42"/>
      <c r="I21" s="42"/>
      <c r="J21" s="42"/>
      <c r="K21" s="42"/>
      <c r="L21" s="42"/>
      <c r="M21" s="42"/>
      <c r="N21" s="42"/>
      <c r="O21" s="42"/>
      <c r="P21" s="42"/>
      <c r="Q21" s="42"/>
      <c r="R21" s="42"/>
      <c r="S21" s="42"/>
      <c r="T21" s="42"/>
      <c r="U21" s="42"/>
      <c r="V21" s="42"/>
      <c r="W21" s="42"/>
      <c r="X21" s="42"/>
      <c r="Y21" s="42"/>
      <c r="Z21" s="42"/>
      <c r="AA21" s="42"/>
    </row>
    <row r="22" spans="2:27">
      <c r="D22" s="42"/>
      <c r="E22" s="42"/>
      <c r="F22" s="42"/>
      <c r="G22" s="42"/>
      <c r="H22" s="42"/>
      <c r="I22" s="42"/>
      <c r="J22" s="42"/>
      <c r="K22" s="42"/>
      <c r="L22" s="42"/>
      <c r="M22" s="42"/>
      <c r="N22" s="42"/>
      <c r="O22" s="42"/>
      <c r="P22" s="42"/>
      <c r="Q22" s="42"/>
      <c r="R22" s="42"/>
      <c r="S22" s="42"/>
      <c r="T22" s="42"/>
      <c r="U22" s="42"/>
      <c r="V22" s="42"/>
      <c r="W22" s="42"/>
      <c r="X22" s="42"/>
      <c r="Y22" s="42"/>
      <c r="Z22" s="42"/>
      <c r="AA22" s="42"/>
    </row>
    <row r="23" spans="2:27">
      <c r="D23" s="42"/>
      <c r="E23" s="42"/>
      <c r="F23" s="42"/>
      <c r="G23" s="42"/>
      <c r="H23" s="42"/>
      <c r="I23" s="42"/>
      <c r="J23" s="42"/>
      <c r="K23" s="42"/>
      <c r="L23" s="42"/>
      <c r="M23" s="42"/>
      <c r="N23" s="42"/>
      <c r="O23" s="42"/>
      <c r="P23" s="42"/>
      <c r="Q23" s="42"/>
      <c r="R23" s="42"/>
      <c r="S23" s="42"/>
      <c r="T23" s="42"/>
      <c r="U23" s="42"/>
      <c r="V23" s="42"/>
      <c r="W23" s="42"/>
      <c r="X23" s="42"/>
      <c r="Y23" s="42"/>
      <c r="Z23" s="42"/>
      <c r="AA23" s="42"/>
    </row>
    <row r="24" spans="2:27" s="43" customFormat="1">
      <c r="Y24" s="44"/>
      <c r="Z24" s="44"/>
      <c r="AA24" s="44"/>
    </row>
    <row r="25" spans="2:27" s="43" customFormat="1">
      <c r="D25" s="44"/>
      <c r="E25" s="44"/>
      <c r="F25" s="44"/>
      <c r="G25" s="44"/>
      <c r="H25" s="44"/>
      <c r="I25" s="44"/>
      <c r="J25" s="44"/>
      <c r="K25" s="44"/>
      <c r="L25" s="44"/>
      <c r="M25" s="44"/>
      <c r="N25" s="44"/>
      <c r="O25" s="44"/>
      <c r="P25" s="44"/>
      <c r="Q25" s="44"/>
      <c r="R25" s="44"/>
      <c r="S25" s="44"/>
      <c r="T25" s="44"/>
      <c r="U25" s="44"/>
      <c r="V25" s="44"/>
      <c r="W25" s="44"/>
      <c r="X25" s="44"/>
      <c r="Y25" s="44"/>
      <c r="Z25" s="44"/>
      <c r="AA25" s="44"/>
    </row>
    <row r="26" spans="2:27" s="43" customFormat="1">
      <c r="D26" s="44"/>
      <c r="E26" s="44"/>
      <c r="F26" s="44"/>
      <c r="G26" s="44"/>
      <c r="H26" s="44"/>
      <c r="I26" s="44"/>
      <c r="J26" s="44"/>
      <c r="K26" s="44"/>
      <c r="L26" s="44"/>
      <c r="M26" s="44"/>
      <c r="N26" s="44"/>
      <c r="O26" s="44"/>
      <c r="P26" s="44"/>
      <c r="Q26" s="44"/>
      <c r="R26" s="44"/>
      <c r="S26" s="44"/>
      <c r="T26" s="44"/>
      <c r="U26" s="44"/>
      <c r="V26" s="44"/>
      <c r="W26" s="44"/>
      <c r="X26" s="44"/>
      <c r="Y26" s="44"/>
      <c r="Z26" s="44"/>
      <c r="AA26" s="44"/>
    </row>
    <row r="27" spans="2:27" s="43" customFormat="1">
      <c r="D27" s="44"/>
      <c r="E27" s="44"/>
      <c r="F27" s="44"/>
      <c r="G27" s="44"/>
      <c r="H27" s="44"/>
      <c r="I27" s="44"/>
      <c r="J27" s="44"/>
      <c r="K27" s="44"/>
      <c r="L27" s="44"/>
      <c r="M27" s="44"/>
      <c r="N27" s="44"/>
      <c r="O27" s="44"/>
      <c r="P27" s="44"/>
      <c r="Q27" s="44"/>
      <c r="R27" s="44"/>
      <c r="S27" s="44"/>
      <c r="T27" s="44"/>
      <c r="U27" s="44"/>
      <c r="V27" s="44"/>
      <c r="W27" s="44"/>
      <c r="X27" s="44"/>
      <c r="Y27" s="44"/>
      <c r="Z27" s="44"/>
      <c r="AA27" s="44"/>
    </row>
    <row r="28" spans="2:27" s="43" customFormat="1">
      <c r="D28" s="44"/>
      <c r="E28" s="44"/>
      <c r="F28" s="44"/>
      <c r="G28" s="44"/>
      <c r="H28" s="44"/>
      <c r="I28" s="44"/>
      <c r="J28" s="44"/>
      <c r="K28" s="44"/>
      <c r="L28" s="44"/>
      <c r="M28" s="44"/>
      <c r="N28" s="44"/>
      <c r="O28" s="44"/>
      <c r="P28" s="44"/>
      <c r="Q28" s="44"/>
      <c r="R28" s="44"/>
      <c r="S28" s="44"/>
      <c r="T28" s="44"/>
      <c r="U28" s="44"/>
      <c r="V28" s="44"/>
      <c r="W28" s="44"/>
      <c r="X28" s="44"/>
      <c r="Y28" s="44"/>
      <c r="Z28" s="44"/>
      <c r="AA28" s="44"/>
    </row>
    <row r="29" spans="2:27">
      <c r="C29" s="45"/>
      <c r="D29" s="45"/>
      <c r="E29" s="45"/>
      <c r="F29" s="45"/>
      <c r="G29" s="45"/>
      <c r="H29" s="45"/>
      <c r="I29" s="45"/>
      <c r="J29" s="45"/>
      <c r="K29" s="45"/>
      <c r="L29" s="45"/>
      <c r="M29" s="45"/>
      <c r="N29" s="45"/>
    </row>
    <row r="30" spans="2:27">
      <c r="D30" s="42"/>
      <c r="E30" s="42"/>
      <c r="F30" s="42"/>
      <c r="G30" s="42"/>
      <c r="H30" s="42"/>
      <c r="I30" s="42"/>
      <c r="J30" s="42"/>
      <c r="K30" s="42"/>
      <c r="L30" s="42"/>
      <c r="M30" s="42"/>
      <c r="N30" s="42"/>
      <c r="O30" s="42"/>
      <c r="P30" s="42"/>
      <c r="Q30" s="42"/>
      <c r="R30" s="42"/>
      <c r="S30" s="42"/>
      <c r="T30" s="42"/>
      <c r="U30" s="42"/>
      <c r="V30" s="42"/>
      <c r="W30" s="42"/>
      <c r="X30" s="42"/>
      <c r="Y30" s="42"/>
      <c r="Z30" s="42"/>
      <c r="AA30" s="42"/>
    </row>
    <row r="31" spans="2:27">
      <c r="D31" s="42"/>
      <c r="E31" s="42"/>
      <c r="F31" s="42"/>
      <c r="G31" s="42"/>
      <c r="H31" s="42"/>
      <c r="I31" s="42"/>
      <c r="J31" s="42"/>
      <c r="K31" s="42"/>
      <c r="L31" s="42"/>
      <c r="M31" s="42"/>
      <c r="N31" s="42"/>
      <c r="O31" s="42"/>
      <c r="P31" s="42"/>
      <c r="Q31" s="42"/>
      <c r="R31" s="42"/>
      <c r="S31" s="42"/>
      <c r="T31" s="42"/>
      <c r="U31" s="42"/>
      <c r="V31" s="42"/>
      <c r="W31" s="42"/>
      <c r="X31" s="42"/>
      <c r="Y31" s="42"/>
      <c r="Z31" s="42"/>
      <c r="AA31" s="42"/>
    </row>
    <row r="32" spans="2:27">
      <c r="D32" s="42"/>
      <c r="E32" s="42"/>
      <c r="F32" s="42"/>
      <c r="G32" s="42"/>
      <c r="H32" s="42"/>
      <c r="I32" s="42"/>
      <c r="J32" s="42"/>
      <c r="K32" s="42"/>
      <c r="L32" s="42"/>
      <c r="M32" s="42"/>
      <c r="N32" s="42"/>
      <c r="O32" s="42"/>
      <c r="P32" s="42"/>
      <c r="Q32" s="42"/>
      <c r="R32" s="42"/>
      <c r="S32" s="42"/>
      <c r="T32" s="42"/>
      <c r="U32" s="42"/>
      <c r="V32" s="42"/>
      <c r="W32" s="42"/>
      <c r="X32" s="42"/>
      <c r="Y32" s="42"/>
      <c r="Z32" s="42"/>
      <c r="AA32" s="42"/>
    </row>
    <row r="33" spans="4:27">
      <c r="D33" s="42"/>
      <c r="E33" s="42"/>
      <c r="F33" s="42"/>
      <c r="G33" s="42"/>
      <c r="H33" s="42"/>
      <c r="I33" s="42"/>
      <c r="J33" s="42"/>
      <c r="K33" s="42"/>
      <c r="L33" s="42"/>
      <c r="M33" s="42"/>
      <c r="N33" s="42"/>
      <c r="O33" s="42"/>
      <c r="P33" s="42"/>
      <c r="Q33" s="42"/>
      <c r="R33" s="42"/>
      <c r="S33" s="42"/>
      <c r="T33" s="42"/>
      <c r="U33" s="42"/>
      <c r="V33" s="42"/>
      <c r="W33" s="42"/>
      <c r="X33" s="42"/>
      <c r="Y33" s="42"/>
      <c r="Z33" s="42"/>
      <c r="AA33" s="42"/>
    </row>
    <row r="34" spans="4:27">
      <c r="D34" s="42"/>
      <c r="E34" s="42"/>
      <c r="F34" s="42"/>
      <c r="G34" s="42"/>
      <c r="H34" s="42"/>
      <c r="I34" s="42"/>
      <c r="J34" s="42"/>
      <c r="K34" s="42"/>
      <c r="L34" s="42"/>
      <c r="M34" s="42"/>
      <c r="N34" s="42"/>
      <c r="O34" s="42"/>
      <c r="P34" s="42"/>
      <c r="Q34" s="42"/>
      <c r="R34" s="42"/>
      <c r="S34" s="42"/>
      <c r="T34" s="42"/>
      <c r="U34" s="42"/>
      <c r="V34" s="42"/>
      <c r="W34" s="42"/>
      <c r="X34" s="42"/>
      <c r="Y34" s="42"/>
      <c r="Z34" s="42"/>
      <c r="AA34" s="42"/>
    </row>
    <row r="35" spans="4:27">
      <c r="D35" s="42"/>
      <c r="E35" s="42"/>
      <c r="F35" s="42"/>
      <c r="G35" s="42"/>
      <c r="H35" s="42"/>
      <c r="I35" s="42"/>
      <c r="J35" s="42"/>
      <c r="K35" s="42"/>
      <c r="L35" s="42"/>
      <c r="M35" s="42"/>
      <c r="N35" s="42"/>
      <c r="O35" s="42"/>
      <c r="P35" s="42"/>
      <c r="Q35" s="42"/>
      <c r="R35" s="42"/>
      <c r="S35" s="42"/>
      <c r="T35" s="42"/>
      <c r="U35" s="42"/>
      <c r="V35" s="42"/>
      <c r="W35" s="42"/>
      <c r="X35" s="42"/>
      <c r="Y35" s="42"/>
      <c r="Z35" s="42"/>
      <c r="AA35" s="42"/>
    </row>
    <row r="36" spans="4:27">
      <c r="D36" s="42"/>
      <c r="E36" s="42"/>
      <c r="F36" s="42"/>
      <c r="G36" s="42"/>
      <c r="H36" s="42"/>
      <c r="I36" s="42"/>
      <c r="J36" s="42"/>
      <c r="K36" s="42"/>
      <c r="L36" s="42"/>
      <c r="M36" s="42"/>
      <c r="N36" s="42"/>
      <c r="O36" s="42"/>
      <c r="P36" s="42"/>
      <c r="Q36" s="42"/>
      <c r="R36" s="42"/>
      <c r="S36" s="42"/>
      <c r="T36" s="42"/>
      <c r="U36" s="42"/>
      <c r="V36" s="42"/>
      <c r="W36" s="42"/>
      <c r="X36" s="42"/>
      <c r="Y36" s="42"/>
      <c r="Z36" s="42"/>
      <c r="AA36" s="42"/>
    </row>
    <row r="37" spans="4:27">
      <c r="D37" s="42"/>
      <c r="E37" s="42"/>
      <c r="F37" s="42"/>
      <c r="G37" s="42"/>
      <c r="H37" s="42"/>
      <c r="I37" s="42"/>
      <c r="J37" s="42"/>
      <c r="K37" s="42"/>
      <c r="L37" s="42"/>
      <c r="M37" s="42"/>
      <c r="N37" s="42"/>
      <c r="O37" s="42"/>
      <c r="P37" s="42"/>
      <c r="Q37" s="42"/>
      <c r="R37" s="42"/>
      <c r="S37" s="42"/>
      <c r="T37" s="42"/>
      <c r="U37" s="42"/>
      <c r="V37" s="42"/>
      <c r="W37" s="42"/>
      <c r="X37" s="42"/>
      <c r="Y37" s="42"/>
      <c r="Z37" s="42"/>
      <c r="AA37" s="42"/>
    </row>
    <row r="38" spans="4:27">
      <c r="D38" s="42"/>
      <c r="E38" s="42"/>
      <c r="F38" s="42"/>
      <c r="G38" s="42"/>
      <c r="H38" s="42"/>
      <c r="I38" s="42"/>
      <c r="J38" s="42"/>
      <c r="K38" s="42"/>
      <c r="L38" s="42"/>
      <c r="M38" s="42"/>
      <c r="N38" s="42"/>
      <c r="O38" s="42"/>
      <c r="P38" s="42"/>
      <c r="Q38" s="42"/>
      <c r="R38" s="42"/>
      <c r="S38" s="42"/>
      <c r="T38" s="42"/>
      <c r="U38" s="42"/>
      <c r="V38" s="42"/>
      <c r="W38" s="42"/>
      <c r="X38" s="42"/>
      <c r="Y38" s="42"/>
      <c r="Z38" s="42"/>
      <c r="AA38" s="42"/>
    </row>
    <row r="39" spans="4:27">
      <c r="D39" s="42"/>
      <c r="E39" s="42"/>
      <c r="F39" s="42"/>
      <c r="G39" s="42"/>
      <c r="H39" s="42"/>
      <c r="I39" s="42"/>
      <c r="J39" s="42"/>
      <c r="K39" s="42"/>
      <c r="L39" s="42"/>
      <c r="M39" s="42"/>
      <c r="N39" s="42"/>
      <c r="O39" s="42"/>
      <c r="P39" s="42"/>
      <c r="Q39" s="42"/>
      <c r="R39" s="42"/>
      <c r="S39" s="42"/>
      <c r="T39" s="42"/>
      <c r="U39" s="42"/>
      <c r="V39" s="42"/>
      <c r="W39" s="42"/>
      <c r="X39" s="42"/>
      <c r="Y39" s="42"/>
      <c r="Z39" s="42"/>
      <c r="AA39" s="42"/>
    </row>
    <row r="40" spans="4:27">
      <c r="D40" s="42"/>
      <c r="E40" s="42"/>
      <c r="F40" s="42"/>
      <c r="G40" s="42"/>
      <c r="H40" s="42"/>
      <c r="I40" s="42"/>
      <c r="J40" s="42"/>
      <c r="K40" s="42"/>
      <c r="L40" s="42"/>
      <c r="M40" s="42"/>
      <c r="N40" s="42"/>
      <c r="O40" s="42"/>
      <c r="P40" s="42"/>
      <c r="Q40" s="42"/>
      <c r="R40" s="42"/>
      <c r="S40" s="42"/>
      <c r="T40" s="42"/>
      <c r="U40" s="42"/>
      <c r="V40" s="42"/>
      <c r="W40" s="42"/>
      <c r="X40" s="42"/>
      <c r="Y40" s="42"/>
      <c r="Z40" s="42"/>
      <c r="AA40" s="42"/>
    </row>
    <row r="41" spans="4:27">
      <c r="D41" s="42"/>
      <c r="E41" s="42"/>
      <c r="F41" s="42"/>
      <c r="G41" s="42"/>
      <c r="H41" s="42"/>
      <c r="I41" s="42"/>
      <c r="J41" s="42"/>
      <c r="K41" s="42"/>
      <c r="L41" s="42"/>
      <c r="M41" s="42"/>
      <c r="N41" s="42"/>
      <c r="O41" s="42"/>
      <c r="P41" s="42"/>
      <c r="Q41" s="42"/>
      <c r="R41" s="42"/>
      <c r="S41" s="42"/>
      <c r="T41" s="42"/>
      <c r="U41" s="42"/>
      <c r="V41" s="42"/>
      <c r="W41" s="42"/>
      <c r="X41" s="42"/>
      <c r="Y41" s="42"/>
      <c r="Z41" s="42"/>
      <c r="AA41" s="42"/>
    </row>
    <row r="42" spans="4:27">
      <c r="D42" s="42"/>
      <c r="E42" s="42"/>
      <c r="F42" s="42"/>
      <c r="G42" s="42"/>
      <c r="H42" s="42"/>
      <c r="I42" s="42"/>
      <c r="J42" s="42"/>
      <c r="K42" s="42"/>
      <c r="L42" s="42"/>
      <c r="M42" s="42"/>
      <c r="N42" s="42"/>
      <c r="O42" s="42"/>
      <c r="P42" s="42"/>
      <c r="Q42" s="42"/>
      <c r="R42" s="42"/>
      <c r="S42" s="42"/>
      <c r="T42" s="42"/>
      <c r="U42" s="42"/>
      <c r="V42" s="42"/>
      <c r="W42" s="42"/>
      <c r="X42" s="42"/>
      <c r="Y42" s="42"/>
      <c r="Z42" s="42"/>
      <c r="AA42" s="42"/>
    </row>
    <row r="43" spans="4:27">
      <c r="D43" s="42"/>
      <c r="E43" s="42"/>
      <c r="F43" s="42"/>
      <c r="G43" s="42"/>
      <c r="H43" s="42"/>
      <c r="I43" s="42"/>
      <c r="J43" s="42"/>
      <c r="K43" s="42"/>
      <c r="L43" s="42"/>
      <c r="M43" s="42"/>
      <c r="N43" s="42"/>
      <c r="O43" s="42"/>
      <c r="P43" s="42"/>
      <c r="Q43" s="42"/>
      <c r="R43" s="42"/>
      <c r="S43" s="42"/>
      <c r="T43" s="42"/>
      <c r="U43" s="42"/>
      <c r="V43" s="42"/>
      <c r="W43" s="42"/>
      <c r="X43" s="42"/>
      <c r="Y43" s="42"/>
      <c r="Z43" s="42"/>
      <c r="AA43" s="42"/>
    </row>
    <row r="44" spans="4:27">
      <c r="D44" s="42"/>
      <c r="E44" s="42"/>
      <c r="F44" s="42"/>
      <c r="G44" s="42"/>
      <c r="H44" s="42"/>
      <c r="I44" s="42"/>
      <c r="J44" s="42"/>
      <c r="K44" s="42"/>
      <c r="L44" s="42"/>
      <c r="M44" s="42"/>
      <c r="N44" s="42"/>
      <c r="O44" s="42"/>
      <c r="P44" s="42"/>
      <c r="Q44" s="42"/>
      <c r="R44" s="42"/>
      <c r="S44" s="42"/>
      <c r="T44" s="42"/>
      <c r="U44" s="42"/>
      <c r="V44" s="42"/>
      <c r="W44" s="42"/>
      <c r="X44" s="42"/>
      <c r="Y44" s="42"/>
      <c r="Z44" s="42"/>
      <c r="AA44" s="42"/>
    </row>
    <row r="45" spans="4:27">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4:27">
      <c r="D46" s="42"/>
      <c r="E46" s="42"/>
      <c r="F46" s="42"/>
      <c r="G46" s="42"/>
      <c r="H46" s="42"/>
      <c r="I46" s="42"/>
      <c r="J46" s="42"/>
      <c r="K46" s="42"/>
      <c r="L46" s="42"/>
      <c r="M46" s="42"/>
      <c r="N46" s="42"/>
      <c r="O46" s="42"/>
      <c r="P46" s="42"/>
      <c r="Q46" s="42"/>
      <c r="R46" s="42"/>
      <c r="S46" s="42"/>
      <c r="T46" s="42"/>
      <c r="U46" s="42"/>
      <c r="V46" s="42"/>
      <c r="W46" s="42"/>
      <c r="X46" s="42"/>
      <c r="Y46" s="42"/>
      <c r="Z46" s="42"/>
      <c r="AA46" s="42"/>
    </row>
    <row r="47" spans="4:27">
      <c r="D47" s="42"/>
      <c r="E47" s="42"/>
      <c r="F47" s="42"/>
      <c r="G47" s="42"/>
      <c r="H47" s="42"/>
      <c r="I47" s="42"/>
      <c r="J47" s="42"/>
      <c r="K47" s="42"/>
      <c r="L47" s="42"/>
      <c r="M47" s="42"/>
      <c r="N47" s="42"/>
      <c r="O47" s="42"/>
      <c r="P47" s="42"/>
      <c r="Q47" s="42"/>
      <c r="R47" s="42"/>
      <c r="S47" s="42"/>
      <c r="T47" s="42"/>
      <c r="U47" s="42"/>
      <c r="V47" s="42"/>
      <c r="W47" s="42"/>
      <c r="X47" s="42"/>
      <c r="Y47" s="42"/>
      <c r="Z47" s="42"/>
      <c r="AA47" s="42"/>
    </row>
    <row r="48" spans="4:27">
      <c r="D48" s="42"/>
      <c r="E48" s="42"/>
      <c r="F48" s="42"/>
      <c r="G48" s="42"/>
      <c r="H48" s="42"/>
      <c r="I48" s="42"/>
      <c r="J48" s="42"/>
      <c r="K48" s="42"/>
      <c r="L48" s="42"/>
      <c r="M48" s="42"/>
      <c r="N48" s="42"/>
      <c r="O48" s="42"/>
      <c r="P48" s="42"/>
      <c r="Q48" s="42"/>
      <c r="R48" s="42"/>
      <c r="S48" s="42"/>
      <c r="T48" s="42"/>
      <c r="U48" s="42"/>
      <c r="V48" s="42"/>
      <c r="W48" s="42"/>
      <c r="X48" s="42"/>
      <c r="Y48" s="42"/>
      <c r="Z48" s="42"/>
      <c r="AA48" s="42"/>
    </row>
    <row r="49" spans="4:27">
      <c r="D49" s="42"/>
      <c r="E49" s="42"/>
      <c r="F49" s="42"/>
      <c r="G49" s="42"/>
      <c r="H49" s="42"/>
      <c r="I49" s="42"/>
      <c r="J49" s="42"/>
      <c r="K49" s="42"/>
      <c r="L49" s="42"/>
      <c r="M49" s="42"/>
      <c r="N49" s="42"/>
      <c r="O49" s="42"/>
      <c r="P49" s="42"/>
      <c r="Q49" s="42"/>
      <c r="R49" s="42"/>
      <c r="S49" s="42"/>
      <c r="T49" s="42"/>
      <c r="U49" s="42"/>
      <c r="V49" s="42"/>
      <c r="W49" s="42"/>
      <c r="X49" s="42"/>
      <c r="Y49" s="42"/>
      <c r="Z49" s="42"/>
      <c r="AA49" s="42"/>
    </row>
    <row r="50" spans="4:27">
      <c r="D50" s="42"/>
      <c r="E50" s="42"/>
      <c r="F50" s="42"/>
      <c r="G50" s="42"/>
      <c r="H50" s="42"/>
      <c r="I50" s="42"/>
      <c r="J50" s="42"/>
      <c r="K50" s="42"/>
      <c r="L50" s="42"/>
      <c r="M50" s="42"/>
      <c r="N50" s="42"/>
      <c r="O50" s="42"/>
      <c r="P50" s="42"/>
      <c r="Q50" s="42"/>
      <c r="R50" s="42"/>
      <c r="S50" s="42"/>
      <c r="T50" s="42"/>
      <c r="U50" s="42"/>
      <c r="V50" s="42"/>
      <c r="W50" s="42"/>
      <c r="X50" s="42"/>
      <c r="Y50" s="42"/>
      <c r="Z50" s="42"/>
      <c r="AA50" s="42"/>
    </row>
    <row r="51" spans="4:27">
      <c r="D51" s="42"/>
      <c r="E51" s="42"/>
      <c r="F51" s="42"/>
      <c r="G51" s="42"/>
      <c r="H51" s="42"/>
      <c r="I51" s="42"/>
      <c r="J51" s="42"/>
      <c r="K51" s="42"/>
      <c r="L51" s="42"/>
      <c r="M51" s="42"/>
      <c r="N51" s="42"/>
      <c r="O51" s="42"/>
      <c r="P51" s="42"/>
      <c r="Q51" s="42"/>
      <c r="R51" s="42"/>
      <c r="S51" s="42"/>
      <c r="T51" s="42"/>
      <c r="U51" s="42"/>
      <c r="V51" s="42"/>
      <c r="W51" s="42"/>
      <c r="X51" s="42"/>
      <c r="Y51" s="42"/>
      <c r="Z51" s="42"/>
      <c r="AA51" s="42"/>
    </row>
    <row r="52" spans="4:27">
      <c r="D52" s="42"/>
      <c r="E52" s="42"/>
      <c r="F52" s="42"/>
      <c r="G52" s="42"/>
      <c r="H52" s="42"/>
      <c r="I52" s="42"/>
      <c r="J52" s="42"/>
      <c r="K52" s="42"/>
      <c r="L52" s="42"/>
      <c r="M52" s="42"/>
      <c r="N52" s="42"/>
      <c r="O52" s="42"/>
      <c r="P52" s="42"/>
      <c r="Q52" s="42"/>
      <c r="R52" s="42"/>
      <c r="S52" s="42"/>
      <c r="T52" s="42"/>
      <c r="U52" s="42"/>
      <c r="V52" s="42"/>
      <c r="W52" s="42"/>
      <c r="X52" s="42"/>
      <c r="Y52" s="42"/>
      <c r="Z52" s="42"/>
      <c r="AA52" s="42"/>
    </row>
    <row r="53" spans="4:27">
      <c r="D53" s="42"/>
      <c r="E53" s="42"/>
      <c r="F53" s="42"/>
      <c r="G53" s="42"/>
      <c r="H53" s="42"/>
      <c r="I53" s="42"/>
      <c r="J53" s="42"/>
      <c r="K53" s="42"/>
      <c r="L53" s="42"/>
      <c r="M53" s="42"/>
      <c r="N53" s="42"/>
      <c r="O53" s="42"/>
      <c r="P53" s="42"/>
      <c r="Q53" s="42"/>
      <c r="R53" s="42"/>
      <c r="S53" s="42"/>
      <c r="T53" s="42"/>
      <c r="U53" s="42"/>
      <c r="V53" s="42"/>
      <c r="W53" s="42"/>
      <c r="X53" s="42"/>
      <c r="Y53" s="42"/>
      <c r="Z53" s="42"/>
      <c r="AA53" s="42"/>
    </row>
    <row r="54" spans="4:27">
      <c r="D54" s="42"/>
      <c r="E54" s="42"/>
      <c r="F54" s="42"/>
      <c r="G54" s="42"/>
      <c r="H54" s="42"/>
      <c r="I54" s="42"/>
      <c r="J54" s="42"/>
      <c r="K54" s="42"/>
      <c r="L54" s="42"/>
      <c r="M54" s="42"/>
      <c r="N54" s="42"/>
      <c r="O54" s="42"/>
      <c r="P54" s="42"/>
      <c r="Q54" s="42"/>
      <c r="R54" s="42"/>
      <c r="S54" s="42"/>
      <c r="T54" s="42"/>
      <c r="U54" s="42"/>
      <c r="V54" s="42"/>
      <c r="W54" s="42"/>
      <c r="X54" s="42"/>
      <c r="Y54" s="42"/>
      <c r="Z54" s="42"/>
      <c r="AA54" s="42"/>
    </row>
    <row r="55" spans="4:27">
      <c r="D55" s="42"/>
      <c r="E55" s="42"/>
      <c r="F55" s="42"/>
      <c r="G55" s="42"/>
      <c r="H55" s="42"/>
      <c r="I55" s="42"/>
      <c r="J55" s="42"/>
      <c r="K55" s="42"/>
      <c r="L55" s="42"/>
      <c r="M55" s="42"/>
      <c r="N55" s="42"/>
      <c r="O55" s="42"/>
      <c r="P55" s="42"/>
      <c r="Q55" s="42"/>
      <c r="R55" s="42"/>
      <c r="S55" s="42"/>
      <c r="T55" s="42"/>
      <c r="U55" s="42"/>
      <c r="V55" s="42"/>
      <c r="W55" s="42"/>
      <c r="X55" s="42"/>
      <c r="Y55" s="42"/>
      <c r="Z55" s="42"/>
      <c r="AA55" s="42"/>
    </row>
    <row r="56" spans="4:27">
      <c r="D56" s="42"/>
      <c r="E56" s="42"/>
      <c r="F56" s="42"/>
      <c r="G56" s="42"/>
      <c r="H56" s="42"/>
      <c r="I56" s="42"/>
      <c r="J56" s="42"/>
      <c r="K56" s="42"/>
      <c r="L56" s="42"/>
      <c r="M56" s="42"/>
      <c r="N56" s="42"/>
      <c r="O56" s="42"/>
      <c r="P56" s="42"/>
      <c r="Q56" s="42"/>
      <c r="R56" s="42"/>
      <c r="S56" s="42"/>
      <c r="T56" s="42"/>
      <c r="U56" s="42"/>
      <c r="V56" s="42"/>
      <c r="W56" s="42"/>
      <c r="X56" s="42"/>
      <c r="Y56" s="42"/>
      <c r="Z56" s="42"/>
      <c r="AA56" s="42"/>
    </row>
  </sheetData>
  <mergeCells count="3">
    <mergeCell ref="B4:C4"/>
    <mergeCell ref="B5:B8"/>
    <mergeCell ref="B9:B11"/>
  </mergeCells>
  <hyperlinks>
    <hyperlink ref="A2" location="SOMMAIRE!A1" display="Retour au sommaire" xr:uid="{8C4236FD-7480-4CBF-8475-19A5A0417D5A}"/>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EA290-5306-4E03-9E14-B25DE15C267A}">
  <sheetPr>
    <tabColor rgb="FFDDEBF7"/>
  </sheetPr>
  <dimension ref="A1:AA56"/>
  <sheetViews>
    <sheetView workbookViewId="0"/>
  </sheetViews>
  <sheetFormatPr baseColWidth="10" defaultRowHeight="13"/>
  <cols>
    <col min="1" max="1" width="11" style="7"/>
    <col min="2" max="2" width="11.33203125" style="7" customWidth="1"/>
    <col min="3" max="257" width="11" style="7"/>
    <col min="258" max="258" width="11.33203125" style="7" customWidth="1"/>
    <col min="259" max="513" width="11" style="7"/>
    <col min="514" max="514" width="11.33203125" style="7" customWidth="1"/>
    <col min="515" max="769" width="11" style="7"/>
    <col min="770" max="770" width="11.33203125" style="7" customWidth="1"/>
    <col min="771" max="1025" width="11" style="7"/>
    <col min="1026" max="1026" width="11.33203125" style="7" customWidth="1"/>
    <col min="1027" max="1281" width="11" style="7"/>
    <col min="1282" max="1282" width="11.33203125" style="7" customWidth="1"/>
    <col min="1283" max="1537" width="11" style="7"/>
    <col min="1538" max="1538" width="11.33203125" style="7" customWidth="1"/>
    <col min="1539" max="1793" width="11" style="7"/>
    <col min="1794" max="1794" width="11.33203125" style="7" customWidth="1"/>
    <col min="1795" max="2049" width="11" style="7"/>
    <col min="2050" max="2050" width="11.33203125" style="7" customWidth="1"/>
    <col min="2051" max="2305" width="11" style="7"/>
    <col min="2306" max="2306" width="11.33203125" style="7" customWidth="1"/>
    <col min="2307" max="2561" width="11" style="7"/>
    <col min="2562" max="2562" width="11.33203125" style="7" customWidth="1"/>
    <col min="2563" max="2817" width="11" style="7"/>
    <col min="2818" max="2818" width="11.33203125" style="7" customWidth="1"/>
    <col min="2819" max="3073" width="11" style="7"/>
    <col min="3074" max="3074" width="11.33203125" style="7" customWidth="1"/>
    <col min="3075" max="3329" width="11" style="7"/>
    <col min="3330" max="3330" width="11.33203125" style="7" customWidth="1"/>
    <col min="3331" max="3585" width="11" style="7"/>
    <col min="3586" max="3586" width="11.33203125" style="7" customWidth="1"/>
    <col min="3587" max="3841" width="11" style="7"/>
    <col min="3842" max="3842" width="11.33203125" style="7" customWidth="1"/>
    <col min="3843" max="4097" width="11" style="7"/>
    <col min="4098" max="4098" width="11.33203125" style="7" customWidth="1"/>
    <col min="4099" max="4353" width="11" style="7"/>
    <col min="4354" max="4354" width="11.33203125" style="7" customWidth="1"/>
    <col min="4355" max="4609" width="11" style="7"/>
    <col min="4610" max="4610" width="11.33203125" style="7" customWidth="1"/>
    <col min="4611" max="4865" width="11" style="7"/>
    <col min="4866" max="4866" width="11.33203125" style="7" customWidth="1"/>
    <col min="4867" max="5121" width="11" style="7"/>
    <col min="5122" max="5122" width="11.33203125" style="7" customWidth="1"/>
    <col min="5123" max="5377" width="11" style="7"/>
    <col min="5378" max="5378" width="11.33203125" style="7" customWidth="1"/>
    <col min="5379" max="5633" width="11" style="7"/>
    <col min="5634" max="5634" width="11.33203125" style="7" customWidth="1"/>
    <col min="5635" max="5889" width="11" style="7"/>
    <col min="5890" max="5890" width="11.33203125" style="7" customWidth="1"/>
    <col min="5891" max="6145" width="11" style="7"/>
    <col min="6146" max="6146" width="11.33203125" style="7" customWidth="1"/>
    <col min="6147" max="6401" width="11" style="7"/>
    <col min="6402" max="6402" width="11.33203125" style="7" customWidth="1"/>
    <col min="6403" max="6657" width="11" style="7"/>
    <col min="6658" max="6658" width="11.33203125" style="7" customWidth="1"/>
    <col min="6659" max="6913" width="11" style="7"/>
    <col min="6914" max="6914" width="11.33203125" style="7" customWidth="1"/>
    <col min="6915" max="7169" width="11" style="7"/>
    <col min="7170" max="7170" width="11.33203125" style="7" customWidth="1"/>
    <col min="7171" max="7425" width="11" style="7"/>
    <col min="7426" max="7426" width="11.33203125" style="7" customWidth="1"/>
    <col min="7427" max="7681" width="11" style="7"/>
    <col min="7682" max="7682" width="11.33203125" style="7" customWidth="1"/>
    <col min="7683" max="7937" width="11" style="7"/>
    <col min="7938" max="7938" width="11.33203125" style="7" customWidth="1"/>
    <col min="7939" max="8193" width="11" style="7"/>
    <col min="8194" max="8194" width="11.33203125" style="7" customWidth="1"/>
    <col min="8195" max="8449" width="11" style="7"/>
    <col min="8450" max="8450" width="11.33203125" style="7" customWidth="1"/>
    <col min="8451" max="8705" width="11" style="7"/>
    <col min="8706" max="8706" width="11.33203125" style="7" customWidth="1"/>
    <col min="8707" max="8961" width="11" style="7"/>
    <col min="8962" max="8962" width="11.33203125" style="7" customWidth="1"/>
    <col min="8963" max="9217" width="11" style="7"/>
    <col min="9218" max="9218" width="11.33203125" style="7" customWidth="1"/>
    <col min="9219" max="9473" width="11" style="7"/>
    <col min="9474" max="9474" width="11.33203125" style="7" customWidth="1"/>
    <col min="9475" max="9729" width="11" style="7"/>
    <col min="9730" max="9730" width="11.33203125" style="7" customWidth="1"/>
    <col min="9731" max="9985" width="11" style="7"/>
    <col min="9986" max="9986" width="11.33203125" style="7" customWidth="1"/>
    <col min="9987" max="10241" width="11" style="7"/>
    <col min="10242" max="10242" width="11.33203125" style="7" customWidth="1"/>
    <col min="10243" max="10497" width="11" style="7"/>
    <col min="10498" max="10498" width="11.33203125" style="7" customWidth="1"/>
    <col min="10499" max="10753" width="11" style="7"/>
    <col min="10754" max="10754" width="11.33203125" style="7" customWidth="1"/>
    <col min="10755" max="11009" width="11" style="7"/>
    <col min="11010" max="11010" width="11.33203125" style="7" customWidth="1"/>
    <col min="11011" max="11265" width="11" style="7"/>
    <col min="11266" max="11266" width="11.33203125" style="7" customWidth="1"/>
    <col min="11267" max="11521" width="11" style="7"/>
    <col min="11522" max="11522" width="11.33203125" style="7" customWidth="1"/>
    <col min="11523" max="11777" width="11" style="7"/>
    <col min="11778" max="11778" width="11.33203125" style="7" customWidth="1"/>
    <col min="11779" max="12033" width="11" style="7"/>
    <col min="12034" max="12034" width="11.33203125" style="7" customWidth="1"/>
    <col min="12035" max="12289" width="11" style="7"/>
    <col min="12290" max="12290" width="11.33203125" style="7" customWidth="1"/>
    <col min="12291" max="12545" width="11" style="7"/>
    <col min="12546" max="12546" width="11.33203125" style="7" customWidth="1"/>
    <col min="12547" max="12801" width="11" style="7"/>
    <col min="12802" max="12802" width="11.33203125" style="7" customWidth="1"/>
    <col min="12803" max="13057" width="11" style="7"/>
    <col min="13058" max="13058" width="11.33203125" style="7" customWidth="1"/>
    <col min="13059" max="13313" width="11" style="7"/>
    <col min="13314" max="13314" width="11.33203125" style="7" customWidth="1"/>
    <col min="13315" max="13569" width="11" style="7"/>
    <col min="13570" max="13570" width="11.33203125" style="7" customWidth="1"/>
    <col min="13571" max="13825" width="11" style="7"/>
    <col min="13826" max="13826" width="11.33203125" style="7" customWidth="1"/>
    <col min="13827" max="14081" width="11" style="7"/>
    <col min="14082" max="14082" width="11.33203125" style="7" customWidth="1"/>
    <col min="14083" max="14337" width="11" style="7"/>
    <col min="14338" max="14338" width="11.33203125" style="7" customWidth="1"/>
    <col min="14339" max="14593" width="11" style="7"/>
    <col min="14594" max="14594" width="11.33203125" style="7" customWidth="1"/>
    <col min="14595" max="14849" width="11" style="7"/>
    <col min="14850" max="14850" width="11.33203125" style="7" customWidth="1"/>
    <col min="14851" max="15105" width="11" style="7"/>
    <col min="15106" max="15106" width="11.33203125" style="7" customWidth="1"/>
    <col min="15107" max="15361" width="11" style="7"/>
    <col min="15362" max="15362" width="11.33203125" style="7" customWidth="1"/>
    <col min="15363" max="15617" width="11" style="7"/>
    <col min="15618" max="15618" width="11.33203125" style="7" customWidth="1"/>
    <col min="15619" max="15873" width="11" style="7"/>
    <col min="15874" max="15874" width="11.33203125" style="7" customWidth="1"/>
    <col min="15875" max="16129" width="11" style="7"/>
    <col min="16130" max="16130" width="11.33203125" style="7" customWidth="1"/>
    <col min="16131" max="16384" width="11" style="7"/>
  </cols>
  <sheetData>
    <row r="1" spans="1:27" ht="15">
      <c r="A1" s="2" t="s">
        <v>151</v>
      </c>
    </row>
    <row r="2" spans="1:27" ht="14">
      <c r="A2" s="6" t="s">
        <v>3</v>
      </c>
    </row>
    <row r="3" spans="1:27" ht="13.5" thickBot="1"/>
    <row r="4" spans="1:27" ht="13.5" thickBot="1">
      <c r="B4" s="924"/>
      <c r="C4" s="925"/>
      <c r="D4" s="46">
        <v>1930</v>
      </c>
      <c r="E4" s="47">
        <v>1931</v>
      </c>
      <c r="F4" s="47">
        <v>1932</v>
      </c>
      <c r="G4" s="47">
        <v>1933</v>
      </c>
      <c r="H4" s="47">
        <v>1934</v>
      </c>
      <c r="I4" s="47">
        <v>1935</v>
      </c>
      <c r="J4" s="47">
        <v>1936</v>
      </c>
      <c r="K4" s="47">
        <v>1937</v>
      </c>
      <c r="L4" s="47">
        <v>1938</v>
      </c>
      <c r="M4" s="47">
        <v>1939</v>
      </c>
      <c r="N4" s="47">
        <v>1940</v>
      </c>
      <c r="O4" s="47">
        <v>1941</v>
      </c>
      <c r="P4" s="47">
        <v>1942</v>
      </c>
      <c r="Q4" s="47">
        <v>1943</v>
      </c>
      <c r="R4" s="47">
        <v>1944</v>
      </c>
      <c r="S4" s="47">
        <v>1945</v>
      </c>
      <c r="T4" s="47">
        <v>1946</v>
      </c>
      <c r="U4" s="47">
        <v>1947</v>
      </c>
      <c r="V4" s="47">
        <v>1948</v>
      </c>
      <c r="W4" s="47">
        <v>1949</v>
      </c>
      <c r="X4" s="47">
        <v>1950</v>
      </c>
      <c r="Y4" s="47">
        <v>1951</v>
      </c>
      <c r="Z4" s="47">
        <v>1952</v>
      </c>
      <c r="AA4" s="48">
        <v>1953</v>
      </c>
    </row>
    <row r="5" spans="1:27">
      <c r="B5" s="926" t="s">
        <v>16</v>
      </c>
      <c r="C5" s="49" t="s">
        <v>20</v>
      </c>
      <c r="D5" s="64">
        <v>128.14881827523601</v>
      </c>
      <c r="E5" s="67">
        <v>132.74238104425368</v>
      </c>
      <c r="F5" s="67">
        <v>134.14661723178665</v>
      </c>
      <c r="G5" s="67">
        <v>133.30424632691134</v>
      </c>
      <c r="H5" s="67">
        <v>134.05288524138464</v>
      </c>
      <c r="I5" s="67">
        <v>133.67791683371834</v>
      </c>
      <c r="J5" s="67">
        <v>134.15703518116598</v>
      </c>
      <c r="K5" s="67">
        <v>135.05068080825265</v>
      </c>
      <c r="L5" s="67">
        <v>137.32258475920199</v>
      </c>
      <c r="M5" s="67">
        <v>138.21099498280134</v>
      </c>
      <c r="N5" s="67">
        <v>139.47536715814832</v>
      </c>
      <c r="O5" s="67">
        <v>139.56335988046933</v>
      </c>
      <c r="P5" s="67">
        <v>139.44170185598168</v>
      </c>
      <c r="Q5" s="67">
        <v>140.01366710729633</v>
      </c>
      <c r="R5" s="67">
        <v>141.15865163702665</v>
      </c>
      <c r="S5" s="67">
        <v>142.86895024015598</v>
      </c>
      <c r="T5" s="67">
        <v>143.98320357689099</v>
      </c>
      <c r="U5" s="67">
        <v>144.75913788854368</v>
      </c>
      <c r="V5" s="67">
        <v>145.20256957287268</v>
      </c>
      <c r="W5" s="67">
        <v>145.97989277662998</v>
      </c>
      <c r="X5" s="67">
        <v>147.02831744189731</v>
      </c>
      <c r="Y5" s="67">
        <v>147.82809717801433</v>
      </c>
      <c r="Z5" s="67">
        <v>147.814576638723</v>
      </c>
      <c r="AA5" s="68">
        <v>148.065479163981</v>
      </c>
    </row>
    <row r="6" spans="1:27">
      <c r="B6" s="927"/>
      <c r="C6" s="53" t="s">
        <v>21</v>
      </c>
      <c r="D6" s="65">
        <v>121.43086009211</v>
      </c>
      <c r="E6" s="69">
        <v>122.27322464542567</v>
      </c>
      <c r="F6" s="69">
        <v>122.123577238035</v>
      </c>
      <c r="G6" s="69">
        <v>121.75790724532435</v>
      </c>
      <c r="H6" s="69">
        <v>122.47060093809567</v>
      </c>
      <c r="I6" s="69">
        <v>123.49155952002234</v>
      </c>
      <c r="J6" s="69">
        <v>125.00780859771668</v>
      </c>
      <c r="K6" s="69">
        <v>126.16560397740402</v>
      </c>
      <c r="L6" s="69">
        <v>128.68795561595633</v>
      </c>
      <c r="M6" s="69">
        <v>130.22118251106167</v>
      </c>
      <c r="N6" s="69">
        <v>131.88685470235998</v>
      </c>
      <c r="O6" s="69">
        <v>133.13325423394033</v>
      </c>
      <c r="P6" s="69">
        <v>135.27076434477064</v>
      </c>
      <c r="Q6" s="69">
        <v>137.43625664157199</v>
      </c>
      <c r="R6" s="69">
        <v>139.34353874985098</v>
      </c>
      <c r="S6" s="69">
        <v>141.27135557883335</v>
      </c>
      <c r="T6" s="69">
        <v>143.80322177140201</v>
      </c>
      <c r="U6" s="69">
        <v>145.91713732078634</v>
      </c>
      <c r="V6" s="69">
        <v>147.92869733114333</v>
      </c>
      <c r="W6" s="69">
        <v>149.24729905574367</v>
      </c>
      <c r="X6" s="69">
        <v>151.17840250717299</v>
      </c>
      <c r="Y6" s="69">
        <v>153.27475813863833</v>
      </c>
      <c r="Z6" s="69">
        <v>155.44627935229201</v>
      </c>
      <c r="AA6" s="70">
        <v>157.418243038139</v>
      </c>
    </row>
    <row r="7" spans="1:27">
      <c r="B7" s="927"/>
      <c r="C7" s="53" t="s">
        <v>22</v>
      </c>
      <c r="D7" s="65">
        <v>112.749816694016</v>
      </c>
      <c r="E7" s="69">
        <v>113.62811560547432</v>
      </c>
      <c r="F7" s="69">
        <v>115.45929353068168</v>
      </c>
      <c r="G7" s="69">
        <v>116.95203188795132</v>
      </c>
      <c r="H7" s="69">
        <v>118.217363536495</v>
      </c>
      <c r="I7" s="69">
        <v>118.80681674214168</v>
      </c>
      <c r="J7" s="69">
        <v>119.458819083135</v>
      </c>
      <c r="K7" s="69">
        <v>121.503745992625</v>
      </c>
      <c r="L7" s="69">
        <v>122.96781679301633</v>
      </c>
      <c r="M7" s="69">
        <v>125.08615579436731</v>
      </c>
      <c r="N7" s="69">
        <v>127.13377839178433</v>
      </c>
      <c r="O7" s="69">
        <v>129.37083456533</v>
      </c>
      <c r="P7" s="69">
        <v>131.45089818186401</v>
      </c>
      <c r="Q7" s="69">
        <v>133.147723927676</v>
      </c>
      <c r="R7" s="69">
        <v>135.42535672815532</v>
      </c>
      <c r="S7" s="69">
        <v>138.36908126187268</v>
      </c>
      <c r="T7" s="69">
        <v>141.79616659966834</v>
      </c>
      <c r="U7" s="69">
        <v>144.88120793842802</v>
      </c>
      <c r="V7" s="69">
        <v>147.51945146201933</v>
      </c>
      <c r="W7" s="69">
        <v>149.09280590686066</v>
      </c>
      <c r="X7" s="69">
        <v>151.46428870845935</v>
      </c>
      <c r="Y7" s="69">
        <v>153.51939180661398</v>
      </c>
      <c r="Z7" s="69">
        <v>156.23041022917701</v>
      </c>
      <c r="AA7" s="70">
        <v>158.211756867209</v>
      </c>
    </row>
    <row r="8" spans="1:27" ht="13.5" thickBot="1">
      <c r="B8" s="928"/>
      <c r="C8" s="57" t="s">
        <v>15</v>
      </c>
      <c r="D8" s="66">
        <v>118.469859765371</v>
      </c>
      <c r="E8" s="71">
        <v>119.81876052126434</v>
      </c>
      <c r="F8" s="71">
        <v>120.66353006663799</v>
      </c>
      <c r="G8" s="71">
        <v>120.93390188557935</v>
      </c>
      <c r="H8" s="71">
        <v>121.85652072656167</v>
      </c>
      <c r="I8" s="71">
        <v>122.55339199098866</v>
      </c>
      <c r="J8" s="71">
        <v>123.52582287364434</v>
      </c>
      <c r="K8" s="71">
        <v>125.076291579255</v>
      </c>
      <c r="L8" s="71">
        <v>127.114530284225</v>
      </c>
      <c r="M8" s="71">
        <v>128.921213692994</v>
      </c>
      <c r="N8" s="71">
        <v>130.75557823419101</v>
      </c>
      <c r="O8" s="71">
        <v>132.35303929815902</v>
      </c>
      <c r="P8" s="71">
        <v>134.25678140229067</v>
      </c>
      <c r="Q8" s="71">
        <v>136.07990517873</v>
      </c>
      <c r="R8" s="71">
        <v>138.08664725241366</v>
      </c>
      <c r="S8" s="71">
        <v>140.39663640270132</v>
      </c>
      <c r="T8" s="71">
        <v>143.12428282010333</v>
      </c>
      <c r="U8" s="71">
        <v>145.43447549422535</v>
      </c>
      <c r="V8" s="71">
        <v>147.47279301102535</v>
      </c>
      <c r="W8" s="71">
        <v>148.80859883276432</v>
      </c>
      <c r="X8" s="71">
        <v>150.76775365199902</v>
      </c>
      <c r="Y8" s="71">
        <v>152.668731365821</v>
      </c>
      <c r="Z8" s="71">
        <v>154.70531354166468</v>
      </c>
      <c r="AA8" s="72">
        <v>156.408080330475</v>
      </c>
    </row>
    <row r="9" spans="1:27">
      <c r="B9" s="926" t="s">
        <v>17</v>
      </c>
      <c r="C9" s="49" t="s">
        <v>23</v>
      </c>
      <c r="D9" s="64">
        <v>153.116694262338</v>
      </c>
      <c r="E9" s="67">
        <v>153.78913388300165</v>
      </c>
      <c r="F9" s="67">
        <v>155.099790330106</v>
      </c>
      <c r="G9" s="67">
        <v>155.16939635672034</v>
      </c>
      <c r="H9" s="67">
        <v>155.68377330295266</v>
      </c>
      <c r="I9" s="67">
        <v>153.64945964463098</v>
      </c>
      <c r="J9" s="67">
        <v>153.27608654482665</v>
      </c>
      <c r="K9" s="67">
        <v>153.14829792247232</v>
      </c>
      <c r="L9" s="67">
        <v>154.89574097392799</v>
      </c>
      <c r="M9" s="67">
        <v>155.14074634336467</v>
      </c>
      <c r="N9" s="67">
        <v>155.70203106393333</v>
      </c>
      <c r="O9" s="67">
        <v>155.00853512443402</v>
      </c>
      <c r="P9" s="67">
        <v>154.88867247011532</v>
      </c>
      <c r="Q9" s="67">
        <v>155.41255684666302</v>
      </c>
      <c r="R9" s="67">
        <v>156.79706574176066</v>
      </c>
      <c r="S9" s="67">
        <v>158.56724556221832</v>
      </c>
      <c r="T9" s="67">
        <v>159.47705483431466</v>
      </c>
      <c r="U9" s="67">
        <v>160.11878406449435</v>
      </c>
      <c r="V9" s="67">
        <v>160.13987189264466</v>
      </c>
      <c r="W9" s="67">
        <v>160.00793995559499</v>
      </c>
      <c r="X9" s="67">
        <v>160.07477269728233</v>
      </c>
      <c r="Y9" s="67">
        <v>160.48168648645932</v>
      </c>
      <c r="Z9" s="67">
        <v>161.06347458476867</v>
      </c>
      <c r="AA9" s="68">
        <v>161.436028644309</v>
      </c>
    </row>
    <row r="10" spans="1:27">
      <c r="B10" s="929"/>
      <c r="C10" s="53" t="s">
        <v>22</v>
      </c>
      <c r="D10" s="65">
        <v>152.148358160393</v>
      </c>
      <c r="E10" s="69">
        <v>151.31367971177167</v>
      </c>
      <c r="F10" s="69">
        <v>152.23079495380432</v>
      </c>
      <c r="G10" s="69">
        <v>150.874014257461</v>
      </c>
      <c r="H10" s="69">
        <v>150.67988328487868</v>
      </c>
      <c r="I10" s="69">
        <v>148.26612022999032</v>
      </c>
      <c r="J10" s="69">
        <v>149.14731425688265</v>
      </c>
      <c r="K10" s="69">
        <v>148.53553332656898</v>
      </c>
      <c r="L10" s="69">
        <v>149.79662475407099</v>
      </c>
      <c r="M10" s="69">
        <v>147.60093146710233</v>
      </c>
      <c r="N10" s="69">
        <v>148.67940733042701</v>
      </c>
      <c r="O10" s="69">
        <v>145.95047215738532</v>
      </c>
      <c r="P10" s="69">
        <v>146.36722496978899</v>
      </c>
      <c r="Q10" s="69">
        <v>145.33814297894</v>
      </c>
      <c r="R10" s="69">
        <v>147.135115062366</v>
      </c>
      <c r="S10" s="69">
        <v>149.48970788870665</v>
      </c>
      <c r="T10" s="69">
        <v>151.38927212355699</v>
      </c>
      <c r="U10" s="69">
        <v>153.09043679573065</v>
      </c>
      <c r="V10" s="69">
        <v>154.22167648444233</v>
      </c>
      <c r="W10" s="69">
        <v>155.30338778373735</v>
      </c>
      <c r="X10" s="69">
        <v>156.84115400038868</v>
      </c>
      <c r="Y10" s="69">
        <v>157.81408288581801</v>
      </c>
      <c r="Z10" s="69">
        <v>159.32478503387665</v>
      </c>
      <c r="AA10" s="70">
        <v>160.19991229260799</v>
      </c>
    </row>
    <row r="11" spans="1:27" ht="13.5" thickBot="1">
      <c r="B11" s="930"/>
      <c r="C11" s="57" t="s">
        <v>15</v>
      </c>
      <c r="D11" s="66">
        <v>152.66926009954801</v>
      </c>
      <c r="E11" s="71">
        <v>152.65372876029602</v>
      </c>
      <c r="F11" s="71">
        <v>153.79418776151536</v>
      </c>
      <c r="G11" s="71">
        <v>153.17291398752167</v>
      </c>
      <c r="H11" s="71">
        <v>153.38139968822566</v>
      </c>
      <c r="I11" s="71">
        <v>151.15666922846634</v>
      </c>
      <c r="J11" s="71">
        <v>151.40960061588967</v>
      </c>
      <c r="K11" s="71">
        <v>151.08578083619301</v>
      </c>
      <c r="L11" s="71">
        <v>152.63520271188702</v>
      </c>
      <c r="M11" s="71">
        <v>151.731857702962</v>
      </c>
      <c r="N11" s="71">
        <v>152.57441427345901</v>
      </c>
      <c r="O11" s="71">
        <v>150.97425340148035</v>
      </c>
      <c r="P11" s="71">
        <v>151.19696896330001</v>
      </c>
      <c r="Q11" s="71">
        <v>151.02730897812668</v>
      </c>
      <c r="R11" s="71">
        <v>152.67204043236066</v>
      </c>
      <c r="S11" s="71">
        <v>154.76116797580599</v>
      </c>
      <c r="T11" s="71">
        <v>156.16190793435467</v>
      </c>
      <c r="U11" s="71">
        <v>157.28741360110666</v>
      </c>
      <c r="V11" s="71">
        <v>157.76673281241168</v>
      </c>
      <c r="W11" s="71">
        <v>158.14694849376903</v>
      </c>
      <c r="X11" s="71">
        <v>158.82422132045335</v>
      </c>
      <c r="Y11" s="71">
        <v>159.44997787072899</v>
      </c>
      <c r="Z11" s="71">
        <v>160.38913816025666</v>
      </c>
      <c r="AA11" s="72">
        <v>160.95052273808199</v>
      </c>
    </row>
    <row r="12" spans="1:27" ht="14">
      <c r="B12" s="61"/>
      <c r="C12" s="62"/>
      <c r="D12" s="63"/>
      <c r="E12" s="63"/>
      <c r="F12" s="63"/>
      <c r="G12" s="63"/>
      <c r="H12" s="63"/>
      <c r="I12" s="63"/>
      <c r="J12" s="63"/>
      <c r="K12" s="63"/>
      <c r="L12" s="63"/>
      <c r="M12" s="63"/>
      <c r="N12" s="63"/>
      <c r="O12" s="63"/>
      <c r="P12" s="63"/>
      <c r="Q12" s="63"/>
      <c r="R12" s="63"/>
      <c r="S12" s="63"/>
      <c r="T12" s="63"/>
      <c r="U12" s="63"/>
      <c r="V12" s="63"/>
      <c r="W12" s="63"/>
      <c r="X12" s="63"/>
      <c r="Y12" s="63"/>
      <c r="Z12" s="63"/>
      <c r="AA12" s="63"/>
    </row>
    <row r="13" spans="1:27">
      <c r="B13" s="25" t="s">
        <v>24</v>
      </c>
      <c r="C13" s="62"/>
      <c r="D13" s="63"/>
      <c r="E13" s="63"/>
      <c r="F13" s="63"/>
      <c r="G13" s="63"/>
      <c r="H13" s="63"/>
      <c r="I13" s="63"/>
      <c r="J13" s="63"/>
      <c r="K13" s="63"/>
      <c r="L13" s="63"/>
      <c r="M13" s="63"/>
      <c r="N13" s="63"/>
      <c r="O13" s="63"/>
      <c r="P13" s="63"/>
      <c r="Q13" s="63"/>
      <c r="R13" s="63"/>
      <c r="S13" s="63"/>
      <c r="T13" s="63"/>
      <c r="U13" s="63"/>
      <c r="V13" s="63"/>
      <c r="W13" s="63"/>
      <c r="X13" s="63"/>
      <c r="Y13" s="63"/>
      <c r="Z13" s="63"/>
      <c r="AA13" s="63"/>
    </row>
    <row r="14" spans="1:27">
      <c r="B14" s="25" t="s">
        <v>25</v>
      </c>
      <c r="C14" s="62"/>
      <c r="D14" s="63"/>
      <c r="E14" s="63"/>
      <c r="F14" s="63"/>
      <c r="G14" s="63"/>
      <c r="H14" s="63"/>
      <c r="I14" s="63"/>
      <c r="J14" s="63"/>
      <c r="K14" s="63"/>
      <c r="L14" s="63"/>
      <c r="M14" s="63"/>
      <c r="N14" s="63"/>
      <c r="O14" s="63"/>
      <c r="P14" s="63"/>
      <c r="Q14" s="63"/>
      <c r="R14" s="63"/>
      <c r="S14" s="63"/>
      <c r="T14" s="63"/>
      <c r="U14" s="63"/>
      <c r="V14" s="63"/>
      <c r="W14" s="63"/>
      <c r="X14" s="63"/>
      <c r="Y14" s="63"/>
      <c r="Z14" s="63"/>
      <c r="AA14" s="63"/>
    </row>
    <row r="15" spans="1:27">
      <c r="B15" s="25" t="s">
        <v>26</v>
      </c>
      <c r="C15" s="62"/>
      <c r="D15" s="63"/>
      <c r="E15" s="63"/>
      <c r="F15" s="63"/>
      <c r="G15" s="63"/>
      <c r="H15" s="63"/>
      <c r="I15" s="63"/>
      <c r="J15" s="63"/>
      <c r="K15" s="63"/>
      <c r="L15" s="63"/>
      <c r="M15" s="63"/>
      <c r="N15" s="63"/>
      <c r="O15" s="63"/>
      <c r="P15" s="63"/>
      <c r="Q15" s="63"/>
      <c r="R15" s="63"/>
      <c r="S15" s="63"/>
      <c r="T15" s="63"/>
      <c r="U15" s="63"/>
      <c r="V15" s="63"/>
      <c r="W15" s="63"/>
      <c r="X15" s="63"/>
      <c r="Y15" s="63"/>
      <c r="Z15" s="63"/>
      <c r="AA15" s="63"/>
    </row>
    <row r="16" spans="1:27" ht="14">
      <c r="B16" s="61"/>
      <c r="C16" s="62"/>
      <c r="D16" s="63"/>
      <c r="E16" s="63"/>
      <c r="F16" s="63"/>
      <c r="G16" s="63"/>
      <c r="H16" s="63"/>
      <c r="I16" s="63"/>
      <c r="J16" s="63"/>
      <c r="K16" s="63"/>
      <c r="L16" s="63"/>
      <c r="M16" s="63"/>
      <c r="N16" s="63"/>
      <c r="O16" s="63"/>
      <c r="P16" s="63"/>
      <c r="Q16" s="63"/>
      <c r="R16" s="63"/>
      <c r="S16" s="63"/>
      <c r="T16" s="63"/>
      <c r="U16" s="63"/>
      <c r="V16" s="63"/>
      <c r="W16" s="63"/>
      <c r="X16" s="63"/>
      <c r="Y16" s="63"/>
      <c r="Z16" s="63"/>
      <c r="AA16" s="63"/>
    </row>
    <row r="17" spans="2:27" ht="14">
      <c r="B17" s="61"/>
      <c r="C17" s="62"/>
      <c r="D17" s="63"/>
      <c r="E17" s="63"/>
      <c r="F17" s="63"/>
      <c r="G17" s="63"/>
      <c r="H17" s="63"/>
      <c r="I17" s="63"/>
      <c r="J17" s="63"/>
      <c r="K17" s="63"/>
      <c r="L17" s="63"/>
      <c r="M17" s="63"/>
      <c r="N17" s="63"/>
      <c r="O17" s="63"/>
      <c r="P17" s="63"/>
      <c r="Q17" s="63"/>
      <c r="R17" s="63"/>
      <c r="S17" s="63"/>
      <c r="T17" s="63"/>
      <c r="U17" s="63"/>
      <c r="V17" s="63"/>
      <c r="W17" s="63"/>
      <c r="X17" s="63"/>
      <c r="Y17" s="63"/>
      <c r="Z17" s="63"/>
      <c r="AA17" s="63"/>
    </row>
    <row r="18" spans="2:27" ht="14">
      <c r="B18" s="61"/>
      <c r="C18" s="62"/>
      <c r="D18" s="63"/>
      <c r="E18" s="63"/>
      <c r="F18" s="63"/>
      <c r="G18" s="63"/>
      <c r="H18" s="63"/>
      <c r="I18" s="63"/>
      <c r="J18" s="63"/>
      <c r="K18" s="63"/>
      <c r="L18" s="63"/>
      <c r="M18" s="63"/>
      <c r="N18" s="63"/>
      <c r="O18" s="63"/>
      <c r="P18" s="63"/>
      <c r="Q18" s="63"/>
      <c r="R18" s="63"/>
      <c r="S18" s="63"/>
      <c r="T18" s="63"/>
      <c r="U18" s="63"/>
      <c r="V18" s="63"/>
      <c r="W18" s="63"/>
      <c r="X18" s="63"/>
      <c r="Y18" s="63"/>
      <c r="Z18" s="63"/>
      <c r="AA18" s="63"/>
    </row>
    <row r="20" spans="2:27">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2:27">
      <c r="D21" s="42"/>
      <c r="E21" s="42"/>
      <c r="F21" s="42"/>
      <c r="G21" s="42"/>
      <c r="H21" s="42"/>
      <c r="I21" s="42"/>
      <c r="J21" s="42"/>
      <c r="K21" s="42"/>
      <c r="L21" s="42"/>
      <c r="M21" s="42"/>
      <c r="N21" s="42"/>
      <c r="O21" s="42"/>
      <c r="P21" s="42"/>
      <c r="Q21" s="42"/>
      <c r="R21" s="42"/>
      <c r="S21" s="42"/>
      <c r="T21" s="42"/>
      <c r="U21" s="42"/>
      <c r="V21" s="42"/>
      <c r="W21" s="42"/>
      <c r="X21" s="42"/>
      <c r="Y21" s="42"/>
      <c r="Z21" s="42"/>
      <c r="AA21" s="42"/>
    </row>
    <row r="22" spans="2:27">
      <c r="D22" s="42"/>
      <c r="E22" s="42"/>
      <c r="F22" s="42"/>
      <c r="G22" s="42"/>
      <c r="H22" s="42"/>
      <c r="I22" s="42"/>
      <c r="J22" s="42"/>
      <c r="K22" s="42"/>
      <c r="L22" s="42"/>
      <c r="M22" s="42"/>
      <c r="N22" s="42"/>
      <c r="O22" s="42"/>
      <c r="P22" s="42"/>
      <c r="Q22" s="42"/>
      <c r="R22" s="42"/>
      <c r="S22" s="42"/>
      <c r="T22" s="42"/>
      <c r="U22" s="42"/>
      <c r="V22" s="42"/>
      <c r="W22" s="42"/>
      <c r="X22" s="42"/>
      <c r="Y22" s="42"/>
      <c r="Z22" s="42"/>
      <c r="AA22" s="42"/>
    </row>
    <row r="23" spans="2:27">
      <c r="D23" s="42"/>
      <c r="E23" s="42"/>
      <c r="F23" s="42"/>
      <c r="G23" s="42"/>
      <c r="H23" s="42"/>
      <c r="I23" s="42"/>
      <c r="J23" s="42"/>
      <c r="K23" s="42"/>
      <c r="L23" s="42"/>
      <c r="M23" s="42"/>
      <c r="N23" s="42"/>
      <c r="O23" s="42"/>
      <c r="P23" s="42"/>
      <c r="Q23" s="42"/>
      <c r="R23" s="42"/>
      <c r="S23" s="42"/>
      <c r="T23" s="42"/>
      <c r="U23" s="42"/>
      <c r="V23" s="42"/>
      <c r="W23" s="42"/>
      <c r="X23" s="42"/>
      <c r="Y23" s="42"/>
      <c r="Z23" s="42"/>
      <c r="AA23" s="42"/>
    </row>
    <row r="24" spans="2:27" s="43" customFormat="1">
      <c r="Y24" s="44"/>
      <c r="Z24" s="44"/>
      <c r="AA24" s="44"/>
    </row>
    <row r="25" spans="2:27" s="43" customFormat="1">
      <c r="D25" s="44"/>
      <c r="E25" s="44"/>
      <c r="F25" s="44"/>
      <c r="G25" s="44"/>
      <c r="H25" s="44"/>
      <c r="I25" s="44"/>
      <c r="J25" s="44"/>
      <c r="K25" s="44"/>
      <c r="L25" s="44"/>
      <c r="M25" s="44"/>
      <c r="N25" s="44"/>
      <c r="O25" s="44"/>
      <c r="P25" s="44"/>
      <c r="Q25" s="44"/>
      <c r="R25" s="44"/>
      <c r="S25" s="44"/>
      <c r="T25" s="44"/>
      <c r="U25" s="44"/>
      <c r="V25" s="44"/>
      <c r="W25" s="44"/>
      <c r="X25" s="44"/>
      <c r="Y25" s="44"/>
      <c r="Z25" s="44"/>
      <c r="AA25" s="44"/>
    </row>
    <row r="26" spans="2:27" s="43" customFormat="1">
      <c r="D26" s="44"/>
      <c r="E26" s="44"/>
      <c r="F26" s="44"/>
      <c r="G26" s="44"/>
      <c r="H26" s="44"/>
      <c r="I26" s="44"/>
      <c r="J26" s="44"/>
      <c r="K26" s="44"/>
      <c r="L26" s="44"/>
      <c r="M26" s="44"/>
      <c r="N26" s="44"/>
      <c r="O26" s="44"/>
      <c r="P26" s="44"/>
      <c r="Q26" s="44"/>
      <c r="R26" s="44"/>
      <c r="S26" s="44"/>
      <c r="T26" s="44"/>
      <c r="U26" s="44"/>
      <c r="V26" s="44"/>
      <c r="W26" s="44"/>
      <c r="X26" s="44"/>
      <c r="Y26" s="44"/>
      <c r="Z26" s="44"/>
      <c r="AA26" s="44"/>
    </row>
    <row r="27" spans="2:27" s="43" customFormat="1">
      <c r="D27" s="44"/>
      <c r="E27" s="44"/>
      <c r="F27" s="44"/>
      <c r="G27" s="44"/>
      <c r="H27" s="44"/>
      <c r="I27" s="44"/>
      <c r="J27" s="44"/>
      <c r="K27" s="44"/>
      <c r="L27" s="44"/>
      <c r="M27" s="44"/>
      <c r="N27" s="44"/>
      <c r="O27" s="44"/>
      <c r="P27" s="44"/>
      <c r="Q27" s="44"/>
      <c r="R27" s="44"/>
      <c r="S27" s="44"/>
      <c r="T27" s="44"/>
      <c r="U27" s="44"/>
      <c r="V27" s="44"/>
      <c r="W27" s="44"/>
      <c r="X27" s="44"/>
      <c r="Y27" s="44"/>
      <c r="Z27" s="44"/>
      <c r="AA27" s="44"/>
    </row>
    <row r="28" spans="2:27" s="43" customFormat="1">
      <c r="D28" s="44"/>
      <c r="E28" s="44"/>
      <c r="F28" s="44"/>
      <c r="G28" s="44"/>
      <c r="H28" s="44"/>
      <c r="I28" s="44"/>
      <c r="J28" s="44"/>
      <c r="K28" s="44"/>
      <c r="L28" s="44"/>
      <c r="M28" s="44"/>
      <c r="N28" s="44"/>
      <c r="O28" s="44"/>
      <c r="P28" s="44"/>
      <c r="Q28" s="44"/>
      <c r="R28" s="44"/>
      <c r="S28" s="44"/>
      <c r="T28" s="44"/>
      <c r="U28" s="44"/>
      <c r="V28" s="44"/>
      <c r="W28" s="44"/>
      <c r="X28" s="44"/>
      <c r="Y28" s="44"/>
      <c r="Z28" s="44"/>
      <c r="AA28" s="44"/>
    </row>
    <row r="29" spans="2:27">
      <c r="C29" s="45"/>
      <c r="D29" s="45"/>
      <c r="E29" s="45"/>
      <c r="F29" s="45"/>
      <c r="G29" s="45"/>
      <c r="H29" s="45"/>
      <c r="I29" s="45"/>
      <c r="J29" s="45"/>
      <c r="K29" s="45"/>
      <c r="L29" s="45"/>
      <c r="M29" s="45"/>
      <c r="N29" s="45"/>
    </row>
    <row r="30" spans="2:27">
      <c r="D30" s="42"/>
      <c r="E30" s="42"/>
      <c r="F30" s="42"/>
      <c r="G30" s="42"/>
      <c r="H30" s="42"/>
      <c r="I30" s="42"/>
      <c r="J30" s="42"/>
      <c r="K30" s="42"/>
      <c r="L30" s="42"/>
      <c r="M30" s="42"/>
      <c r="N30" s="42"/>
      <c r="O30" s="42"/>
      <c r="P30" s="42"/>
      <c r="Q30" s="42"/>
      <c r="R30" s="42"/>
      <c r="S30" s="42"/>
      <c r="T30" s="42"/>
      <c r="U30" s="42"/>
      <c r="V30" s="42"/>
      <c r="W30" s="42"/>
      <c r="X30" s="42"/>
      <c r="Y30" s="42"/>
      <c r="Z30" s="42"/>
      <c r="AA30" s="42"/>
    </row>
    <row r="31" spans="2:27">
      <c r="D31" s="42"/>
      <c r="E31" s="42"/>
      <c r="F31" s="42"/>
      <c r="G31" s="42"/>
      <c r="H31" s="42"/>
      <c r="I31" s="42"/>
      <c r="J31" s="42"/>
      <c r="K31" s="42"/>
      <c r="L31" s="42"/>
      <c r="M31" s="42"/>
      <c r="N31" s="42"/>
      <c r="O31" s="42"/>
      <c r="P31" s="42"/>
      <c r="Q31" s="42"/>
      <c r="R31" s="42"/>
      <c r="S31" s="42"/>
      <c r="T31" s="42"/>
      <c r="U31" s="42"/>
      <c r="V31" s="42"/>
      <c r="W31" s="42"/>
      <c r="X31" s="42"/>
      <c r="Y31" s="42"/>
      <c r="Z31" s="42"/>
      <c r="AA31" s="42"/>
    </row>
    <row r="32" spans="2:27">
      <c r="D32" s="42"/>
      <c r="E32" s="42"/>
      <c r="F32" s="42"/>
      <c r="G32" s="42"/>
      <c r="H32" s="42"/>
      <c r="I32" s="42"/>
      <c r="J32" s="42"/>
      <c r="K32" s="42"/>
      <c r="L32" s="42"/>
      <c r="M32" s="42"/>
      <c r="N32" s="42"/>
      <c r="O32" s="42"/>
      <c r="P32" s="42"/>
      <c r="Q32" s="42"/>
      <c r="R32" s="42"/>
      <c r="S32" s="42"/>
      <c r="T32" s="42"/>
      <c r="U32" s="42"/>
      <c r="V32" s="42"/>
      <c r="W32" s="42"/>
      <c r="X32" s="42"/>
      <c r="Y32" s="42"/>
      <c r="Z32" s="42"/>
      <c r="AA32" s="42"/>
    </row>
    <row r="33" spans="4:27">
      <c r="D33" s="42"/>
      <c r="E33" s="42"/>
      <c r="F33" s="42"/>
      <c r="G33" s="42"/>
      <c r="H33" s="42"/>
      <c r="I33" s="42"/>
      <c r="J33" s="42"/>
      <c r="K33" s="42"/>
      <c r="L33" s="42"/>
      <c r="M33" s="42"/>
      <c r="N33" s="42"/>
      <c r="O33" s="42"/>
      <c r="P33" s="42"/>
      <c r="Q33" s="42"/>
      <c r="R33" s="42"/>
      <c r="S33" s="42"/>
      <c r="T33" s="42"/>
      <c r="U33" s="42"/>
      <c r="V33" s="42"/>
      <c r="W33" s="42"/>
      <c r="X33" s="42"/>
      <c r="Y33" s="42"/>
      <c r="Z33" s="42"/>
      <c r="AA33" s="42"/>
    </row>
    <row r="34" spans="4:27">
      <c r="D34" s="42"/>
      <c r="E34" s="42"/>
      <c r="F34" s="42"/>
      <c r="G34" s="42"/>
      <c r="H34" s="42"/>
      <c r="I34" s="42"/>
      <c r="J34" s="42"/>
      <c r="K34" s="42"/>
      <c r="L34" s="42"/>
      <c r="M34" s="42"/>
      <c r="N34" s="42"/>
      <c r="O34" s="42"/>
      <c r="P34" s="42"/>
      <c r="Q34" s="42"/>
      <c r="R34" s="42"/>
      <c r="S34" s="42"/>
      <c r="T34" s="42"/>
      <c r="U34" s="42"/>
      <c r="V34" s="42"/>
      <c r="W34" s="42"/>
      <c r="X34" s="42"/>
      <c r="Y34" s="42"/>
      <c r="Z34" s="42"/>
      <c r="AA34" s="42"/>
    </row>
    <row r="35" spans="4:27">
      <c r="D35" s="42"/>
      <c r="E35" s="42"/>
      <c r="F35" s="42"/>
      <c r="G35" s="42"/>
      <c r="H35" s="42"/>
      <c r="I35" s="42"/>
      <c r="J35" s="42"/>
      <c r="K35" s="42"/>
      <c r="L35" s="42"/>
      <c r="M35" s="42"/>
      <c r="N35" s="42"/>
      <c r="O35" s="42"/>
      <c r="P35" s="42"/>
      <c r="Q35" s="42"/>
      <c r="R35" s="42"/>
      <c r="S35" s="42"/>
      <c r="T35" s="42"/>
      <c r="U35" s="42"/>
      <c r="V35" s="42"/>
      <c r="W35" s="42"/>
      <c r="X35" s="42"/>
      <c r="Y35" s="42"/>
      <c r="Z35" s="42"/>
      <c r="AA35" s="42"/>
    </row>
    <row r="36" spans="4:27">
      <c r="D36" s="42"/>
      <c r="E36" s="42"/>
      <c r="F36" s="42"/>
      <c r="G36" s="42"/>
      <c r="H36" s="42"/>
      <c r="I36" s="42"/>
      <c r="J36" s="42"/>
      <c r="K36" s="42"/>
      <c r="L36" s="42"/>
      <c r="M36" s="42"/>
      <c r="N36" s="42"/>
      <c r="O36" s="42"/>
      <c r="P36" s="42"/>
      <c r="Q36" s="42"/>
      <c r="R36" s="42"/>
      <c r="S36" s="42"/>
      <c r="T36" s="42"/>
      <c r="U36" s="42"/>
      <c r="V36" s="42"/>
      <c r="W36" s="42"/>
      <c r="X36" s="42"/>
      <c r="Y36" s="42"/>
      <c r="Z36" s="42"/>
      <c r="AA36" s="42"/>
    </row>
    <row r="37" spans="4:27">
      <c r="D37" s="42"/>
      <c r="E37" s="42"/>
      <c r="F37" s="42"/>
      <c r="G37" s="42"/>
      <c r="H37" s="42"/>
      <c r="I37" s="42"/>
      <c r="J37" s="42"/>
      <c r="K37" s="42"/>
      <c r="L37" s="42"/>
      <c r="M37" s="42"/>
      <c r="N37" s="42"/>
      <c r="O37" s="42"/>
      <c r="P37" s="42"/>
      <c r="Q37" s="42"/>
      <c r="R37" s="42"/>
      <c r="S37" s="42"/>
      <c r="T37" s="42"/>
      <c r="U37" s="42"/>
      <c r="V37" s="42"/>
      <c r="W37" s="42"/>
      <c r="X37" s="42"/>
      <c r="Y37" s="42"/>
      <c r="Z37" s="42"/>
      <c r="AA37" s="42"/>
    </row>
    <row r="38" spans="4:27">
      <c r="D38" s="42"/>
      <c r="E38" s="42"/>
      <c r="F38" s="42"/>
      <c r="G38" s="42"/>
      <c r="H38" s="42"/>
      <c r="I38" s="42"/>
      <c r="J38" s="42"/>
      <c r="K38" s="42"/>
      <c r="L38" s="42"/>
      <c r="M38" s="42"/>
      <c r="N38" s="42"/>
      <c r="O38" s="42"/>
      <c r="P38" s="42"/>
      <c r="Q38" s="42"/>
      <c r="R38" s="42"/>
      <c r="S38" s="42"/>
      <c r="T38" s="42"/>
      <c r="U38" s="42"/>
      <c r="V38" s="42"/>
      <c r="W38" s="42"/>
      <c r="X38" s="42"/>
      <c r="Y38" s="42"/>
      <c r="Z38" s="42"/>
      <c r="AA38" s="42"/>
    </row>
    <row r="39" spans="4:27">
      <c r="D39" s="42"/>
      <c r="E39" s="42"/>
      <c r="F39" s="42"/>
      <c r="G39" s="42"/>
      <c r="H39" s="42"/>
      <c r="I39" s="42"/>
      <c r="J39" s="42"/>
      <c r="K39" s="42"/>
      <c r="L39" s="42"/>
      <c r="M39" s="42"/>
      <c r="N39" s="42"/>
      <c r="O39" s="42"/>
      <c r="P39" s="42"/>
      <c r="Q39" s="42"/>
      <c r="R39" s="42"/>
      <c r="S39" s="42"/>
      <c r="T39" s="42"/>
      <c r="U39" s="42"/>
      <c r="V39" s="42"/>
      <c r="W39" s="42"/>
      <c r="X39" s="42"/>
      <c r="Y39" s="42"/>
      <c r="Z39" s="42"/>
      <c r="AA39" s="42"/>
    </row>
    <row r="40" spans="4:27">
      <c r="D40" s="42"/>
      <c r="E40" s="42"/>
      <c r="F40" s="42"/>
      <c r="G40" s="42"/>
      <c r="H40" s="42"/>
      <c r="I40" s="42"/>
      <c r="J40" s="42"/>
      <c r="K40" s="42"/>
      <c r="L40" s="42"/>
      <c r="M40" s="42"/>
      <c r="N40" s="42"/>
      <c r="O40" s="42"/>
      <c r="P40" s="42"/>
      <c r="Q40" s="42"/>
      <c r="R40" s="42"/>
      <c r="S40" s="42"/>
      <c r="T40" s="42"/>
      <c r="U40" s="42"/>
      <c r="V40" s="42"/>
      <c r="W40" s="42"/>
      <c r="X40" s="42"/>
      <c r="Y40" s="42"/>
      <c r="Z40" s="42"/>
      <c r="AA40" s="42"/>
    </row>
    <row r="41" spans="4:27">
      <c r="D41" s="42"/>
      <c r="E41" s="42"/>
      <c r="F41" s="42"/>
      <c r="G41" s="42"/>
      <c r="H41" s="42"/>
      <c r="I41" s="42"/>
      <c r="J41" s="42"/>
      <c r="K41" s="42"/>
      <c r="L41" s="42"/>
      <c r="M41" s="42"/>
      <c r="N41" s="42"/>
      <c r="O41" s="42"/>
      <c r="P41" s="42"/>
      <c r="Q41" s="42"/>
      <c r="R41" s="42"/>
      <c r="S41" s="42"/>
      <c r="T41" s="42"/>
      <c r="U41" s="42"/>
      <c r="V41" s="42"/>
      <c r="W41" s="42"/>
      <c r="X41" s="42"/>
      <c r="Y41" s="42"/>
      <c r="Z41" s="42"/>
      <c r="AA41" s="42"/>
    </row>
    <row r="42" spans="4:27">
      <c r="D42" s="42"/>
      <c r="E42" s="42"/>
      <c r="F42" s="42"/>
      <c r="G42" s="42"/>
      <c r="H42" s="42"/>
      <c r="I42" s="42"/>
      <c r="J42" s="42"/>
      <c r="K42" s="42"/>
      <c r="L42" s="42"/>
      <c r="M42" s="42"/>
      <c r="N42" s="42"/>
      <c r="O42" s="42"/>
      <c r="P42" s="42"/>
      <c r="Q42" s="42"/>
      <c r="R42" s="42"/>
      <c r="S42" s="42"/>
      <c r="T42" s="42"/>
      <c r="U42" s="42"/>
      <c r="V42" s="42"/>
      <c r="W42" s="42"/>
      <c r="X42" s="42"/>
      <c r="Y42" s="42"/>
      <c r="Z42" s="42"/>
      <c r="AA42" s="42"/>
    </row>
    <row r="43" spans="4:27">
      <c r="D43" s="42"/>
      <c r="E43" s="42"/>
      <c r="F43" s="42"/>
      <c r="G43" s="42"/>
      <c r="H43" s="42"/>
      <c r="I43" s="42"/>
      <c r="J43" s="42"/>
      <c r="K43" s="42"/>
      <c r="L43" s="42"/>
      <c r="M43" s="42"/>
      <c r="N43" s="42"/>
      <c r="O43" s="42"/>
      <c r="P43" s="42"/>
      <c r="Q43" s="42"/>
      <c r="R43" s="42"/>
      <c r="S43" s="42"/>
      <c r="T43" s="42"/>
      <c r="U43" s="42"/>
      <c r="V43" s="42"/>
      <c r="W43" s="42"/>
      <c r="X43" s="42"/>
      <c r="Y43" s="42"/>
      <c r="Z43" s="42"/>
      <c r="AA43" s="42"/>
    </row>
    <row r="44" spans="4:27">
      <c r="D44" s="42"/>
      <c r="E44" s="42"/>
      <c r="F44" s="42"/>
      <c r="G44" s="42"/>
      <c r="H44" s="42"/>
      <c r="I44" s="42"/>
      <c r="J44" s="42"/>
      <c r="K44" s="42"/>
      <c r="L44" s="42"/>
      <c r="M44" s="42"/>
      <c r="N44" s="42"/>
      <c r="O44" s="42"/>
      <c r="P44" s="42"/>
      <c r="Q44" s="42"/>
      <c r="R44" s="42"/>
      <c r="S44" s="42"/>
      <c r="T44" s="42"/>
      <c r="U44" s="42"/>
      <c r="V44" s="42"/>
      <c r="W44" s="42"/>
      <c r="X44" s="42"/>
      <c r="Y44" s="42"/>
      <c r="Z44" s="42"/>
      <c r="AA44" s="42"/>
    </row>
    <row r="45" spans="4:27">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4:27">
      <c r="D46" s="42"/>
      <c r="E46" s="42"/>
      <c r="F46" s="42"/>
      <c r="G46" s="42"/>
      <c r="H46" s="42"/>
      <c r="I46" s="42"/>
      <c r="J46" s="42"/>
      <c r="K46" s="42"/>
      <c r="L46" s="42"/>
      <c r="M46" s="42"/>
      <c r="N46" s="42"/>
      <c r="O46" s="42"/>
      <c r="P46" s="42"/>
      <c r="Q46" s="42"/>
      <c r="R46" s="42"/>
      <c r="S46" s="42"/>
      <c r="T46" s="42"/>
      <c r="U46" s="42"/>
      <c r="V46" s="42"/>
      <c r="W46" s="42"/>
      <c r="X46" s="42"/>
      <c r="Y46" s="42"/>
      <c r="Z46" s="42"/>
      <c r="AA46" s="42"/>
    </row>
    <row r="47" spans="4:27">
      <c r="D47" s="42"/>
      <c r="E47" s="42"/>
      <c r="F47" s="42"/>
      <c r="G47" s="42"/>
      <c r="H47" s="42"/>
      <c r="I47" s="42"/>
      <c r="J47" s="42"/>
      <c r="K47" s="42"/>
      <c r="L47" s="42"/>
      <c r="M47" s="42"/>
      <c r="N47" s="42"/>
      <c r="O47" s="42"/>
      <c r="P47" s="42"/>
      <c r="Q47" s="42"/>
      <c r="R47" s="42"/>
      <c r="S47" s="42"/>
      <c r="T47" s="42"/>
      <c r="U47" s="42"/>
      <c r="V47" s="42"/>
      <c r="W47" s="42"/>
      <c r="X47" s="42"/>
      <c r="Y47" s="42"/>
      <c r="Z47" s="42"/>
      <c r="AA47" s="42"/>
    </row>
    <row r="48" spans="4:27">
      <c r="D48" s="42"/>
      <c r="E48" s="42"/>
      <c r="F48" s="42"/>
      <c r="G48" s="42"/>
      <c r="H48" s="42"/>
      <c r="I48" s="42"/>
      <c r="J48" s="42"/>
      <c r="K48" s="42"/>
      <c r="L48" s="42"/>
      <c r="M48" s="42"/>
      <c r="N48" s="42"/>
      <c r="O48" s="42"/>
      <c r="P48" s="42"/>
      <c r="Q48" s="42"/>
      <c r="R48" s="42"/>
      <c r="S48" s="42"/>
      <c r="T48" s="42"/>
      <c r="U48" s="42"/>
      <c r="V48" s="42"/>
      <c r="W48" s="42"/>
      <c r="X48" s="42"/>
      <c r="Y48" s="42"/>
      <c r="Z48" s="42"/>
      <c r="AA48" s="42"/>
    </row>
    <row r="49" spans="4:27">
      <c r="D49" s="42"/>
      <c r="E49" s="42"/>
      <c r="F49" s="42"/>
      <c r="G49" s="42"/>
      <c r="H49" s="42"/>
      <c r="I49" s="42"/>
      <c r="J49" s="42"/>
      <c r="K49" s="42"/>
      <c r="L49" s="42"/>
      <c r="M49" s="42"/>
      <c r="N49" s="42"/>
      <c r="O49" s="42"/>
      <c r="P49" s="42"/>
      <c r="Q49" s="42"/>
      <c r="R49" s="42"/>
      <c r="S49" s="42"/>
      <c r="T49" s="42"/>
      <c r="U49" s="42"/>
      <c r="V49" s="42"/>
      <c r="W49" s="42"/>
      <c r="X49" s="42"/>
      <c r="Y49" s="42"/>
      <c r="Z49" s="42"/>
      <c r="AA49" s="42"/>
    </row>
    <row r="50" spans="4:27">
      <c r="D50" s="42"/>
      <c r="E50" s="42"/>
      <c r="F50" s="42"/>
      <c r="G50" s="42"/>
      <c r="H50" s="42"/>
      <c r="I50" s="42"/>
      <c r="J50" s="42"/>
      <c r="K50" s="42"/>
      <c r="L50" s="42"/>
      <c r="M50" s="42"/>
      <c r="N50" s="42"/>
      <c r="O50" s="42"/>
      <c r="P50" s="42"/>
      <c r="Q50" s="42"/>
      <c r="R50" s="42"/>
      <c r="S50" s="42"/>
      <c r="T50" s="42"/>
      <c r="U50" s="42"/>
      <c r="V50" s="42"/>
      <c r="W50" s="42"/>
      <c r="X50" s="42"/>
      <c r="Y50" s="42"/>
      <c r="Z50" s="42"/>
      <c r="AA50" s="42"/>
    </row>
    <row r="51" spans="4:27">
      <c r="D51" s="42"/>
      <c r="E51" s="42"/>
      <c r="F51" s="42"/>
      <c r="G51" s="42"/>
      <c r="H51" s="42"/>
      <c r="I51" s="42"/>
      <c r="J51" s="42"/>
      <c r="K51" s="42"/>
      <c r="L51" s="42"/>
      <c r="M51" s="42"/>
      <c r="N51" s="42"/>
      <c r="O51" s="42"/>
      <c r="P51" s="42"/>
      <c r="Q51" s="42"/>
      <c r="R51" s="42"/>
      <c r="S51" s="42"/>
      <c r="T51" s="42"/>
      <c r="U51" s="42"/>
      <c r="V51" s="42"/>
      <c r="W51" s="42"/>
      <c r="X51" s="42"/>
      <c r="Y51" s="42"/>
      <c r="Z51" s="42"/>
      <c r="AA51" s="42"/>
    </row>
    <row r="52" spans="4:27">
      <c r="D52" s="42"/>
      <c r="E52" s="42"/>
      <c r="F52" s="42"/>
      <c r="G52" s="42"/>
      <c r="H52" s="42"/>
      <c r="I52" s="42"/>
      <c r="J52" s="42"/>
      <c r="K52" s="42"/>
      <c r="L52" s="42"/>
      <c r="M52" s="42"/>
      <c r="N52" s="42"/>
      <c r="O52" s="42"/>
      <c r="P52" s="42"/>
      <c r="Q52" s="42"/>
      <c r="R52" s="42"/>
      <c r="S52" s="42"/>
      <c r="T52" s="42"/>
      <c r="U52" s="42"/>
      <c r="V52" s="42"/>
      <c r="W52" s="42"/>
      <c r="X52" s="42"/>
      <c r="Y52" s="42"/>
      <c r="Z52" s="42"/>
      <c r="AA52" s="42"/>
    </row>
    <row r="53" spans="4:27">
      <c r="D53" s="42"/>
      <c r="E53" s="42"/>
      <c r="F53" s="42"/>
      <c r="G53" s="42"/>
      <c r="H53" s="42"/>
      <c r="I53" s="42"/>
      <c r="J53" s="42"/>
      <c r="K53" s="42"/>
      <c r="L53" s="42"/>
      <c r="M53" s="42"/>
      <c r="N53" s="42"/>
      <c r="O53" s="42"/>
      <c r="P53" s="42"/>
      <c r="Q53" s="42"/>
      <c r="R53" s="42"/>
      <c r="S53" s="42"/>
      <c r="T53" s="42"/>
      <c r="U53" s="42"/>
      <c r="V53" s="42"/>
      <c r="W53" s="42"/>
      <c r="X53" s="42"/>
      <c r="Y53" s="42"/>
      <c r="Z53" s="42"/>
      <c r="AA53" s="42"/>
    </row>
    <row r="54" spans="4:27">
      <c r="D54" s="42"/>
      <c r="E54" s="42"/>
      <c r="F54" s="42"/>
      <c r="G54" s="42"/>
      <c r="H54" s="42"/>
      <c r="I54" s="42"/>
      <c r="J54" s="42"/>
      <c r="K54" s="42"/>
      <c r="L54" s="42"/>
      <c r="M54" s="42"/>
      <c r="N54" s="42"/>
      <c r="O54" s="42"/>
      <c r="P54" s="42"/>
      <c r="Q54" s="42"/>
      <c r="R54" s="42"/>
      <c r="S54" s="42"/>
      <c r="T54" s="42"/>
      <c r="U54" s="42"/>
      <c r="V54" s="42"/>
      <c r="W54" s="42"/>
      <c r="X54" s="42"/>
      <c r="Y54" s="42"/>
      <c r="Z54" s="42"/>
      <c r="AA54" s="42"/>
    </row>
    <row r="55" spans="4:27">
      <c r="D55" s="42"/>
      <c r="E55" s="42"/>
      <c r="F55" s="42"/>
      <c r="G55" s="42"/>
      <c r="H55" s="42"/>
      <c r="I55" s="42"/>
      <c r="J55" s="42"/>
      <c r="K55" s="42"/>
      <c r="L55" s="42"/>
      <c r="M55" s="42"/>
      <c r="N55" s="42"/>
      <c r="O55" s="42"/>
      <c r="P55" s="42"/>
      <c r="Q55" s="42"/>
      <c r="R55" s="42"/>
      <c r="S55" s="42"/>
      <c r="T55" s="42"/>
      <c r="U55" s="42"/>
      <c r="V55" s="42"/>
      <c r="W55" s="42"/>
      <c r="X55" s="42"/>
      <c r="Y55" s="42"/>
      <c r="Z55" s="42"/>
      <c r="AA55" s="42"/>
    </row>
    <row r="56" spans="4:27">
      <c r="D56" s="42"/>
      <c r="E56" s="42"/>
      <c r="F56" s="42"/>
      <c r="G56" s="42"/>
      <c r="H56" s="42"/>
      <c r="I56" s="42"/>
      <c r="J56" s="42"/>
      <c r="K56" s="42"/>
      <c r="L56" s="42"/>
      <c r="M56" s="42"/>
      <c r="N56" s="42"/>
      <c r="O56" s="42"/>
      <c r="P56" s="42"/>
      <c r="Q56" s="42"/>
      <c r="R56" s="42"/>
      <c r="S56" s="42"/>
      <c r="T56" s="42"/>
      <c r="U56" s="42"/>
      <c r="V56" s="42"/>
      <c r="W56" s="42"/>
      <c r="X56" s="42"/>
      <c r="Y56" s="42"/>
      <c r="Z56" s="42"/>
      <c r="AA56" s="42"/>
    </row>
  </sheetData>
  <mergeCells count="3">
    <mergeCell ref="B4:C4"/>
    <mergeCell ref="B5:B8"/>
    <mergeCell ref="B9:B11"/>
  </mergeCells>
  <hyperlinks>
    <hyperlink ref="A2" location="SOMMAIRE!A1" display="Retour au sommaire" xr:uid="{76361F2B-6883-42B7-A8BD-2BAE276B4C7C}"/>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D673D-3991-48E2-9139-C57BA6BE58FF}">
  <sheetPr>
    <tabColor rgb="FFDDEBF7"/>
  </sheetPr>
  <dimension ref="A1:H31"/>
  <sheetViews>
    <sheetView zoomScaleNormal="100" workbookViewId="0"/>
  </sheetViews>
  <sheetFormatPr baseColWidth="10" defaultRowHeight="14"/>
  <cols>
    <col min="2" max="2" width="18.08203125" customWidth="1"/>
    <col min="3" max="8" width="13.75" customWidth="1"/>
    <col min="9" max="9" width="18.08203125" customWidth="1"/>
  </cols>
  <sheetData>
    <row r="1" spans="1:8" ht="15">
      <c r="A1" s="2" t="s">
        <v>173</v>
      </c>
    </row>
    <row r="2" spans="1:8">
      <c r="A2" s="6" t="s">
        <v>3</v>
      </c>
      <c r="B2" s="482"/>
      <c r="C2" s="483"/>
      <c r="D2" s="483"/>
      <c r="E2" s="483"/>
      <c r="F2" s="483"/>
    </row>
    <row r="3" spans="1:8" ht="14.5" thickBot="1"/>
    <row r="4" spans="1:8" ht="32.25" customHeight="1">
      <c r="B4" s="824"/>
      <c r="C4" s="821" t="s">
        <v>159</v>
      </c>
      <c r="D4" s="821" t="s">
        <v>282</v>
      </c>
      <c r="E4" s="821" t="s">
        <v>160</v>
      </c>
      <c r="F4" s="821" t="s">
        <v>161</v>
      </c>
      <c r="G4" s="821" t="s">
        <v>162</v>
      </c>
      <c r="H4" s="486"/>
    </row>
    <row r="5" spans="1:8" ht="14.5">
      <c r="B5" s="825"/>
      <c r="C5" s="822"/>
      <c r="D5" s="822"/>
      <c r="E5" s="822"/>
      <c r="F5" s="822"/>
      <c r="G5" s="822"/>
      <c r="H5" s="486"/>
    </row>
    <row r="6" spans="1:8" ht="15" thickBot="1">
      <c r="B6" s="826"/>
      <c r="C6" s="823"/>
      <c r="D6" s="823"/>
      <c r="E6" s="823"/>
      <c r="F6" s="823"/>
      <c r="G6" s="823"/>
      <c r="H6" s="486"/>
    </row>
    <row r="7" spans="1:8" ht="21.5" thickBot="1">
      <c r="B7" s="490" t="s">
        <v>163</v>
      </c>
      <c r="C7" s="491"/>
      <c r="D7" s="491"/>
      <c r="E7" s="491"/>
      <c r="F7" s="491"/>
      <c r="G7" s="491"/>
      <c r="H7" s="486"/>
    </row>
    <row r="8" spans="1:8" ht="15" thickBot="1">
      <c r="B8" s="492" t="s">
        <v>221</v>
      </c>
      <c r="C8" s="493" t="s">
        <v>164</v>
      </c>
      <c r="D8" s="493" t="s">
        <v>164</v>
      </c>
      <c r="E8" s="493" t="s">
        <v>164</v>
      </c>
      <c r="F8" s="494"/>
      <c r="G8" s="493" t="s">
        <v>164</v>
      </c>
      <c r="H8" s="486"/>
    </row>
    <row r="9" spans="1:8" ht="15" thickBot="1">
      <c r="B9" s="492" t="s">
        <v>223</v>
      </c>
      <c r="C9" s="493" t="s">
        <v>164</v>
      </c>
      <c r="D9" s="493"/>
      <c r="E9" s="493" t="s">
        <v>164</v>
      </c>
      <c r="F9" s="494"/>
      <c r="G9" s="493" t="s">
        <v>164</v>
      </c>
      <c r="H9" s="486"/>
    </row>
    <row r="10" spans="1:8" ht="15" thickBot="1">
      <c r="B10" s="495" t="s">
        <v>165</v>
      </c>
      <c r="C10" s="496"/>
      <c r="D10" s="496"/>
      <c r="E10" s="496"/>
      <c r="F10" s="496"/>
      <c r="G10" s="496"/>
      <c r="H10" s="486"/>
    </row>
    <row r="11" spans="1:8" ht="15" thickBot="1">
      <c r="B11" s="492" t="s">
        <v>166</v>
      </c>
      <c r="C11" s="493"/>
      <c r="D11" s="493"/>
      <c r="E11" s="493" t="s">
        <v>164</v>
      </c>
      <c r="F11" s="497"/>
      <c r="G11" s="497"/>
      <c r="H11" s="486"/>
    </row>
    <row r="12" spans="1:8" ht="15" thickBot="1">
      <c r="B12" s="492" t="s">
        <v>199</v>
      </c>
      <c r="C12" s="493"/>
      <c r="D12" s="493"/>
      <c r="E12" s="493" t="s">
        <v>164</v>
      </c>
      <c r="F12" s="493"/>
      <c r="G12" s="497"/>
      <c r="H12" s="486"/>
    </row>
    <row r="13" spans="1:8" ht="15" thickBot="1">
      <c r="B13" s="492" t="s">
        <v>167</v>
      </c>
      <c r="C13" s="493"/>
      <c r="D13" s="493"/>
      <c r="E13" s="493"/>
      <c r="F13" s="493"/>
      <c r="G13" s="493"/>
      <c r="H13" s="486"/>
    </row>
    <row r="14" spans="1:8" ht="21.5" thickBot="1">
      <c r="B14" s="490" t="s">
        <v>168</v>
      </c>
      <c r="C14" s="487"/>
      <c r="D14" s="487"/>
      <c r="E14" s="487"/>
      <c r="F14" s="487"/>
      <c r="G14" s="487"/>
      <c r="H14" s="486"/>
    </row>
    <row r="15" spans="1:8" ht="15" thickBot="1">
      <c r="B15" s="492" t="s">
        <v>284</v>
      </c>
      <c r="C15" s="493" t="s">
        <v>164</v>
      </c>
      <c r="D15" s="493"/>
      <c r="E15" s="493" t="s">
        <v>164</v>
      </c>
      <c r="F15" s="493" t="s">
        <v>164</v>
      </c>
      <c r="G15" s="493" t="s">
        <v>164</v>
      </c>
      <c r="H15" s="486"/>
    </row>
    <row r="16" spans="1:8" ht="15" thickBot="1">
      <c r="B16" s="495" t="s">
        <v>170</v>
      </c>
      <c r="C16" s="487"/>
      <c r="D16" s="487"/>
      <c r="E16" s="487"/>
      <c r="F16" s="487"/>
      <c r="G16" s="487"/>
      <c r="H16" s="486"/>
    </row>
    <row r="17" spans="2:8" ht="15" thickBot="1">
      <c r="B17" s="492" t="s">
        <v>230</v>
      </c>
      <c r="C17" s="493" t="s">
        <v>164</v>
      </c>
      <c r="D17" s="493"/>
      <c r="E17" s="493" t="s">
        <v>164</v>
      </c>
      <c r="F17" s="493" t="s">
        <v>164</v>
      </c>
      <c r="G17" s="493" t="s">
        <v>164</v>
      </c>
      <c r="H17" s="486"/>
    </row>
    <row r="18" spans="2:8" ht="15" thickBot="1">
      <c r="B18" s="492" t="s">
        <v>232</v>
      </c>
      <c r="C18" s="493" t="s">
        <v>164</v>
      </c>
      <c r="D18" s="493"/>
      <c r="E18" s="493" t="s">
        <v>164</v>
      </c>
      <c r="F18" s="493" t="s">
        <v>164</v>
      </c>
      <c r="G18" s="493"/>
      <c r="H18" s="486"/>
    </row>
    <row r="19" spans="2:8" ht="15" thickBot="1">
      <c r="B19" s="492" t="s">
        <v>233</v>
      </c>
      <c r="C19" s="493" t="s">
        <v>164</v>
      </c>
      <c r="D19" s="493"/>
      <c r="E19" s="493" t="s">
        <v>164</v>
      </c>
      <c r="F19" s="493" t="s">
        <v>164</v>
      </c>
      <c r="G19" s="493"/>
      <c r="H19" s="486"/>
    </row>
    <row r="20" spans="2:8" ht="15" thickBot="1">
      <c r="B20" s="492" t="s">
        <v>234</v>
      </c>
      <c r="C20" s="493" t="s">
        <v>164</v>
      </c>
      <c r="D20" s="493"/>
      <c r="E20" s="493" t="s">
        <v>164</v>
      </c>
      <c r="F20" s="493"/>
      <c r="G20" s="493"/>
      <c r="H20" s="486"/>
    </row>
    <row r="21" spans="2:8" ht="15" thickBot="1">
      <c r="B21" s="492" t="s">
        <v>235</v>
      </c>
      <c r="C21" s="493"/>
      <c r="D21" s="493"/>
      <c r="E21" s="493" t="s">
        <v>164</v>
      </c>
      <c r="F21" s="493"/>
      <c r="G21" s="493"/>
      <c r="H21" s="486"/>
    </row>
    <row r="22" spans="2:8" ht="15" thickBot="1">
      <c r="B22" s="492" t="s">
        <v>236</v>
      </c>
      <c r="C22" s="493"/>
      <c r="D22" s="493"/>
      <c r="E22" s="493" t="s">
        <v>164</v>
      </c>
      <c r="F22" s="493"/>
      <c r="G22" s="493"/>
      <c r="H22" s="486"/>
    </row>
    <row r="23" spans="2:8" ht="15" thickBot="1">
      <c r="B23" s="492" t="s">
        <v>237</v>
      </c>
      <c r="C23" s="493" t="s">
        <v>164</v>
      </c>
      <c r="D23" s="493"/>
      <c r="E23" s="493" t="s">
        <v>164</v>
      </c>
      <c r="F23" s="493" t="s">
        <v>164</v>
      </c>
      <c r="G23" s="493" t="s">
        <v>164</v>
      </c>
      <c r="H23" s="486"/>
    </row>
    <row r="24" spans="2:8" ht="15" thickBot="1">
      <c r="B24" s="492" t="s">
        <v>267</v>
      </c>
      <c r="C24" s="493"/>
      <c r="D24" s="494"/>
      <c r="E24" s="494"/>
      <c r="F24" s="493"/>
      <c r="G24" s="494"/>
      <c r="H24" s="486"/>
    </row>
    <row r="25" spans="2:8" ht="15" thickBot="1">
      <c r="B25" s="490" t="s">
        <v>171</v>
      </c>
      <c r="C25" s="498"/>
      <c r="D25" s="498"/>
      <c r="E25" s="498"/>
      <c r="F25" s="498"/>
      <c r="G25" s="498"/>
      <c r="H25" s="486"/>
    </row>
    <row r="26" spans="2:8" ht="21.5" thickBot="1">
      <c r="B26" s="499" t="s">
        <v>285</v>
      </c>
      <c r="C26" s="487"/>
      <c r="D26" s="487"/>
      <c r="E26" s="487"/>
      <c r="F26" s="487"/>
      <c r="G26" s="487"/>
      <c r="H26" s="486"/>
    </row>
    <row r="27" spans="2:8" ht="15" thickBot="1">
      <c r="B27" s="492" t="s">
        <v>241</v>
      </c>
      <c r="C27" s="493" t="s">
        <v>164</v>
      </c>
      <c r="D27" s="493"/>
      <c r="E27" s="493" t="s">
        <v>164</v>
      </c>
      <c r="F27" s="493"/>
      <c r="G27" s="493" t="s">
        <v>164</v>
      </c>
      <c r="H27" s="486"/>
    </row>
    <row r="28" spans="2:8" ht="15" thickBot="1">
      <c r="B28" s="492" t="s">
        <v>242</v>
      </c>
      <c r="C28" s="493"/>
      <c r="D28" s="493"/>
      <c r="E28" s="493"/>
      <c r="F28" s="493"/>
      <c r="G28" s="500"/>
      <c r="H28" s="486"/>
    </row>
    <row r="29" spans="2:8" ht="21.5" thickBot="1">
      <c r="B29" s="495" t="s">
        <v>172</v>
      </c>
      <c r="C29" s="487"/>
      <c r="D29" s="487"/>
      <c r="E29" s="487"/>
      <c r="F29" s="487"/>
      <c r="G29" s="501"/>
      <c r="H29" s="486"/>
    </row>
    <row r="30" spans="2:8" ht="15" thickBot="1">
      <c r="B30" s="492" t="s">
        <v>241</v>
      </c>
      <c r="C30" s="493" t="s">
        <v>164</v>
      </c>
      <c r="D30" s="493"/>
      <c r="E30" s="493" t="s">
        <v>164</v>
      </c>
      <c r="F30" s="493"/>
      <c r="G30" s="500" t="s">
        <v>164</v>
      </c>
      <c r="H30" s="486"/>
    </row>
    <row r="31" spans="2:8" ht="15" thickBot="1">
      <c r="B31" s="492" t="s">
        <v>244</v>
      </c>
      <c r="C31" s="502"/>
      <c r="D31" s="502"/>
      <c r="E31" s="502"/>
      <c r="F31" s="502"/>
      <c r="G31" s="502"/>
      <c r="H31" s="486"/>
    </row>
  </sheetData>
  <mergeCells count="6">
    <mergeCell ref="G4:G6"/>
    <mergeCell ref="B4:B6"/>
    <mergeCell ref="C4:C6"/>
    <mergeCell ref="D4:D6"/>
    <mergeCell ref="E4:E6"/>
    <mergeCell ref="F4:F6"/>
  </mergeCells>
  <hyperlinks>
    <hyperlink ref="A2" location="SOMMAIRE!A1" display="Retour au sommaire" xr:uid="{733B427C-F9F6-47C7-89B3-FE790D67D8A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583B-F8B3-45D2-9E6A-6340555410B8}">
  <sheetPr>
    <tabColor rgb="FFDDEBF7"/>
  </sheetPr>
  <dimension ref="A1:AA56"/>
  <sheetViews>
    <sheetView workbookViewId="0"/>
  </sheetViews>
  <sheetFormatPr baseColWidth="10" defaultRowHeight="13"/>
  <cols>
    <col min="1" max="1" width="11" style="7"/>
    <col min="2" max="2" width="11.33203125" style="7" customWidth="1"/>
    <col min="3" max="257" width="11" style="7"/>
    <col min="258" max="258" width="11.33203125" style="7" customWidth="1"/>
    <col min="259" max="513" width="11" style="7"/>
    <col min="514" max="514" width="11.33203125" style="7" customWidth="1"/>
    <col min="515" max="769" width="11" style="7"/>
    <col min="770" max="770" width="11.33203125" style="7" customWidth="1"/>
    <col min="771" max="1025" width="11" style="7"/>
    <col min="1026" max="1026" width="11.33203125" style="7" customWidth="1"/>
    <col min="1027" max="1281" width="11" style="7"/>
    <col min="1282" max="1282" width="11.33203125" style="7" customWidth="1"/>
    <col min="1283" max="1537" width="11" style="7"/>
    <col min="1538" max="1538" width="11.33203125" style="7" customWidth="1"/>
    <col min="1539" max="1793" width="11" style="7"/>
    <col min="1794" max="1794" width="11.33203125" style="7" customWidth="1"/>
    <col min="1795" max="2049" width="11" style="7"/>
    <col min="2050" max="2050" width="11.33203125" style="7" customWidth="1"/>
    <col min="2051" max="2305" width="11" style="7"/>
    <col min="2306" max="2306" width="11.33203125" style="7" customWidth="1"/>
    <col min="2307" max="2561" width="11" style="7"/>
    <col min="2562" max="2562" width="11.33203125" style="7" customWidth="1"/>
    <col min="2563" max="2817" width="11" style="7"/>
    <col min="2818" max="2818" width="11.33203125" style="7" customWidth="1"/>
    <col min="2819" max="3073" width="11" style="7"/>
    <col min="3074" max="3074" width="11.33203125" style="7" customWidth="1"/>
    <col min="3075" max="3329" width="11" style="7"/>
    <col min="3330" max="3330" width="11.33203125" style="7" customWidth="1"/>
    <col min="3331" max="3585" width="11" style="7"/>
    <col min="3586" max="3586" width="11.33203125" style="7" customWidth="1"/>
    <col min="3587" max="3841" width="11" style="7"/>
    <col min="3842" max="3842" width="11.33203125" style="7" customWidth="1"/>
    <col min="3843" max="4097" width="11" style="7"/>
    <col min="4098" max="4098" width="11.33203125" style="7" customWidth="1"/>
    <col min="4099" max="4353" width="11" style="7"/>
    <col min="4354" max="4354" width="11.33203125" style="7" customWidth="1"/>
    <col min="4355" max="4609" width="11" style="7"/>
    <col min="4610" max="4610" width="11.33203125" style="7" customWidth="1"/>
    <col min="4611" max="4865" width="11" style="7"/>
    <col min="4866" max="4866" width="11.33203125" style="7" customWidth="1"/>
    <col min="4867" max="5121" width="11" style="7"/>
    <col min="5122" max="5122" width="11.33203125" style="7" customWidth="1"/>
    <col min="5123" max="5377" width="11" style="7"/>
    <col min="5378" max="5378" width="11.33203125" style="7" customWidth="1"/>
    <col min="5379" max="5633" width="11" style="7"/>
    <col min="5634" max="5634" width="11.33203125" style="7" customWidth="1"/>
    <col min="5635" max="5889" width="11" style="7"/>
    <col min="5890" max="5890" width="11.33203125" style="7" customWidth="1"/>
    <col min="5891" max="6145" width="11" style="7"/>
    <col min="6146" max="6146" width="11.33203125" style="7" customWidth="1"/>
    <col min="6147" max="6401" width="11" style="7"/>
    <col min="6402" max="6402" width="11.33203125" style="7" customWidth="1"/>
    <col min="6403" max="6657" width="11" style="7"/>
    <col min="6658" max="6658" width="11.33203125" style="7" customWidth="1"/>
    <col min="6659" max="6913" width="11" style="7"/>
    <col min="6914" max="6914" width="11.33203125" style="7" customWidth="1"/>
    <col min="6915" max="7169" width="11" style="7"/>
    <col min="7170" max="7170" width="11.33203125" style="7" customWidth="1"/>
    <col min="7171" max="7425" width="11" style="7"/>
    <col min="7426" max="7426" width="11.33203125" style="7" customWidth="1"/>
    <col min="7427" max="7681" width="11" style="7"/>
    <col min="7682" max="7682" width="11.33203125" style="7" customWidth="1"/>
    <col min="7683" max="7937" width="11" style="7"/>
    <col min="7938" max="7938" width="11.33203125" style="7" customWidth="1"/>
    <col min="7939" max="8193" width="11" style="7"/>
    <col min="8194" max="8194" width="11.33203125" style="7" customWidth="1"/>
    <col min="8195" max="8449" width="11" style="7"/>
    <col min="8450" max="8450" width="11.33203125" style="7" customWidth="1"/>
    <col min="8451" max="8705" width="11" style="7"/>
    <col min="8706" max="8706" width="11.33203125" style="7" customWidth="1"/>
    <col min="8707" max="8961" width="11" style="7"/>
    <col min="8962" max="8962" width="11.33203125" style="7" customWidth="1"/>
    <col min="8963" max="9217" width="11" style="7"/>
    <col min="9218" max="9218" width="11.33203125" style="7" customWidth="1"/>
    <col min="9219" max="9473" width="11" style="7"/>
    <col min="9474" max="9474" width="11.33203125" style="7" customWidth="1"/>
    <col min="9475" max="9729" width="11" style="7"/>
    <col min="9730" max="9730" width="11.33203125" style="7" customWidth="1"/>
    <col min="9731" max="9985" width="11" style="7"/>
    <col min="9986" max="9986" width="11.33203125" style="7" customWidth="1"/>
    <col min="9987" max="10241" width="11" style="7"/>
    <col min="10242" max="10242" width="11.33203125" style="7" customWidth="1"/>
    <col min="10243" max="10497" width="11" style="7"/>
    <col min="10498" max="10498" width="11.33203125" style="7" customWidth="1"/>
    <col min="10499" max="10753" width="11" style="7"/>
    <col min="10754" max="10754" width="11.33203125" style="7" customWidth="1"/>
    <col min="10755" max="11009" width="11" style="7"/>
    <col min="11010" max="11010" width="11.33203125" style="7" customWidth="1"/>
    <col min="11011" max="11265" width="11" style="7"/>
    <col min="11266" max="11266" width="11.33203125" style="7" customWidth="1"/>
    <col min="11267" max="11521" width="11" style="7"/>
    <col min="11522" max="11522" width="11.33203125" style="7" customWidth="1"/>
    <col min="11523" max="11777" width="11" style="7"/>
    <col min="11778" max="11778" width="11.33203125" style="7" customWidth="1"/>
    <col min="11779" max="12033" width="11" style="7"/>
    <col min="12034" max="12034" width="11.33203125" style="7" customWidth="1"/>
    <col min="12035" max="12289" width="11" style="7"/>
    <col min="12290" max="12290" width="11.33203125" style="7" customWidth="1"/>
    <col min="12291" max="12545" width="11" style="7"/>
    <col min="12546" max="12546" width="11.33203125" style="7" customWidth="1"/>
    <col min="12547" max="12801" width="11" style="7"/>
    <col min="12802" max="12802" width="11.33203125" style="7" customWidth="1"/>
    <col min="12803" max="13057" width="11" style="7"/>
    <col min="13058" max="13058" width="11.33203125" style="7" customWidth="1"/>
    <col min="13059" max="13313" width="11" style="7"/>
    <col min="13314" max="13314" width="11.33203125" style="7" customWidth="1"/>
    <col min="13315" max="13569" width="11" style="7"/>
    <col min="13570" max="13570" width="11.33203125" style="7" customWidth="1"/>
    <col min="13571" max="13825" width="11" style="7"/>
    <col min="13826" max="13826" width="11.33203125" style="7" customWidth="1"/>
    <col min="13827" max="14081" width="11" style="7"/>
    <col min="14082" max="14082" width="11.33203125" style="7" customWidth="1"/>
    <col min="14083" max="14337" width="11" style="7"/>
    <col min="14338" max="14338" width="11.33203125" style="7" customWidth="1"/>
    <col min="14339" max="14593" width="11" style="7"/>
    <col min="14594" max="14594" width="11.33203125" style="7" customWidth="1"/>
    <col min="14595" max="14849" width="11" style="7"/>
    <col min="14850" max="14850" width="11.33203125" style="7" customWidth="1"/>
    <col min="14851" max="15105" width="11" style="7"/>
    <col min="15106" max="15106" width="11.33203125" style="7" customWidth="1"/>
    <col min="15107" max="15361" width="11" style="7"/>
    <col min="15362" max="15362" width="11.33203125" style="7" customWidth="1"/>
    <col min="15363" max="15617" width="11" style="7"/>
    <col min="15618" max="15618" width="11.33203125" style="7" customWidth="1"/>
    <col min="15619" max="15873" width="11" style="7"/>
    <col min="15874" max="15874" width="11.33203125" style="7" customWidth="1"/>
    <col min="15875" max="16129" width="11" style="7"/>
    <col min="16130" max="16130" width="11.33203125" style="7" customWidth="1"/>
    <col min="16131" max="16384" width="11" style="7"/>
  </cols>
  <sheetData>
    <row r="1" spans="1:27" ht="15">
      <c r="A1" s="2" t="s">
        <v>405</v>
      </c>
    </row>
    <row r="2" spans="1:27" ht="14">
      <c r="A2" s="6" t="s">
        <v>3</v>
      </c>
    </row>
    <row r="3" spans="1:27" ht="13.5" thickBot="1"/>
    <row r="4" spans="1:27" ht="13.5" thickBot="1">
      <c r="B4" s="924"/>
      <c r="C4" s="925"/>
      <c r="D4" s="46">
        <v>1930</v>
      </c>
      <c r="E4" s="47">
        <v>1931</v>
      </c>
      <c r="F4" s="47">
        <v>1932</v>
      </c>
      <c r="G4" s="47">
        <v>1933</v>
      </c>
      <c r="H4" s="47">
        <v>1934</v>
      </c>
      <c r="I4" s="47">
        <v>1935</v>
      </c>
      <c r="J4" s="47">
        <v>1936</v>
      </c>
      <c r="K4" s="47">
        <v>1937</v>
      </c>
      <c r="L4" s="47">
        <v>1938</v>
      </c>
      <c r="M4" s="47">
        <v>1939</v>
      </c>
      <c r="N4" s="47">
        <v>1940</v>
      </c>
      <c r="O4" s="47">
        <v>1941</v>
      </c>
      <c r="P4" s="47">
        <v>1942</v>
      </c>
      <c r="Q4" s="47">
        <v>1943</v>
      </c>
      <c r="R4" s="47">
        <v>1944</v>
      </c>
      <c r="S4" s="47">
        <v>1945</v>
      </c>
      <c r="T4" s="47">
        <v>1946</v>
      </c>
      <c r="U4" s="47">
        <v>1947</v>
      </c>
      <c r="V4" s="47">
        <v>1948</v>
      </c>
      <c r="W4" s="47">
        <v>1949</v>
      </c>
      <c r="X4" s="47">
        <v>1950</v>
      </c>
      <c r="Y4" s="47">
        <v>1951</v>
      </c>
      <c r="Z4" s="47">
        <v>1952</v>
      </c>
      <c r="AA4" s="48">
        <v>1953</v>
      </c>
    </row>
    <row r="5" spans="1:27">
      <c r="B5" s="926" t="s">
        <v>16</v>
      </c>
      <c r="C5" s="49" t="s">
        <v>20</v>
      </c>
      <c r="D5" s="73">
        <v>0.43468052658302764</v>
      </c>
      <c r="E5" s="74">
        <v>0.43653015473091594</v>
      </c>
      <c r="F5" s="74">
        <v>0.43520876401315167</v>
      </c>
      <c r="G5" s="74">
        <v>0.43343671452352672</v>
      </c>
      <c r="H5" s="74">
        <v>0.43864643992352154</v>
      </c>
      <c r="I5" s="74">
        <v>0.43215814245628231</v>
      </c>
      <c r="J5" s="74">
        <v>0.43908390715176121</v>
      </c>
      <c r="K5" s="74">
        <v>0.44869212831040223</v>
      </c>
      <c r="L5" s="74">
        <v>0.46520879069742421</v>
      </c>
      <c r="M5" s="74">
        <v>0.46530168795410182</v>
      </c>
      <c r="N5" s="74">
        <v>0.4747265972105823</v>
      </c>
      <c r="O5" s="74">
        <v>0.47933511093235137</v>
      </c>
      <c r="P5" s="74">
        <v>0.49302657074336587</v>
      </c>
      <c r="Q5" s="74">
        <v>0.49740233444020454</v>
      </c>
      <c r="R5" s="74">
        <v>0.51197028492902341</v>
      </c>
      <c r="S5" s="74">
        <v>0.52113305738590621</v>
      </c>
      <c r="T5" s="74">
        <v>0.52367936074671106</v>
      </c>
      <c r="U5" s="74">
        <v>0.52114829038200361</v>
      </c>
      <c r="V5" s="74">
        <v>0.51390590210457787</v>
      </c>
      <c r="W5" s="74">
        <v>0.50846386803029231</v>
      </c>
      <c r="X5" s="74">
        <v>0.50250383339334703</v>
      </c>
      <c r="Y5" s="74">
        <v>0.50045393092915758</v>
      </c>
      <c r="Z5" s="74">
        <v>0.49211216898514998</v>
      </c>
      <c r="AA5" s="75">
        <v>0.48227369298060596</v>
      </c>
    </row>
    <row r="6" spans="1:27">
      <c r="B6" s="927"/>
      <c r="C6" s="53" t="s">
        <v>21</v>
      </c>
      <c r="D6" s="76">
        <v>0.31953664596990894</v>
      </c>
      <c r="E6" s="77">
        <v>0.32795638008386324</v>
      </c>
      <c r="F6" s="77">
        <v>0.32828316271304542</v>
      </c>
      <c r="G6" s="77">
        <v>0.32628615864190791</v>
      </c>
      <c r="H6" s="77">
        <v>0.32779625280955155</v>
      </c>
      <c r="I6" s="77">
        <v>0.3324169050618852</v>
      </c>
      <c r="J6" s="77">
        <v>0.33698028954975151</v>
      </c>
      <c r="K6" s="77">
        <v>0.34511042098997852</v>
      </c>
      <c r="L6" s="77">
        <v>0.35762538855749099</v>
      </c>
      <c r="M6" s="77">
        <v>0.36947996849979087</v>
      </c>
      <c r="N6" s="77">
        <v>0.37927174124779078</v>
      </c>
      <c r="O6" s="77">
        <v>0.38947271667312489</v>
      </c>
      <c r="P6" s="77">
        <v>0.40031574146221521</v>
      </c>
      <c r="Q6" s="77">
        <v>0.40941140940705606</v>
      </c>
      <c r="R6" s="77">
        <v>0.41651536202600764</v>
      </c>
      <c r="S6" s="77">
        <v>0.42194065112565671</v>
      </c>
      <c r="T6" s="77">
        <v>0.42905589183004467</v>
      </c>
      <c r="U6" s="77">
        <v>0.43094809495675995</v>
      </c>
      <c r="V6" s="77">
        <v>0.43142538001339709</v>
      </c>
      <c r="W6" s="77">
        <v>0.42688291664641626</v>
      </c>
      <c r="X6" s="77">
        <v>0.42378415793721808</v>
      </c>
      <c r="Y6" s="77">
        <v>0.42798795184257776</v>
      </c>
      <c r="Z6" s="77">
        <v>0.43048658328580935</v>
      </c>
      <c r="AA6" s="78">
        <v>0.43038479980154215</v>
      </c>
    </row>
    <row r="7" spans="1:27">
      <c r="B7" s="927"/>
      <c r="C7" s="53" t="s">
        <v>22</v>
      </c>
      <c r="D7" s="76">
        <v>0.26433169120119193</v>
      </c>
      <c r="E7" s="77">
        <v>0.26670005718989886</v>
      </c>
      <c r="F7" s="77">
        <v>0.26921913115601542</v>
      </c>
      <c r="G7" s="77">
        <v>0.2703609084062612</v>
      </c>
      <c r="H7" s="77">
        <v>0.27072240974463141</v>
      </c>
      <c r="I7" s="77">
        <v>0.2722631073370449</v>
      </c>
      <c r="J7" s="77">
        <v>0.27402741733379105</v>
      </c>
      <c r="K7" s="77">
        <v>0.2768168877925225</v>
      </c>
      <c r="L7" s="77">
        <v>0.27986326722728122</v>
      </c>
      <c r="M7" s="77">
        <v>0.28749044683709912</v>
      </c>
      <c r="N7" s="77">
        <v>0.29796720807599886</v>
      </c>
      <c r="O7" s="77">
        <v>0.30560578588045301</v>
      </c>
      <c r="P7" s="77">
        <v>0.31131815062959017</v>
      </c>
      <c r="Q7" s="77">
        <v>0.31573984544647993</v>
      </c>
      <c r="R7" s="77">
        <v>0.32216029669082785</v>
      </c>
      <c r="S7" s="77">
        <v>0.32976167624009162</v>
      </c>
      <c r="T7" s="77">
        <v>0.33569373582650092</v>
      </c>
      <c r="U7" s="77">
        <v>0.34067056770862453</v>
      </c>
      <c r="V7" s="77">
        <v>0.34329858091756232</v>
      </c>
      <c r="W7" s="77">
        <v>0.3420326587383255</v>
      </c>
      <c r="X7" s="77">
        <v>0.34248733221229166</v>
      </c>
      <c r="Y7" s="77">
        <v>0.34593739079378932</v>
      </c>
      <c r="Z7" s="77">
        <v>0.35147833317602734</v>
      </c>
      <c r="AA7" s="78">
        <v>0.35393724378200825</v>
      </c>
    </row>
    <row r="8" spans="1:27" ht="13.5" thickBot="1">
      <c r="B8" s="928"/>
      <c r="C8" s="57" t="s">
        <v>15</v>
      </c>
      <c r="D8" s="79">
        <v>0.31019613251945938</v>
      </c>
      <c r="E8" s="80">
        <v>0.31501223907658754</v>
      </c>
      <c r="F8" s="80">
        <v>0.31518208335218084</v>
      </c>
      <c r="G8" s="80">
        <v>0.31364154789704918</v>
      </c>
      <c r="H8" s="80">
        <v>0.31460656163167561</v>
      </c>
      <c r="I8" s="80">
        <v>0.31698568115088177</v>
      </c>
      <c r="J8" s="80">
        <v>0.32004514505595899</v>
      </c>
      <c r="K8" s="80">
        <v>0.32648490383213608</v>
      </c>
      <c r="L8" s="80">
        <v>0.33536669761235127</v>
      </c>
      <c r="M8" s="80">
        <v>0.34541487236348062</v>
      </c>
      <c r="N8" s="80">
        <v>0.35667131903402288</v>
      </c>
      <c r="O8" s="80">
        <v>0.36627705455029469</v>
      </c>
      <c r="P8" s="80">
        <v>0.3761651146635876</v>
      </c>
      <c r="Q8" s="80">
        <v>0.38329939188397671</v>
      </c>
      <c r="R8" s="80">
        <v>0.39212963597451583</v>
      </c>
      <c r="S8" s="80">
        <v>0.40009865276010664</v>
      </c>
      <c r="T8" s="80">
        <v>0.40788284452948292</v>
      </c>
      <c r="U8" s="80">
        <v>0.41175258330275866</v>
      </c>
      <c r="V8" s="80">
        <v>0.41263900916507068</v>
      </c>
      <c r="W8" s="80">
        <v>0.40911235844370603</v>
      </c>
      <c r="X8" s="80">
        <v>0.40679513784485694</v>
      </c>
      <c r="Y8" s="80">
        <v>0.41020709600624022</v>
      </c>
      <c r="Z8" s="80">
        <v>0.41260133160440421</v>
      </c>
      <c r="AA8" s="81">
        <v>0.41230426000183262</v>
      </c>
    </row>
    <row r="9" spans="1:27">
      <c r="B9" s="926" t="s">
        <v>17</v>
      </c>
      <c r="C9" s="49" t="s">
        <v>23</v>
      </c>
      <c r="D9" s="73">
        <v>0.61172745504512804</v>
      </c>
      <c r="E9" s="74">
        <v>0.60750950314262375</v>
      </c>
      <c r="F9" s="74">
        <v>0.60189626640242089</v>
      </c>
      <c r="G9" s="74">
        <v>0.59762018337489498</v>
      </c>
      <c r="H9" s="74">
        <v>0.59560833857932172</v>
      </c>
      <c r="I9" s="74">
        <v>0.59504562728435495</v>
      </c>
      <c r="J9" s="74">
        <v>0.59797112648125939</v>
      </c>
      <c r="K9" s="74">
        <v>0.6006644032812043</v>
      </c>
      <c r="L9" s="74">
        <v>0.60404810562668088</v>
      </c>
      <c r="M9" s="74">
        <v>0.60636015049940351</v>
      </c>
      <c r="N9" s="74">
        <v>0.61305376068206063</v>
      </c>
      <c r="O9" s="74">
        <v>0.61929455978664916</v>
      </c>
      <c r="P9" s="74">
        <v>0.62246173321746501</v>
      </c>
      <c r="Q9" s="74">
        <v>0.62861244484578893</v>
      </c>
      <c r="R9" s="74">
        <v>0.63326793764685452</v>
      </c>
      <c r="S9" s="74">
        <v>0.64145099832466235</v>
      </c>
      <c r="T9" s="74">
        <v>0.64234550043735683</v>
      </c>
      <c r="U9" s="74">
        <v>0.63795449282331596</v>
      </c>
      <c r="V9" s="74">
        <v>0.62424774155922313</v>
      </c>
      <c r="W9" s="74">
        <v>0.60733202588523894</v>
      </c>
      <c r="X9" s="74">
        <v>0.592027103971831</v>
      </c>
      <c r="Y9" s="74">
        <v>0.58856548794674179</v>
      </c>
      <c r="Z9" s="74">
        <v>0.58375667014422394</v>
      </c>
      <c r="AA9" s="75">
        <v>0.57495791534843299</v>
      </c>
    </row>
    <row r="10" spans="1:27">
      <c r="B10" s="929"/>
      <c r="C10" s="53" t="s">
        <v>22</v>
      </c>
      <c r="D10" s="76">
        <v>0.62352628074535876</v>
      </c>
      <c r="E10" s="77">
        <v>0.61929838641482371</v>
      </c>
      <c r="F10" s="77">
        <v>0.63028107322433302</v>
      </c>
      <c r="G10" s="77">
        <v>0.61721144482002355</v>
      </c>
      <c r="H10" s="77">
        <v>0.617165295923357</v>
      </c>
      <c r="I10" s="77">
        <v>0.58747441039640547</v>
      </c>
      <c r="J10" s="77">
        <v>0.59643211844999555</v>
      </c>
      <c r="K10" s="77">
        <v>0.5857977502455981</v>
      </c>
      <c r="L10" s="77">
        <v>0.5978351334578268</v>
      </c>
      <c r="M10" s="77">
        <v>0.57938689664631327</v>
      </c>
      <c r="N10" s="77">
        <v>0.58832181679422624</v>
      </c>
      <c r="O10" s="77">
        <v>0.5751196747929348</v>
      </c>
      <c r="P10" s="77">
        <v>0.58352360352016597</v>
      </c>
      <c r="Q10" s="77">
        <v>0.57060569944356443</v>
      </c>
      <c r="R10" s="77">
        <v>0.57715432912833675</v>
      </c>
      <c r="S10" s="77">
        <v>0.58609442195294548</v>
      </c>
      <c r="T10" s="77">
        <v>0.59976403383438559</v>
      </c>
      <c r="U10" s="77">
        <v>0.607212799801221</v>
      </c>
      <c r="V10" s="77">
        <v>0.60675083545657837</v>
      </c>
      <c r="W10" s="77">
        <v>0.60490412642667335</v>
      </c>
      <c r="X10" s="77">
        <v>0.60435149316075376</v>
      </c>
      <c r="Y10" s="77">
        <v>0.61164346446259021</v>
      </c>
      <c r="Z10" s="77">
        <v>0.61792888526219825</v>
      </c>
      <c r="AA10" s="78">
        <v>0.61765379748200766</v>
      </c>
    </row>
    <row r="11" spans="1:27" ht="13.5" thickBot="1">
      <c r="B11" s="930"/>
      <c r="C11" s="57" t="s">
        <v>15</v>
      </c>
      <c r="D11" s="79">
        <v>0.61717927873369427</v>
      </c>
      <c r="E11" s="80">
        <v>0.61291279892055062</v>
      </c>
      <c r="F11" s="80">
        <v>0.61463424936341249</v>
      </c>
      <c r="G11" s="80">
        <v>0.60629314030286341</v>
      </c>
      <c r="H11" s="80">
        <v>0.60513175215838177</v>
      </c>
      <c r="I11" s="80">
        <v>0.59141662504075587</v>
      </c>
      <c r="J11" s="80">
        <v>0.59713801345544504</v>
      </c>
      <c r="K11" s="80">
        <v>0.59388518503247045</v>
      </c>
      <c r="L11" s="80">
        <v>0.60129366543725882</v>
      </c>
      <c r="M11" s="80">
        <v>0.5940647620252778</v>
      </c>
      <c r="N11" s="80">
        <v>0.60189853275664296</v>
      </c>
      <c r="O11" s="80">
        <v>0.59946182139267123</v>
      </c>
      <c r="P11" s="80">
        <v>0.60549867680499225</v>
      </c>
      <c r="Q11" s="80">
        <v>0.60338431966828476</v>
      </c>
      <c r="R11" s="80">
        <v>0.60930080197575409</v>
      </c>
      <c r="S11" s="80">
        <v>0.6181950124504535</v>
      </c>
      <c r="T11" s="80">
        <v>0.62488385885691311</v>
      </c>
      <c r="U11" s="80">
        <v>0.62559061853521958</v>
      </c>
      <c r="V11" s="80">
        <v>0.61717119424017042</v>
      </c>
      <c r="W11" s="80">
        <v>0.60628734411648677</v>
      </c>
      <c r="X11" s="80">
        <v>0.59678265762036886</v>
      </c>
      <c r="Y11" s="80">
        <v>0.59748631388559847</v>
      </c>
      <c r="Z11" s="80">
        <v>0.597052211463864</v>
      </c>
      <c r="AA11" s="81">
        <v>0.59172677319880007</v>
      </c>
    </row>
    <row r="12" spans="1:27" ht="14">
      <c r="B12" s="61"/>
      <c r="C12" s="62"/>
      <c r="D12" s="63"/>
      <c r="E12" s="63"/>
      <c r="F12" s="63"/>
      <c r="G12" s="63"/>
      <c r="H12" s="63"/>
      <c r="I12" s="63"/>
      <c r="J12" s="63"/>
      <c r="K12" s="63"/>
      <c r="L12" s="63"/>
      <c r="M12" s="63"/>
      <c r="N12" s="63"/>
      <c r="O12" s="63"/>
      <c r="P12" s="63"/>
      <c r="Q12" s="63"/>
      <c r="R12" s="63"/>
      <c r="S12" s="63"/>
      <c r="T12" s="63"/>
      <c r="U12" s="63"/>
      <c r="V12" s="63"/>
      <c r="W12" s="63"/>
      <c r="X12" s="63"/>
      <c r="Y12" s="63"/>
      <c r="Z12" s="63"/>
      <c r="AA12" s="63"/>
    </row>
    <row r="13" spans="1:27">
      <c r="B13" s="25" t="s">
        <v>27</v>
      </c>
      <c r="C13" s="62"/>
      <c r="D13" s="63"/>
      <c r="E13" s="63"/>
      <c r="F13" s="63"/>
      <c r="G13" s="63"/>
      <c r="H13" s="63"/>
      <c r="I13" s="63"/>
      <c r="J13" s="63"/>
      <c r="K13" s="63"/>
      <c r="L13" s="63"/>
      <c r="M13" s="63"/>
      <c r="N13" s="63"/>
      <c r="O13" s="63"/>
      <c r="P13" s="63"/>
      <c r="Q13" s="63"/>
      <c r="R13" s="63"/>
      <c r="S13" s="63"/>
      <c r="T13" s="63"/>
      <c r="U13" s="63"/>
      <c r="V13" s="63"/>
      <c r="W13" s="63"/>
      <c r="X13" s="63"/>
      <c r="Y13" s="63"/>
      <c r="Z13" s="63"/>
      <c r="AA13" s="63"/>
    </row>
    <row r="14" spans="1:27">
      <c r="B14" s="25" t="s">
        <v>25</v>
      </c>
      <c r="C14" s="62"/>
      <c r="D14" s="63"/>
      <c r="E14" s="63"/>
      <c r="F14" s="63"/>
      <c r="G14" s="63"/>
      <c r="H14" s="63"/>
      <c r="I14" s="63"/>
      <c r="J14" s="63"/>
      <c r="K14" s="63"/>
      <c r="L14" s="63"/>
      <c r="M14" s="63"/>
      <c r="N14" s="63"/>
      <c r="O14" s="63"/>
      <c r="P14" s="63"/>
      <c r="Q14" s="63"/>
      <c r="R14" s="63"/>
      <c r="S14" s="63"/>
      <c r="T14" s="63"/>
      <c r="U14" s="63"/>
      <c r="V14" s="63"/>
      <c r="W14" s="63"/>
      <c r="X14" s="63"/>
      <c r="Y14" s="63"/>
      <c r="Z14" s="63"/>
      <c r="AA14" s="63"/>
    </row>
    <row r="15" spans="1:27">
      <c r="B15" s="25" t="s">
        <v>26</v>
      </c>
      <c r="C15" s="62"/>
      <c r="D15" s="63"/>
      <c r="E15" s="63"/>
      <c r="F15" s="63"/>
      <c r="G15" s="63"/>
      <c r="H15" s="63"/>
      <c r="I15" s="63"/>
      <c r="J15" s="63"/>
      <c r="K15" s="63"/>
      <c r="L15" s="63"/>
      <c r="M15" s="63"/>
      <c r="N15" s="63"/>
      <c r="O15" s="63"/>
      <c r="P15" s="63"/>
      <c r="Q15" s="63"/>
      <c r="R15" s="63"/>
      <c r="S15" s="63"/>
      <c r="T15" s="63"/>
      <c r="U15" s="63"/>
      <c r="V15" s="63"/>
      <c r="W15" s="63"/>
      <c r="X15" s="63"/>
      <c r="Y15" s="63"/>
      <c r="Z15" s="63"/>
      <c r="AA15" s="63"/>
    </row>
    <row r="16" spans="1:27" ht="14">
      <c r="B16" s="61"/>
      <c r="C16" s="62"/>
      <c r="D16" s="63"/>
      <c r="E16" s="63"/>
      <c r="F16" s="63"/>
      <c r="G16" s="63"/>
      <c r="H16" s="63"/>
      <c r="I16" s="63"/>
      <c r="J16" s="63"/>
      <c r="K16" s="63"/>
      <c r="L16" s="63"/>
      <c r="M16" s="63"/>
      <c r="N16" s="63"/>
      <c r="O16" s="63"/>
      <c r="P16" s="63"/>
      <c r="Q16" s="63"/>
      <c r="R16" s="63"/>
      <c r="S16" s="63"/>
      <c r="T16" s="63"/>
      <c r="U16" s="63"/>
      <c r="V16" s="63"/>
      <c r="W16" s="63"/>
      <c r="X16" s="63"/>
      <c r="Y16" s="63"/>
      <c r="Z16" s="63"/>
      <c r="AA16" s="63"/>
    </row>
    <row r="17" spans="2:27" ht="14">
      <c r="B17" s="61"/>
      <c r="C17" s="62"/>
      <c r="D17" s="63"/>
      <c r="E17" s="63"/>
      <c r="F17" s="63"/>
      <c r="G17" s="63"/>
      <c r="H17" s="63"/>
      <c r="I17" s="63"/>
      <c r="J17" s="63"/>
      <c r="K17" s="63"/>
      <c r="L17" s="63"/>
      <c r="M17" s="63"/>
      <c r="N17" s="63"/>
      <c r="O17" s="63"/>
      <c r="P17" s="63"/>
      <c r="Q17" s="63"/>
      <c r="R17" s="63"/>
      <c r="S17" s="63"/>
      <c r="T17" s="63"/>
      <c r="U17" s="63"/>
      <c r="V17" s="63"/>
      <c r="W17" s="63"/>
      <c r="X17" s="63"/>
      <c r="Y17" s="63"/>
      <c r="Z17" s="63"/>
      <c r="AA17" s="63"/>
    </row>
    <row r="18" spans="2:27" ht="14">
      <c r="B18" s="61"/>
      <c r="C18" s="62"/>
      <c r="D18" s="63"/>
      <c r="E18" s="63"/>
      <c r="F18" s="63"/>
      <c r="G18" s="63"/>
      <c r="H18" s="63"/>
      <c r="I18" s="63"/>
      <c r="J18" s="63"/>
      <c r="K18" s="63"/>
      <c r="L18" s="63"/>
      <c r="M18" s="63"/>
      <c r="N18" s="63"/>
      <c r="O18" s="63"/>
      <c r="P18" s="63"/>
      <c r="Q18" s="63"/>
      <c r="R18" s="63"/>
      <c r="S18" s="63"/>
      <c r="T18" s="63"/>
      <c r="U18" s="63"/>
      <c r="V18" s="63"/>
      <c r="W18" s="63"/>
      <c r="X18" s="63"/>
      <c r="Y18" s="63"/>
      <c r="Z18" s="63"/>
      <c r="AA18" s="63"/>
    </row>
    <row r="20" spans="2:27">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2:27">
      <c r="D21" s="42"/>
      <c r="E21" s="42"/>
      <c r="F21" s="42"/>
      <c r="G21" s="42"/>
      <c r="H21" s="42"/>
      <c r="I21" s="42"/>
      <c r="J21" s="42"/>
      <c r="K21" s="42"/>
      <c r="L21" s="42"/>
      <c r="M21" s="42"/>
      <c r="N21" s="42"/>
      <c r="O21" s="42"/>
      <c r="P21" s="42"/>
      <c r="Q21" s="42"/>
      <c r="R21" s="42"/>
      <c r="S21" s="42"/>
      <c r="T21" s="42"/>
      <c r="U21" s="42"/>
      <c r="V21" s="42"/>
      <c r="W21" s="42"/>
      <c r="X21" s="42"/>
      <c r="Y21" s="42"/>
      <c r="Z21" s="42"/>
      <c r="AA21" s="42"/>
    </row>
    <row r="22" spans="2:27">
      <c r="D22" s="42"/>
      <c r="E22" s="42"/>
      <c r="F22" s="42"/>
      <c r="G22" s="42"/>
      <c r="H22" s="42"/>
      <c r="I22" s="42"/>
      <c r="J22" s="42"/>
      <c r="K22" s="42"/>
      <c r="L22" s="42"/>
      <c r="M22" s="42"/>
      <c r="N22" s="42"/>
      <c r="O22" s="42"/>
      <c r="P22" s="42"/>
      <c r="Q22" s="42"/>
      <c r="R22" s="42"/>
      <c r="S22" s="42"/>
      <c r="T22" s="42"/>
      <c r="U22" s="42"/>
      <c r="V22" s="42"/>
      <c r="W22" s="42"/>
      <c r="X22" s="42"/>
      <c r="Y22" s="42"/>
      <c r="Z22" s="42"/>
      <c r="AA22" s="42"/>
    </row>
    <row r="23" spans="2:27">
      <c r="D23" s="42"/>
      <c r="E23" s="42"/>
      <c r="F23" s="42"/>
      <c r="G23" s="42"/>
      <c r="H23" s="42"/>
      <c r="I23" s="42"/>
      <c r="J23" s="42"/>
      <c r="K23" s="42"/>
      <c r="L23" s="42"/>
      <c r="M23" s="42"/>
      <c r="N23" s="42"/>
      <c r="O23" s="42"/>
      <c r="P23" s="42"/>
      <c r="Q23" s="42"/>
      <c r="R23" s="42"/>
      <c r="S23" s="42"/>
      <c r="T23" s="42"/>
      <c r="U23" s="42"/>
      <c r="V23" s="42"/>
      <c r="W23" s="42"/>
      <c r="X23" s="42"/>
      <c r="Y23" s="42"/>
      <c r="Z23" s="42"/>
      <c r="AA23" s="42"/>
    </row>
    <row r="24" spans="2:27" s="43" customFormat="1">
      <c r="Y24" s="44"/>
      <c r="Z24" s="44"/>
      <c r="AA24" s="44"/>
    </row>
    <row r="25" spans="2:27" s="43" customFormat="1">
      <c r="D25" s="44"/>
      <c r="E25" s="44"/>
      <c r="F25" s="44"/>
      <c r="G25" s="44"/>
      <c r="H25" s="44"/>
      <c r="I25" s="44"/>
      <c r="J25" s="44"/>
      <c r="K25" s="44"/>
      <c r="L25" s="44"/>
      <c r="M25" s="44"/>
      <c r="N25" s="44"/>
      <c r="O25" s="44"/>
      <c r="P25" s="44"/>
      <c r="Q25" s="44"/>
      <c r="R25" s="44"/>
      <c r="S25" s="44"/>
      <c r="T25" s="44"/>
      <c r="U25" s="44"/>
      <c r="V25" s="44"/>
      <c r="W25" s="44"/>
      <c r="X25" s="44"/>
      <c r="Y25" s="44"/>
      <c r="Z25" s="44"/>
      <c r="AA25" s="44"/>
    </row>
    <row r="26" spans="2:27" s="43" customFormat="1">
      <c r="D26" s="44"/>
      <c r="E26" s="44"/>
      <c r="F26" s="44"/>
      <c r="G26" s="44"/>
      <c r="H26" s="44"/>
      <c r="I26" s="44"/>
      <c r="J26" s="44"/>
      <c r="K26" s="44"/>
      <c r="L26" s="44"/>
      <c r="M26" s="44"/>
      <c r="N26" s="44"/>
      <c r="O26" s="44"/>
      <c r="P26" s="44"/>
      <c r="Q26" s="44"/>
      <c r="R26" s="44"/>
      <c r="S26" s="44"/>
      <c r="T26" s="44"/>
      <c r="U26" s="44"/>
      <c r="V26" s="44"/>
      <c r="W26" s="44"/>
      <c r="X26" s="44"/>
      <c r="Y26" s="44"/>
      <c r="Z26" s="44"/>
      <c r="AA26" s="44"/>
    </row>
    <row r="27" spans="2:27" s="43" customFormat="1">
      <c r="D27" s="44"/>
      <c r="E27" s="44"/>
      <c r="F27" s="44"/>
      <c r="G27" s="44"/>
      <c r="H27" s="44"/>
      <c r="I27" s="44"/>
      <c r="J27" s="44"/>
      <c r="K27" s="44"/>
      <c r="L27" s="44"/>
      <c r="M27" s="44"/>
      <c r="N27" s="44"/>
      <c r="O27" s="44"/>
      <c r="P27" s="44"/>
      <c r="Q27" s="44"/>
      <c r="R27" s="44"/>
      <c r="S27" s="44"/>
      <c r="T27" s="44"/>
      <c r="U27" s="44"/>
      <c r="V27" s="44"/>
      <c r="W27" s="44"/>
      <c r="X27" s="44"/>
      <c r="Y27" s="44"/>
      <c r="Z27" s="44"/>
      <c r="AA27" s="44"/>
    </row>
    <row r="28" spans="2:27" s="43" customFormat="1">
      <c r="D28" s="44"/>
      <c r="E28" s="44"/>
      <c r="F28" s="44"/>
      <c r="G28" s="44"/>
      <c r="H28" s="44"/>
      <c r="I28" s="44"/>
      <c r="J28" s="44"/>
      <c r="K28" s="44"/>
      <c r="L28" s="44"/>
      <c r="M28" s="44"/>
      <c r="N28" s="44"/>
      <c r="O28" s="44"/>
      <c r="P28" s="44"/>
      <c r="Q28" s="44"/>
      <c r="R28" s="44"/>
      <c r="S28" s="44"/>
      <c r="T28" s="44"/>
      <c r="U28" s="44"/>
      <c r="V28" s="44"/>
      <c r="W28" s="44"/>
      <c r="X28" s="44"/>
      <c r="Y28" s="44"/>
      <c r="Z28" s="44"/>
      <c r="AA28" s="44"/>
    </row>
    <row r="29" spans="2:27">
      <c r="C29" s="45"/>
      <c r="D29" s="45"/>
      <c r="E29" s="45"/>
      <c r="F29" s="45"/>
      <c r="G29" s="45"/>
      <c r="H29" s="45"/>
      <c r="I29" s="45"/>
      <c r="J29" s="45"/>
      <c r="K29" s="45"/>
      <c r="L29" s="45"/>
      <c r="M29" s="45"/>
      <c r="N29" s="45"/>
    </row>
    <row r="30" spans="2:27">
      <c r="D30" s="42"/>
      <c r="E30" s="42"/>
      <c r="F30" s="42"/>
      <c r="G30" s="42"/>
      <c r="H30" s="42"/>
      <c r="I30" s="42"/>
      <c r="J30" s="42"/>
      <c r="K30" s="42"/>
      <c r="L30" s="42"/>
      <c r="M30" s="42"/>
      <c r="N30" s="42"/>
      <c r="O30" s="42"/>
      <c r="P30" s="42"/>
      <c r="Q30" s="42"/>
      <c r="R30" s="42"/>
      <c r="S30" s="42"/>
      <c r="T30" s="42"/>
      <c r="U30" s="42"/>
      <c r="V30" s="42"/>
      <c r="W30" s="42"/>
      <c r="X30" s="42"/>
      <c r="Y30" s="42"/>
      <c r="Z30" s="42"/>
      <c r="AA30" s="42"/>
    </row>
    <row r="31" spans="2:27">
      <c r="D31" s="42"/>
      <c r="E31" s="42"/>
      <c r="F31" s="42"/>
      <c r="G31" s="42"/>
      <c r="H31" s="42"/>
      <c r="I31" s="42"/>
      <c r="J31" s="42"/>
      <c r="K31" s="42"/>
      <c r="L31" s="42"/>
      <c r="M31" s="42"/>
      <c r="N31" s="42"/>
      <c r="O31" s="42"/>
      <c r="P31" s="42"/>
      <c r="Q31" s="42"/>
      <c r="R31" s="42"/>
      <c r="S31" s="42"/>
      <c r="T31" s="42"/>
      <c r="U31" s="42"/>
      <c r="V31" s="42"/>
      <c r="W31" s="42"/>
      <c r="X31" s="42"/>
      <c r="Y31" s="42"/>
      <c r="Z31" s="42"/>
      <c r="AA31" s="42"/>
    </row>
    <row r="32" spans="2:27">
      <c r="D32" s="42"/>
      <c r="E32" s="42"/>
      <c r="F32" s="42"/>
      <c r="G32" s="42"/>
      <c r="H32" s="42"/>
      <c r="I32" s="42"/>
      <c r="J32" s="42"/>
      <c r="K32" s="42"/>
      <c r="L32" s="42"/>
      <c r="M32" s="42"/>
      <c r="N32" s="42"/>
      <c r="O32" s="42"/>
      <c r="P32" s="42"/>
      <c r="Q32" s="42"/>
      <c r="R32" s="42"/>
      <c r="S32" s="42"/>
      <c r="T32" s="42"/>
      <c r="U32" s="42"/>
      <c r="V32" s="42"/>
      <c r="W32" s="42"/>
      <c r="X32" s="42"/>
      <c r="Y32" s="42"/>
      <c r="Z32" s="42"/>
      <c r="AA32" s="42"/>
    </row>
    <row r="33" spans="4:27">
      <c r="D33" s="42"/>
      <c r="E33" s="42"/>
      <c r="F33" s="42"/>
      <c r="G33" s="42"/>
      <c r="H33" s="42"/>
      <c r="I33" s="42"/>
      <c r="J33" s="42"/>
      <c r="K33" s="42"/>
      <c r="L33" s="42"/>
      <c r="M33" s="42"/>
      <c r="N33" s="42"/>
      <c r="O33" s="42"/>
      <c r="P33" s="42"/>
      <c r="Q33" s="42"/>
      <c r="R33" s="42"/>
      <c r="S33" s="42"/>
      <c r="T33" s="42"/>
      <c r="U33" s="42"/>
      <c r="V33" s="42"/>
      <c r="W33" s="42"/>
      <c r="X33" s="42"/>
      <c r="Y33" s="42"/>
      <c r="Z33" s="42"/>
      <c r="AA33" s="42"/>
    </row>
    <row r="34" spans="4:27">
      <c r="D34" s="42"/>
      <c r="E34" s="42"/>
      <c r="F34" s="42"/>
      <c r="G34" s="42"/>
      <c r="H34" s="42"/>
      <c r="I34" s="42"/>
      <c r="J34" s="42"/>
      <c r="K34" s="42"/>
      <c r="L34" s="42"/>
      <c r="M34" s="42"/>
      <c r="N34" s="42"/>
      <c r="O34" s="42"/>
      <c r="P34" s="42"/>
      <c r="Q34" s="42"/>
      <c r="R34" s="42"/>
      <c r="S34" s="42"/>
      <c r="T34" s="42"/>
      <c r="U34" s="42"/>
      <c r="V34" s="42"/>
      <c r="W34" s="42"/>
      <c r="X34" s="42"/>
      <c r="Y34" s="42"/>
      <c r="Z34" s="42"/>
      <c r="AA34" s="42"/>
    </row>
    <row r="35" spans="4:27">
      <c r="D35" s="42"/>
      <c r="E35" s="42"/>
      <c r="F35" s="42"/>
      <c r="G35" s="42"/>
      <c r="H35" s="42"/>
      <c r="I35" s="42"/>
      <c r="J35" s="42"/>
      <c r="K35" s="42"/>
      <c r="L35" s="42"/>
      <c r="M35" s="42"/>
      <c r="N35" s="42"/>
      <c r="O35" s="42"/>
      <c r="P35" s="42"/>
      <c r="Q35" s="42"/>
      <c r="R35" s="42"/>
      <c r="S35" s="42"/>
      <c r="T35" s="42"/>
      <c r="U35" s="42"/>
      <c r="V35" s="42"/>
      <c r="W35" s="42"/>
      <c r="X35" s="42"/>
      <c r="Y35" s="42"/>
      <c r="Z35" s="42"/>
      <c r="AA35" s="42"/>
    </row>
    <row r="36" spans="4:27">
      <c r="D36" s="42"/>
      <c r="E36" s="42"/>
      <c r="F36" s="42"/>
      <c r="G36" s="42"/>
      <c r="H36" s="42"/>
      <c r="I36" s="42"/>
      <c r="J36" s="42"/>
      <c r="K36" s="42"/>
      <c r="L36" s="42"/>
      <c r="M36" s="42"/>
      <c r="N36" s="42"/>
      <c r="O36" s="42"/>
      <c r="P36" s="42"/>
      <c r="Q36" s="42"/>
      <c r="R36" s="42"/>
      <c r="S36" s="42"/>
      <c r="T36" s="42"/>
      <c r="U36" s="42"/>
      <c r="V36" s="42"/>
      <c r="W36" s="42"/>
      <c r="X36" s="42"/>
      <c r="Y36" s="42"/>
      <c r="Z36" s="42"/>
      <c r="AA36" s="42"/>
    </row>
    <row r="37" spans="4:27">
      <c r="D37" s="42"/>
      <c r="E37" s="42"/>
      <c r="F37" s="42"/>
      <c r="G37" s="42"/>
      <c r="H37" s="42"/>
      <c r="I37" s="42"/>
      <c r="J37" s="42"/>
      <c r="K37" s="42"/>
      <c r="L37" s="42"/>
      <c r="M37" s="42"/>
      <c r="N37" s="42"/>
      <c r="O37" s="42"/>
      <c r="P37" s="42"/>
      <c r="Q37" s="42"/>
      <c r="R37" s="42"/>
      <c r="S37" s="42"/>
      <c r="T37" s="42"/>
      <c r="U37" s="42"/>
      <c r="V37" s="42"/>
      <c r="W37" s="42"/>
      <c r="X37" s="42"/>
      <c r="Y37" s="42"/>
      <c r="Z37" s="42"/>
      <c r="AA37" s="42"/>
    </row>
    <row r="38" spans="4:27">
      <c r="D38" s="42"/>
      <c r="E38" s="42"/>
      <c r="F38" s="42"/>
      <c r="G38" s="42"/>
      <c r="H38" s="42"/>
      <c r="I38" s="42"/>
      <c r="J38" s="42"/>
      <c r="K38" s="42"/>
      <c r="L38" s="42"/>
      <c r="M38" s="42"/>
      <c r="N38" s="42"/>
      <c r="O38" s="42"/>
      <c r="P38" s="42"/>
      <c r="Q38" s="42"/>
      <c r="R38" s="42"/>
      <c r="S38" s="42"/>
      <c r="T38" s="42"/>
      <c r="U38" s="42"/>
      <c r="V38" s="42"/>
      <c r="W38" s="42"/>
      <c r="X38" s="42"/>
      <c r="Y38" s="42"/>
      <c r="Z38" s="42"/>
      <c r="AA38" s="42"/>
    </row>
    <row r="39" spans="4:27">
      <c r="D39" s="42"/>
      <c r="E39" s="42"/>
      <c r="F39" s="42"/>
      <c r="G39" s="42"/>
      <c r="H39" s="42"/>
      <c r="I39" s="42"/>
      <c r="J39" s="42"/>
      <c r="K39" s="42"/>
      <c r="L39" s="42"/>
      <c r="M39" s="42"/>
      <c r="N39" s="42"/>
      <c r="O39" s="42"/>
      <c r="P39" s="42"/>
      <c r="Q39" s="42"/>
      <c r="R39" s="42"/>
      <c r="S39" s="42"/>
      <c r="T39" s="42"/>
      <c r="U39" s="42"/>
      <c r="V39" s="42"/>
      <c r="W39" s="42"/>
      <c r="X39" s="42"/>
      <c r="Y39" s="42"/>
      <c r="Z39" s="42"/>
      <c r="AA39" s="42"/>
    </row>
    <row r="40" spans="4:27">
      <c r="D40" s="42"/>
      <c r="E40" s="42"/>
      <c r="F40" s="42"/>
      <c r="G40" s="42"/>
      <c r="H40" s="42"/>
      <c r="I40" s="42"/>
      <c r="J40" s="42"/>
      <c r="K40" s="42"/>
      <c r="L40" s="42"/>
      <c r="M40" s="42"/>
      <c r="N40" s="42"/>
      <c r="O40" s="42"/>
      <c r="P40" s="42"/>
      <c r="Q40" s="42"/>
      <c r="R40" s="42"/>
      <c r="S40" s="42"/>
      <c r="T40" s="42"/>
      <c r="U40" s="42"/>
      <c r="V40" s="42"/>
      <c r="W40" s="42"/>
      <c r="X40" s="42"/>
      <c r="Y40" s="42"/>
      <c r="Z40" s="42"/>
      <c r="AA40" s="42"/>
    </row>
    <row r="41" spans="4:27">
      <c r="D41" s="42"/>
      <c r="E41" s="42"/>
      <c r="F41" s="42"/>
      <c r="G41" s="42"/>
      <c r="H41" s="42"/>
      <c r="I41" s="42"/>
      <c r="J41" s="42"/>
      <c r="K41" s="42"/>
      <c r="L41" s="42"/>
      <c r="M41" s="42"/>
      <c r="N41" s="42"/>
      <c r="O41" s="42"/>
      <c r="P41" s="42"/>
      <c r="Q41" s="42"/>
      <c r="R41" s="42"/>
      <c r="S41" s="42"/>
      <c r="T41" s="42"/>
      <c r="U41" s="42"/>
      <c r="V41" s="42"/>
      <c r="W41" s="42"/>
      <c r="X41" s="42"/>
      <c r="Y41" s="42"/>
      <c r="Z41" s="42"/>
      <c r="AA41" s="42"/>
    </row>
    <row r="42" spans="4:27">
      <c r="D42" s="42"/>
      <c r="E42" s="42"/>
      <c r="F42" s="42"/>
      <c r="G42" s="42"/>
      <c r="H42" s="42"/>
      <c r="I42" s="42"/>
      <c r="J42" s="42"/>
      <c r="K42" s="42"/>
      <c r="L42" s="42"/>
      <c r="M42" s="42"/>
      <c r="N42" s="42"/>
      <c r="O42" s="42"/>
      <c r="P42" s="42"/>
      <c r="Q42" s="42"/>
      <c r="R42" s="42"/>
      <c r="S42" s="42"/>
      <c r="T42" s="42"/>
      <c r="U42" s="42"/>
      <c r="V42" s="42"/>
      <c r="W42" s="42"/>
      <c r="X42" s="42"/>
      <c r="Y42" s="42"/>
      <c r="Z42" s="42"/>
      <c r="AA42" s="42"/>
    </row>
    <row r="43" spans="4:27">
      <c r="D43" s="42"/>
      <c r="E43" s="42"/>
      <c r="F43" s="42"/>
      <c r="G43" s="42"/>
      <c r="H43" s="42"/>
      <c r="I43" s="42"/>
      <c r="J43" s="42"/>
      <c r="K43" s="42"/>
      <c r="L43" s="42"/>
      <c r="M43" s="42"/>
      <c r="N43" s="42"/>
      <c r="O43" s="42"/>
      <c r="P43" s="42"/>
      <c r="Q43" s="42"/>
      <c r="R43" s="42"/>
      <c r="S43" s="42"/>
      <c r="T43" s="42"/>
      <c r="U43" s="42"/>
      <c r="V43" s="42"/>
      <c r="W43" s="42"/>
      <c r="X43" s="42"/>
      <c r="Y43" s="42"/>
      <c r="Z43" s="42"/>
      <c r="AA43" s="42"/>
    </row>
    <row r="44" spans="4:27">
      <c r="D44" s="42"/>
      <c r="E44" s="42"/>
      <c r="F44" s="42"/>
      <c r="G44" s="42"/>
      <c r="H44" s="42"/>
      <c r="I44" s="42"/>
      <c r="J44" s="42"/>
      <c r="K44" s="42"/>
      <c r="L44" s="42"/>
      <c r="M44" s="42"/>
      <c r="N44" s="42"/>
      <c r="O44" s="42"/>
      <c r="P44" s="42"/>
      <c r="Q44" s="42"/>
      <c r="R44" s="42"/>
      <c r="S44" s="42"/>
      <c r="T44" s="42"/>
      <c r="U44" s="42"/>
      <c r="V44" s="42"/>
      <c r="W44" s="42"/>
      <c r="X44" s="42"/>
      <c r="Y44" s="42"/>
      <c r="Z44" s="42"/>
      <c r="AA44" s="42"/>
    </row>
    <row r="45" spans="4:27">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4:27">
      <c r="D46" s="42"/>
      <c r="E46" s="42"/>
      <c r="F46" s="42"/>
      <c r="G46" s="42"/>
      <c r="H46" s="42"/>
      <c r="I46" s="42"/>
      <c r="J46" s="42"/>
      <c r="K46" s="42"/>
      <c r="L46" s="42"/>
      <c r="M46" s="42"/>
      <c r="N46" s="42"/>
      <c r="O46" s="42"/>
      <c r="P46" s="42"/>
      <c r="Q46" s="42"/>
      <c r="R46" s="42"/>
      <c r="S46" s="42"/>
      <c r="T46" s="42"/>
      <c r="U46" s="42"/>
      <c r="V46" s="42"/>
      <c r="W46" s="42"/>
      <c r="X46" s="42"/>
      <c r="Y46" s="42"/>
      <c r="Z46" s="42"/>
      <c r="AA46" s="42"/>
    </row>
    <row r="47" spans="4:27">
      <c r="D47" s="42"/>
      <c r="E47" s="42"/>
      <c r="F47" s="42"/>
      <c r="G47" s="42"/>
      <c r="H47" s="42"/>
      <c r="I47" s="42"/>
      <c r="J47" s="42"/>
      <c r="K47" s="42"/>
      <c r="L47" s="42"/>
      <c r="M47" s="42"/>
      <c r="N47" s="42"/>
      <c r="O47" s="42"/>
      <c r="P47" s="42"/>
      <c r="Q47" s="42"/>
      <c r="R47" s="42"/>
      <c r="S47" s="42"/>
      <c r="T47" s="42"/>
      <c r="U47" s="42"/>
      <c r="V47" s="42"/>
      <c r="W47" s="42"/>
      <c r="X47" s="42"/>
      <c r="Y47" s="42"/>
      <c r="Z47" s="42"/>
      <c r="AA47" s="42"/>
    </row>
    <row r="48" spans="4:27">
      <c r="D48" s="42"/>
      <c r="E48" s="42"/>
      <c r="F48" s="42"/>
      <c r="G48" s="42"/>
      <c r="H48" s="42"/>
      <c r="I48" s="42"/>
      <c r="J48" s="42"/>
      <c r="K48" s="42"/>
      <c r="L48" s="42"/>
      <c r="M48" s="42"/>
      <c r="N48" s="42"/>
      <c r="O48" s="42"/>
      <c r="P48" s="42"/>
      <c r="Q48" s="42"/>
      <c r="R48" s="42"/>
      <c r="S48" s="42"/>
      <c r="T48" s="42"/>
      <c r="U48" s="42"/>
      <c r="V48" s="42"/>
      <c r="W48" s="42"/>
      <c r="X48" s="42"/>
      <c r="Y48" s="42"/>
      <c r="Z48" s="42"/>
      <c r="AA48" s="42"/>
    </row>
    <row r="49" spans="4:27">
      <c r="D49" s="42"/>
      <c r="E49" s="42"/>
      <c r="F49" s="42"/>
      <c r="G49" s="42"/>
      <c r="H49" s="42"/>
      <c r="I49" s="42"/>
      <c r="J49" s="42"/>
      <c r="K49" s="42"/>
      <c r="L49" s="42"/>
      <c r="M49" s="42"/>
      <c r="N49" s="42"/>
      <c r="O49" s="42"/>
      <c r="P49" s="42"/>
      <c r="Q49" s="42"/>
      <c r="R49" s="42"/>
      <c r="S49" s="42"/>
      <c r="T49" s="42"/>
      <c r="U49" s="42"/>
      <c r="V49" s="42"/>
      <c r="W49" s="42"/>
      <c r="X49" s="42"/>
      <c r="Y49" s="42"/>
      <c r="Z49" s="42"/>
      <c r="AA49" s="42"/>
    </row>
    <row r="50" spans="4:27">
      <c r="D50" s="42"/>
      <c r="E50" s="42"/>
      <c r="F50" s="42"/>
      <c r="G50" s="42"/>
      <c r="H50" s="42"/>
      <c r="I50" s="42"/>
      <c r="J50" s="42"/>
      <c r="K50" s="42"/>
      <c r="L50" s="42"/>
      <c r="M50" s="42"/>
      <c r="N50" s="42"/>
      <c r="O50" s="42"/>
      <c r="P50" s="42"/>
      <c r="Q50" s="42"/>
      <c r="R50" s="42"/>
      <c r="S50" s="42"/>
      <c r="T50" s="42"/>
      <c r="U50" s="42"/>
      <c r="V50" s="42"/>
      <c r="W50" s="42"/>
      <c r="X50" s="42"/>
      <c r="Y50" s="42"/>
      <c r="Z50" s="42"/>
      <c r="AA50" s="42"/>
    </row>
    <row r="51" spans="4:27">
      <c r="D51" s="42"/>
      <c r="E51" s="42"/>
      <c r="F51" s="42"/>
      <c r="G51" s="42"/>
      <c r="H51" s="42"/>
      <c r="I51" s="42"/>
      <c r="J51" s="42"/>
      <c r="K51" s="42"/>
      <c r="L51" s="42"/>
      <c r="M51" s="42"/>
      <c r="N51" s="42"/>
      <c r="O51" s="42"/>
      <c r="P51" s="42"/>
      <c r="Q51" s="42"/>
      <c r="R51" s="42"/>
      <c r="S51" s="42"/>
      <c r="T51" s="42"/>
      <c r="U51" s="42"/>
      <c r="V51" s="42"/>
      <c r="W51" s="42"/>
      <c r="X51" s="42"/>
      <c r="Y51" s="42"/>
      <c r="Z51" s="42"/>
      <c r="AA51" s="42"/>
    </row>
    <row r="52" spans="4:27">
      <c r="D52" s="42"/>
      <c r="E52" s="42"/>
      <c r="F52" s="42"/>
      <c r="G52" s="42"/>
      <c r="H52" s="42"/>
      <c r="I52" s="42"/>
      <c r="J52" s="42"/>
      <c r="K52" s="42"/>
      <c r="L52" s="42"/>
      <c r="M52" s="42"/>
      <c r="N52" s="42"/>
      <c r="O52" s="42"/>
      <c r="P52" s="42"/>
      <c r="Q52" s="42"/>
      <c r="R52" s="42"/>
      <c r="S52" s="42"/>
      <c r="T52" s="42"/>
      <c r="U52" s="42"/>
      <c r="V52" s="42"/>
      <c r="W52" s="42"/>
      <c r="X52" s="42"/>
      <c r="Y52" s="42"/>
      <c r="Z52" s="42"/>
      <c r="AA52" s="42"/>
    </row>
    <row r="53" spans="4:27">
      <c r="D53" s="42"/>
      <c r="E53" s="42"/>
      <c r="F53" s="42"/>
      <c r="G53" s="42"/>
      <c r="H53" s="42"/>
      <c r="I53" s="42"/>
      <c r="J53" s="42"/>
      <c r="K53" s="42"/>
      <c r="L53" s="42"/>
      <c r="M53" s="42"/>
      <c r="N53" s="42"/>
      <c r="O53" s="42"/>
      <c r="P53" s="42"/>
      <c r="Q53" s="42"/>
      <c r="R53" s="42"/>
      <c r="S53" s="42"/>
      <c r="T53" s="42"/>
      <c r="U53" s="42"/>
      <c r="V53" s="42"/>
      <c r="W53" s="42"/>
      <c r="X53" s="42"/>
      <c r="Y53" s="42"/>
      <c r="Z53" s="42"/>
      <c r="AA53" s="42"/>
    </row>
    <row r="54" spans="4:27">
      <c r="D54" s="42"/>
      <c r="E54" s="42"/>
      <c r="F54" s="42"/>
      <c r="G54" s="42"/>
      <c r="H54" s="42"/>
      <c r="I54" s="42"/>
      <c r="J54" s="42"/>
      <c r="K54" s="42"/>
      <c r="L54" s="42"/>
      <c r="M54" s="42"/>
      <c r="N54" s="42"/>
      <c r="O54" s="42"/>
      <c r="P54" s="42"/>
      <c r="Q54" s="42"/>
      <c r="R54" s="42"/>
      <c r="S54" s="42"/>
      <c r="T54" s="42"/>
      <c r="U54" s="42"/>
      <c r="V54" s="42"/>
      <c r="W54" s="42"/>
      <c r="X54" s="42"/>
      <c r="Y54" s="42"/>
      <c r="Z54" s="42"/>
      <c r="AA54" s="42"/>
    </row>
    <row r="55" spans="4:27">
      <c r="D55" s="42"/>
      <c r="E55" s="42"/>
      <c r="F55" s="42"/>
      <c r="G55" s="42"/>
      <c r="H55" s="42"/>
      <c r="I55" s="42"/>
      <c r="J55" s="42"/>
      <c r="K55" s="42"/>
      <c r="L55" s="42"/>
      <c r="M55" s="42"/>
      <c r="N55" s="42"/>
      <c r="O55" s="42"/>
      <c r="P55" s="42"/>
      <c r="Q55" s="42"/>
      <c r="R55" s="42"/>
      <c r="S55" s="42"/>
      <c r="T55" s="42"/>
      <c r="U55" s="42"/>
      <c r="V55" s="42"/>
      <c r="W55" s="42"/>
      <c r="X55" s="42"/>
      <c r="Y55" s="42"/>
      <c r="Z55" s="42"/>
      <c r="AA55" s="42"/>
    </row>
    <row r="56" spans="4:27">
      <c r="D56" s="42"/>
      <c r="E56" s="42"/>
      <c r="F56" s="42"/>
      <c r="G56" s="42"/>
      <c r="H56" s="42"/>
      <c r="I56" s="42"/>
      <c r="J56" s="42"/>
      <c r="K56" s="42"/>
      <c r="L56" s="42"/>
      <c r="M56" s="42"/>
      <c r="N56" s="42"/>
      <c r="O56" s="42"/>
      <c r="P56" s="42"/>
      <c r="Q56" s="42"/>
      <c r="R56" s="42"/>
      <c r="S56" s="42"/>
      <c r="T56" s="42"/>
      <c r="U56" s="42"/>
      <c r="V56" s="42"/>
      <c r="W56" s="42"/>
      <c r="X56" s="42"/>
      <c r="Y56" s="42"/>
      <c r="Z56" s="42"/>
      <c r="AA56" s="42"/>
    </row>
  </sheetData>
  <mergeCells count="3">
    <mergeCell ref="B4:C4"/>
    <mergeCell ref="B5:B8"/>
    <mergeCell ref="B9:B11"/>
  </mergeCells>
  <hyperlinks>
    <hyperlink ref="A2" location="SOMMAIRE!A1" display="Retour au sommaire" xr:uid="{DEC7303B-3046-4C4C-9440-F441F245D4A4}"/>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C372B-BE28-4BA5-913E-C58398D1D599}">
  <sheetPr>
    <tabColor rgb="FFDDEBF7"/>
  </sheetPr>
  <dimension ref="A1:Z12"/>
  <sheetViews>
    <sheetView workbookViewId="0">
      <selection activeCell="A2" sqref="A2"/>
    </sheetView>
  </sheetViews>
  <sheetFormatPr baseColWidth="10" defaultRowHeight="13"/>
  <cols>
    <col min="1" max="1" width="11" style="7"/>
    <col min="2" max="2" width="30" style="7" customWidth="1"/>
    <col min="3" max="256" width="11" style="7"/>
    <col min="257" max="257" width="30" style="7" customWidth="1"/>
    <col min="258" max="512" width="11" style="7"/>
    <col min="513" max="513" width="30" style="7" customWidth="1"/>
    <col min="514" max="768" width="11" style="7"/>
    <col min="769" max="769" width="30" style="7" customWidth="1"/>
    <col min="770" max="1024" width="11" style="7"/>
    <col min="1025" max="1025" width="30" style="7" customWidth="1"/>
    <col min="1026" max="1280" width="11" style="7"/>
    <col min="1281" max="1281" width="30" style="7" customWidth="1"/>
    <col min="1282" max="1536" width="11" style="7"/>
    <col min="1537" max="1537" width="30" style="7" customWidth="1"/>
    <col min="1538" max="1792" width="11" style="7"/>
    <col min="1793" max="1793" width="30" style="7" customWidth="1"/>
    <col min="1794" max="2048" width="11" style="7"/>
    <col min="2049" max="2049" width="30" style="7" customWidth="1"/>
    <col min="2050" max="2304" width="11" style="7"/>
    <col min="2305" max="2305" width="30" style="7" customWidth="1"/>
    <col min="2306" max="2560" width="11" style="7"/>
    <col min="2561" max="2561" width="30" style="7" customWidth="1"/>
    <col min="2562" max="2816" width="11" style="7"/>
    <col min="2817" max="2817" width="30" style="7" customWidth="1"/>
    <col min="2818" max="3072" width="11" style="7"/>
    <col min="3073" max="3073" width="30" style="7" customWidth="1"/>
    <col min="3074" max="3328" width="11" style="7"/>
    <col min="3329" max="3329" width="30" style="7" customWidth="1"/>
    <col min="3330" max="3584" width="11" style="7"/>
    <col min="3585" max="3585" width="30" style="7" customWidth="1"/>
    <col min="3586" max="3840" width="11" style="7"/>
    <col min="3841" max="3841" width="30" style="7" customWidth="1"/>
    <col min="3842" max="4096" width="11" style="7"/>
    <col min="4097" max="4097" width="30" style="7" customWidth="1"/>
    <col min="4098" max="4352" width="11" style="7"/>
    <col min="4353" max="4353" width="30" style="7" customWidth="1"/>
    <col min="4354" max="4608" width="11" style="7"/>
    <col min="4609" max="4609" width="30" style="7" customWidth="1"/>
    <col min="4610" max="4864" width="11" style="7"/>
    <col min="4865" max="4865" width="30" style="7" customWidth="1"/>
    <col min="4866" max="5120" width="11" style="7"/>
    <col min="5121" max="5121" width="30" style="7" customWidth="1"/>
    <col min="5122" max="5376" width="11" style="7"/>
    <col min="5377" max="5377" width="30" style="7" customWidth="1"/>
    <col min="5378" max="5632" width="11" style="7"/>
    <col min="5633" max="5633" width="30" style="7" customWidth="1"/>
    <col min="5634" max="5888" width="11" style="7"/>
    <col min="5889" max="5889" width="30" style="7" customWidth="1"/>
    <col min="5890" max="6144" width="11" style="7"/>
    <col min="6145" max="6145" width="30" style="7" customWidth="1"/>
    <col min="6146" max="6400" width="11" style="7"/>
    <col min="6401" max="6401" width="30" style="7" customWidth="1"/>
    <col min="6402" max="6656" width="11" style="7"/>
    <col min="6657" max="6657" width="30" style="7" customWidth="1"/>
    <col min="6658" max="6912" width="11" style="7"/>
    <col min="6913" max="6913" width="30" style="7" customWidth="1"/>
    <col min="6914" max="7168" width="11" style="7"/>
    <col min="7169" max="7169" width="30" style="7" customWidth="1"/>
    <col min="7170" max="7424" width="11" style="7"/>
    <col min="7425" max="7425" width="30" style="7" customWidth="1"/>
    <col min="7426" max="7680" width="11" style="7"/>
    <col min="7681" max="7681" width="30" style="7" customWidth="1"/>
    <col min="7682" max="7936" width="11" style="7"/>
    <col min="7937" max="7937" width="30" style="7" customWidth="1"/>
    <col min="7938" max="8192" width="11" style="7"/>
    <col min="8193" max="8193" width="30" style="7" customWidth="1"/>
    <col min="8194" max="8448" width="11" style="7"/>
    <col min="8449" max="8449" width="30" style="7" customWidth="1"/>
    <col min="8450" max="8704" width="11" style="7"/>
    <col min="8705" max="8705" width="30" style="7" customWidth="1"/>
    <col min="8706" max="8960" width="11" style="7"/>
    <col min="8961" max="8961" width="30" style="7" customWidth="1"/>
    <col min="8962" max="9216" width="11" style="7"/>
    <col min="9217" max="9217" width="30" style="7" customWidth="1"/>
    <col min="9218" max="9472" width="11" style="7"/>
    <col min="9473" max="9473" width="30" style="7" customWidth="1"/>
    <col min="9474" max="9728" width="11" style="7"/>
    <col min="9729" max="9729" width="30" style="7" customWidth="1"/>
    <col min="9730" max="9984" width="11" style="7"/>
    <col min="9985" max="9985" width="30" style="7" customWidth="1"/>
    <col min="9986" max="10240" width="11" style="7"/>
    <col min="10241" max="10241" width="30" style="7" customWidth="1"/>
    <col min="10242" max="10496" width="11" style="7"/>
    <col min="10497" max="10497" width="30" style="7" customWidth="1"/>
    <col min="10498" max="10752" width="11" style="7"/>
    <col min="10753" max="10753" width="30" style="7" customWidth="1"/>
    <col min="10754" max="11008" width="11" style="7"/>
    <col min="11009" max="11009" width="30" style="7" customWidth="1"/>
    <col min="11010" max="11264" width="11" style="7"/>
    <col min="11265" max="11265" width="30" style="7" customWidth="1"/>
    <col min="11266" max="11520" width="11" style="7"/>
    <col min="11521" max="11521" width="30" style="7" customWidth="1"/>
    <col min="11522" max="11776" width="11" style="7"/>
    <col min="11777" max="11777" width="30" style="7" customWidth="1"/>
    <col min="11778" max="12032" width="11" style="7"/>
    <col min="12033" max="12033" width="30" style="7" customWidth="1"/>
    <col min="12034" max="12288" width="11" style="7"/>
    <col min="12289" max="12289" width="30" style="7" customWidth="1"/>
    <col min="12290" max="12544" width="11" style="7"/>
    <col min="12545" max="12545" width="30" style="7" customWidth="1"/>
    <col min="12546" max="12800" width="11" style="7"/>
    <col min="12801" max="12801" width="30" style="7" customWidth="1"/>
    <col min="12802" max="13056" width="11" style="7"/>
    <col min="13057" max="13057" width="30" style="7" customWidth="1"/>
    <col min="13058" max="13312" width="11" style="7"/>
    <col min="13313" max="13313" width="30" style="7" customWidth="1"/>
    <col min="13314" max="13568" width="11" style="7"/>
    <col min="13569" max="13569" width="30" style="7" customWidth="1"/>
    <col min="13570" max="13824" width="11" style="7"/>
    <col min="13825" max="13825" width="30" style="7" customWidth="1"/>
    <col min="13826" max="14080" width="11" style="7"/>
    <col min="14081" max="14081" width="30" style="7" customWidth="1"/>
    <col min="14082" max="14336" width="11" style="7"/>
    <col min="14337" max="14337" width="30" style="7" customWidth="1"/>
    <col min="14338" max="14592" width="11" style="7"/>
    <col min="14593" max="14593" width="30" style="7" customWidth="1"/>
    <col min="14594" max="14848" width="11" style="7"/>
    <col min="14849" max="14849" width="30" style="7" customWidth="1"/>
    <col min="14850" max="15104" width="11" style="7"/>
    <col min="15105" max="15105" width="30" style="7" customWidth="1"/>
    <col min="15106" max="15360" width="11" style="7"/>
    <col min="15361" max="15361" width="30" style="7" customWidth="1"/>
    <col min="15362" max="15616" width="11" style="7"/>
    <col min="15617" max="15617" width="30" style="7" customWidth="1"/>
    <col min="15618" max="15872" width="11" style="7"/>
    <col min="15873" max="15873" width="30" style="7" customWidth="1"/>
    <col min="15874" max="16128" width="11" style="7"/>
    <col min="16129" max="16129" width="30" style="7" customWidth="1"/>
    <col min="16130" max="16384" width="11" style="7"/>
  </cols>
  <sheetData>
    <row r="1" spans="1:26" ht="15">
      <c r="A1" s="2" t="s">
        <v>153</v>
      </c>
    </row>
    <row r="2" spans="1:26" ht="14">
      <c r="A2" s="6" t="s">
        <v>3</v>
      </c>
    </row>
    <row r="3" spans="1:26" ht="13.5" thickBot="1"/>
    <row r="4" spans="1:26" s="9" customFormat="1" ht="13.5" thickBot="1">
      <c r="B4" s="85"/>
      <c r="C4" s="46">
        <v>1930</v>
      </c>
      <c r="D4" s="47">
        <v>1931</v>
      </c>
      <c r="E4" s="47">
        <v>1932</v>
      </c>
      <c r="F4" s="47">
        <v>1933</v>
      </c>
      <c r="G4" s="47">
        <v>1934</v>
      </c>
      <c r="H4" s="47">
        <v>1935</v>
      </c>
      <c r="I4" s="47">
        <v>1936</v>
      </c>
      <c r="J4" s="47">
        <v>1937</v>
      </c>
      <c r="K4" s="47">
        <v>1938</v>
      </c>
      <c r="L4" s="47">
        <v>1939</v>
      </c>
      <c r="M4" s="47">
        <v>1940</v>
      </c>
      <c r="N4" s="47">
        <v>1941</v>
      </c>
      <c r="O4" s="47">
        <v>1942</v>
      </c>
      <c r="P4" s="47">
        <v>1943</v>
      </c>
      <c r="Q4" s="47">
        <v>1944</v>
      </c>
      <c r="R4" s="47">
        <v>1945</v>
      </c>
      <c r="S4" s="47">
        <v>1946</v>
      </c>
      <c r="T4" s="47">
        <v>1947</v>
      </c>
      <c r="U4" s="47">
        <v>1948</v>
      </c>
      <c r="V4" s="47">
        <v>1949</v>
      </c>
      <c r="W4" s="47">
        <v>1950</v>
      </c>
      <c r="X4" s="47">
        <v>1951</v>
      </c>
      <c r="Y4" s="47">
        <v>1952</v>
      </c>
      <c r="Z4" s="48">
        <v>1953</v>
      </c>
    </row>
    <row r="5" spans="1:26" s="9" customFormat="1">
      <c r="B5" s="86" t="s">
        <v>28</v>
      </c>
      <c r="C5" s="87">
        <v>118.469859765371</v>
      </c>
      <c r="D5" s="67">
        <v>121.270172305589</v>
      </c>
      <c r="E5" s="67">
        <v>119.716249492833</v>
      </c>
      <c r="F5" s="67">
        <v>121.004168401492</v>
      </c>
      <c r="G5" s="67">
        <v>122.081287762413</v>
      </c>
      <c r="H5" s="67">
        <v>122.48410601578</v>
      </c>
      <c r="I5" s="67">
        <v>123.094782194773</v>
      </c>
      <c r="J5" s="67">
        <v>124.99858041038</v>
      </c>
      <c r="K5" s="67">
        <v>127.13551213261201</v>
      </c>
      <c r="L5" s="67">
        <v>129.209498309683</v>
      </c>
      <c r="M5" s="67">
        <v>130.418630636687</v>
      </c>
      <c r="N5" s="67">
        <v>132.63860575620299</v>
      </c>
      <c r="O5" s="67">
        <v>134.00188150158701</v>
      </c>
      <c r="P5" s="67">
        <v>136.12985694908201</v>
      </c>
      <c r="Q5" s="67">
        <v>138.10797708552099</v>
      </c>
      <c r="R5" s="67">
        <v>140.022107722638</v>
      </c>
      <c r="S5" s="67">
        <v>143.059824399945</v>
      </c>
      <c r="T5" s="67">
        <v>146.290916337727</v>
      </c>
      <c r="U5" s="67">
        <v>146.952685745004</v>
      </c>
      <c r="V5" s="67">
        <v>149.17477695034501</v>
      </c>
      <c r="W5" s="67">
        <v>150.298333802944</v>
      </c>
      <c r="X5" s="67">
        <v>152.83015020270801</v>
      </c>
      <c r="Y5" s="67">
        <v>154.877710091811</v>
      </c>
      <c r="Z5" s="68">
        <v>156.408080330475</v>
      </c>
    </row>
    <row r="6" spans="1:26" s="9" customFormat="1" ht="13.5" thickBot="1">
      <c r="B6" s="88" t="s">
        <v>29</v>
      </c>
      <c r="C6" s="89">
        <v>152.66926009954801</v>
      </c>
      <c r="D6" s="71">
        <v>154.17443875055201</v>
      </c>
      <c r="E6" s="71">
        <v>151.117487430788</v>
      </c>
      <c r="F6" s="71">
        <v>156.09063710320601</v>
      </c>
      <c r="G6" s="71">
        <v>152.31061742857099</v>
      </c>
      <c r="H6" s="71">
        <v>151.7429445329</v>
      </c>
      <c r="I6" s="71">
        <v>149.41644572392801</v>
      </c>
      <c r="J6" s="71">
        <v>153.06941159084101</v>
      </c>
      <c r="K6" s="71">
        <v>150.77148519381001</v>
      </c>
      <c r="L6" s="71">
        <v>154.06471135101</v>
      </c>
      <c r="M6" s="71">
        <v>150.359376564066</v>
      </c>
      <c r="N6" s="71">
        <v>153.29915490530101</v>
      </c>
      <c r="O6" s="71">
        <v>149.264228735074</v>
      </c>
      <c r="P6" s="71">
        <v>151.02752324952499</v>
      </c>
      <c r="Q6" s="71">
        <v>152.790174949781</v>
      </c>
      <c r="R6" s="71">
        <v>154.19842309777599</v>
      </c>
      <c r="S6" s="71">
        <v>157.29490587986101</v>
      </c>
      <c r="T6" s="71">
        <v>156.992394825427</v>
      </c>
      <c r="U6" s="71">
        <v>157.57494009803199</v>
      </c>
      <c r="V6" s="71">
        <v>158.73286351377601</v>
      </c>
      <c r="W6" s="71">
        <v>158.13304186949901</v>
      </c>
      <c r="X6" s="71">
        <v>159.60675857808499</v>
      </c>
      <c r="Y6" s="71">
        <v>160.61013316460301</v>
      </c>
      <c r="Z6" s="72">
        <v>160.95052273808199</v>
      </c>
    </row>
    <row r="7" spans="1:26" s="9" customFormat="1">
      <c r="B7" s="86" t="s">
        <v>30</v>
      </c>
      <c r="C7" s="87">
        <v>100.574784441566</v>
      </c>
      <c r="D7" s="67">
        <v>104.1280299332529</v>
      </c>
      <c r="E7" s="67">
        <v>101.9236274066689</v>
      </c>
      <c r="F7" s="67">
        <v>102.7336367134692</v>
      </c>
      <c r="G7" s="67">
        <v>104.32655079025839</v>
      </c>
      <c r="H7" s="67">
        <v>104.34742256257971</v>
      </c>
      <c r="I7" s="67">
        <v>105.2404675900234</v>
      </c>
      <c r="J7" s="67">
        <v>107.06736085315291</v>
      </c>
      <c r="K7" s="67">
        <v>109.5938160011014</v>
      </c>
      <c r="L7" s="67">
        <v>111.8062694102091</v>
      </c>
      <c r="M7" s="67">
        <v>113.30615838208929</v>
      </c>
      <c r="N7" s="67">
        <v>115.98024774555449</v>
      </c>
      <c r="O7" s="67">
        <v>117.0257697588346</v>
      </c>
      <c r="P7" s="67">
        <v>119.45636577647561</v>
      </c>
      <c r="Q7" s="67">
        <v>121.55630895804978</v>
      </c>
      <c r="R7" s="67">
        <v>123.46158896080451</v>
      </c>
      <c r="S7" s="67">
        <v>126.8716239855007</v>
      </c>
      <c r="T7" s="67">
        <v>130.4476198291261</v>
      </c>
      <c r="U7" s="67">
        <v>131.12870219767839</v>
      </c>
      <c r="V7" s="67">
        <v>133.3107744003407</v>
      </c>
      <c r="W7" s="67">
        <v>134.36726069311771</v>
      </c>
      <c r="X7" s="67">
        <v>136.99870829117242</v>
      </c>
      <c r="Y7" s="67">
        <v>139.1060144878534</v>
      </c>
      <c r="Z7" s="68">
        <v>140.78411786078749</v>
      </c>
    </row>
    <row r="8" spans="1:26" s="9" customFormat="1" ht="13.5" thickBot="1">
      <c r="B8" s="88" t="s">
        <v>31</v>
      </c>
      <c r="C8" s="89">
        <v>152.58840384500937</v>
      </c>
      <c r="D8" s="71">
        <v>154.09585076622676</v>
      </c>
      <c r="E8" s="71">
        <v>150.96261658761529</v>
      </c>
      <c r="F8" s="71">
        <v>155.64397281023844</v>
      </c>
      <c r="G8" s="71">
        <v>151.69953889457537</v>
      </c>
      <c r="H8" s="71">
        <v>151.20403017921794</v>
      </c>
      <c r="I8" s="71">
        <v>149.0079002721383</v>
      </c>
      <c r="J8" s="71">
        <v>152.89830630439806</v>
      </c>
      <c r="K8" s="71">
        <v>150.61463398475465</v>
      </c>
      <c r="L8" s="71">
        <v>153.92687743377789</v>
      </c>
      <c r="M8" s="71">
        <v>150.05981324261685</v>
      </c>
      <c r="N8" s="71">
        <v>153.08559085837794</v>
      </c>
      <c r="O8" s="71">
        <v>149.0130269503519</v>
      </c>
      <c r="P8" s="71">
        <v>150.77420486792272</v>
      </c>
      <c r="Q8" s="71">
        <v>152.4005482553753</v>
      </c>
      <c r="R8" s="71">
        <v>153.65744365073155</v>
      </c>
      <c r="S8" s="71">
        <v>156.76918304661635</v>
      </c>
      <c r="T8" s="71">
        <v>156.48564639396511</v>
      </c>
      <c r="U8" s="71">
        <v>157.12705450679175</v>
      </c>
      <c r="V8" s="71">
        <v>158.23643281873387</v>
      </c>
      <c r="W8" s="71">
        <v>157.6719840739616</v>
      </c>
      <c r="X8" s="71">
        <v>159.10014241803282</v>
      </c>
      <c r="Y8" s="71">
        <v>160.1059970181208</v>
      </c>
      <c r="Z8" s="72">
        <v>160.37684047972067</v>
      </c>
    </row>
    <row r="9" spans="1:26">
      <c r="C9" s="82"/>
      <c r="D9" s="82"/>
      <c r="E9" s="82"/>
      <c r="F9" s="82"/>
      <c r="G9" s="82"/>
      <c r="H9" s="82"/>
      <c r="I9" s="82"/>
      <c r="J9" s="82"/>
      <c r="K9" s="82"/>
      <c r="L9" s="82"/>
      <c r="M9" s="82"/>
      <c r="N9" s="82"/>
      <c r="O9" s="82"/>
      <c r="P9" s="82"/>
      <c r="Q9" s="82"/>
      <c r="R9" s="82"/>
      <c r="S9" s="82"/>
      <c r="T9" s="82"/>
      <c r="U9" s="82"/>
      <c r="V9" s="82"/>
      <c r="W9" s="82"/>
    </row>
    <row r="10" spans="1:26" ht="14">
      <c r="B10" s="25" t="s">
        <v>32</v>
      </c>
      <c r="C10" s="84"/>
      <c r="D10" s="84"/>
      <c r="E10" s="84"/>
      <c r="F10" s="84"/>
      <c r="G10" s="84"/>
      <c r="H10" s="84"/>
      <c r="I10" s="84"/>
      <c r="J10" s="84"/>
      <c r="K10" s="84"/>
      <c r="L10" s="84"/>
      <c r="M10" s="84"/>
      <c r="N10" s="84"/>
      <c r="O10" s="84"/>
      <c r="P10" s="84"/>
      <c r="Q10" s="84"/>
      <c r="R10" s="84"/>
      <c r="S10" s="84"/>
      <c r="T10" s="84"/>
      <c r="U10" s="84"/>
      <c r="V10" s="84"/>
      <c r="W10" s="84"/>
      <c r="X10" s="84"/>
      <c r="Y10" s="84"/>
      <c r="Z10" s="84"/>
    </row>
    <row r="11" spans="1:26" ht="14">
      <c r="B11" s="25" t="s">
        <v>25</v>
      </c>
      <c r="C11" s="84"/>
      <c r="D11" s="84"/>
      <c r="E11" s="84"/>
      <c r="F11" s="84"/>
      <c r="G11" s="84"/>
      <c r="H11" s="84"/>
      <c r="I11" s="84"/>
      <c r="J11" s="84"/>
      <c r="K11" s="84"/>
      <c r="L11" s="84"/>
      <c r="M11" s="84"/>
      <c r="N11" s="84"/>
      <c r="O11" s="84"/>
      <c r="P11" s="84"/>
      <c r="Q11" s="84"/>
      <c r="R11" s="84"/>
      <c r="S11" s="84"/>
      <c r="T11" s="84"/>
      <c r="U11" s="84"/>
      <c r="V11" s="84"/>
      <c r="W11" s="84"/>
      <c r="X11" s="84"/>
      <c r="Y11" s="84"/>
      <c r="Z11" s="84"/>
    </row>
    <row r="12" spans="1:26">
      <c r="B12" s="25" t="s">
        <v>26</v>
      </c>
    </row>
  </sheetData>
  <hyperlinks>
    <hyperlink ref="A2" location="SOMMAIRE!A1" display="Retour au sommaire" xr:uid="{6E3B3A54-0FD0-4AA3-A5FF-A98D44F92BF8}"/>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AEF2-3A91-4C7F-AA4A-5C7EC3C8C582}">
  <sheetPr>
    <tabColor rgb="FFDDEBF7"/>
  </sheetPr>
  <dimension ref="A1:Z28"/>
  <sheetViews>
    <sheetView workbookViewId="0"/>
  </sheetViews>
  <sheetFormatPr baseColWidth="10" defaultRowHeight="13"/>
  <cols>
    <col min="1" max="1" width="11" style="7"/>
    <col min="2" max="2" width="11" style="7" customWidth="1"/>
    <col min="3" max="256" width="11" style="7"/>
    <col min="257" max="257" width="30" style="7" customWidth="1"/>
    <col min="258" max="512" width="11" style="7"/>
    <col min="513" max="513" width="30" style="7" customWidth="1"/>
    <col min="514" max="768" width="11" style="7"/>
    <col min="769" max="769" width="30" style="7" customWidth="1"/>
    <col min="770" max="1024" width="11" style="7"/>
    <col min="1025" max="1025" width="30" style="7" customWidth="1"/>
    <col min="1026" max="1280" width="11" style="7"/>
    <col min="1281" max="1281" width="30" style="7" customWidth="1"/>
    <col min="1282" max="1536" width="11" style="7"/>
    <col min="1537" max="1537" width="30" style="7" customWidth="1"/>
    <col min="1538" max="1792" width="11" style="7"/>
    <col min="1793" max="1793" width="30" style="7" customWidth="1"/>
    <col min="1794" max="2048" width="11" style="7"/>
    <col min="2049" max="2049" width="30" style="7" customWidth="1"/>
    <col min="2050" max="2304" width="11" style="7"/>
    <col min="2305" max="2305" width="30" style="7" customWidth="1"/>
    <col min="2306" max="2560" width="11" style="7"/>
    <col min="2561" max="2561" width="30" style="7" customWidth="1"/>
    <col min="2562" max="2816" width="11" style="7"/>
    <col min="2817" max="2817" width="30" style="7" customWidth="1"/>
    <col min="2818" max="3072" width="11" style="7"/>
    <col min="3073" max="3073" width="30" style="7" customWidth="1"/>
    <col min="3074" max="3328" width="11" style="7"/>
    <col min="3329" max="3329" width="30" style="7" customWidth="1"/>
    <col min="3330" max="3584" width="11" style="7"/>
    <col min="3585" max="3585" width="30" style="7" customWidth="1"/>
    <col min="3586" max="3840" width="11" style="7"/>
    <col min="3841" max="3841" width="30" style="7" customWidth="1"/>
    <col min="3842" max="4096" width="11" style="7"/>
    <col min="4097" max="4097" width="30" style="7" customWidth="1"/>
    <col min="4098" max="4352" width="11" style="7"/>
    <col min="4353" max="4353" width="30" style="7" customWidth="1"/>
    <col min="4354" max="4608" width="11" style="7"/>
    <col min="4609" max="4609" width="30" style="7" customWidth="1"/>
    <col min="4610" max="4864" width="11" style="7"/>
    <col min="4865" max="4865" width="30" style="7" customWidth="1"/>
    <col min="4866" max="5120" width="11" style="7"/>
    <col min="5121" max="5121" width="30" style="7" customWidth="1"/>
    <col min="5122" max="5376" width="11" style="7"/>
    <col min="5377" max="5377" width="30" style="7" customWidth="1"/>
    <col min="5378" max="5632" width="11" style="7"/>
    <col min="5633" max="5633" width="30" style="7" customWidth="1"/>
    <col min="5634" max="5888" width="11" style="7"/>
    <col min="5889" max="5889" width="30" style="7" customWidth="1"/>
    <col min="5890" max="6144" width="11" style="7"/>
    <col min="6145" max="6145" width="30" style="7" customWidth="1"/>
    <col min="6146" max="6400" width="11" style="7"/>
    <col min="6401" max="6401" width="30" style="7" customWidth="1"/>
    <col min="6402" max="6656" width="11" style="7"/>
    <col min="6657" max="6657" width="30" style="7" customWidth="1"/>
    <col min="6658" max="6912" width="11" style="7"/>
    <col min="6913" max="6913" width="30" style="7" customWidth="1"/>
    <col min="6914" max="7168" width="11" style="7"/>
    <col min="7169" max="7169" width="30" style="7" customWidth="1"/>
    <col min="7170" max="7424" width="11" style="7"/>
    <col min="7425" max="7425" width="30" style="7" customWidth="1"/>
    <col min="7426" max="7680" width="11" style="7"/>
    <col min="7681" max="7681" width="30" style="7" customWidth="1"/>
    <col min="7682" max="7936" width="11" style="7"/>
    <col min="7937" max="7937" width="30" style="7" customWidth="1"/>
    <col min="7938" max="8192" width="11" style="7"/>
    <col min="8193" max="8193" width="30" style="7" customWidth="1"/>
    <col min="8194" max="8448" width="11" style="7"/>
    <col min="8449" max="8449" width="30" style="7" customWidth="1"/>
    <col min="8450" max="8704" width="11" style="7"/>
    <col min="8705" max="8705" width="30" style="7" customWidth="1"/>
    <col min="8706" max="8960" width="11" style="7"/>
    <col min="8961" max="8961" width="30" style="7" customWidth="1"/>
    <col min="8962" max="9216" width="11" style="7"/>
    <col min="9217" max="9217" width="30" style="7" customWidth="1"/>
    <col min="9218" max="9472" width="11" style="7"/>
    <col min="9473" max="9473" width="30" style="7" customWidth="1"/>
    <col min="9474" max="9728" width="11" style="7"/>
    <col min="9729" max="9729" width="30" style="7" customWidth="1"/>
    <col min="9730" max="9984" width="11" style="7"/>
    <col min="9985" max="9985" width="30" style="7" customWidth="1"/>
    <col min="9986" max="10240" width="11" style="7"/>
    <col min="10241" max="10241" width="30" style="7" customWidth="1"/>
    <col min="10242" max="10496" width="11" style="7"/>
    <col min="10497" max="10497" width="30" style="7" customWidth="1"/>
    <col min="10498" max="10752" width="11" style="7"/>
    <col min="10753" max="10753" width="30" style="7" customWidth="1"/>
    <col min="10754" max="11008" width="11" style="7"/>
    <col min="11009" max="11009" width="30" style="7" customWidth="1"/>
    <col min="11010" max="11264" width="11" style="7"/>
    <col min="11265" max="11265" width="30" style="7" customWidth="1"/>
    <col min="11266" max="11520" width="11" style="7"/>
    <col min="11521" max="11521" width="30" style="7" customWidth="1"/>
    <col min="11522" max="11776" width="11" style="7"/>
    <col min="11777" max="11777" width="30" style="7" customWidth="1"/>
    <col min="11778" max="12032" width="11" style="7"/>
    <col min="12033" max="12033" width="30" style="7" customWidth="1"/>
    <col min="12034" max="12288" width="11" style="7"/>
    <col min="12289" max="12289" width="30" style="7" customWidth="1"/>
    <col min="12290" max="12544" width="11" style="7"/>
    <col min="12545" max="12545" width="30" style="7" customWidth="1"/>
    <col min="12546" max="12800" width="11" style="7"/>
    <col min="12801" max="12801" width="30" style="7" customWidth="1"/>
    <col min="12802" max="13056" width="11" style="7"/>
    <col min="13057" max="13057" width="30" style="7" customWidth="1"/>
    <col min="13058" max="13312" width="11" style="7"/>
    <col min="13313" max="13313" width="30" style="7" customWidth="1"/>
    <col min="13314" max="13568" width="11" style="7"/>
    <col min="13569" max="13569" width="30" style="7" customWidth="1"/>
    <col min="13570" max="13824" width="11" style="7"/>
    <col min="13825" max="13825" width="30" style="7" customWidth="1"/>
    <col min="13826" max="14080" width="11" style="7"/>
    <col min="14081" max="14081" width="30" style="7" customWidth="1"/>
    <col min="14082" max="14336" width="11" style="7"/>
    <col min="14337" max="14337" width="30" style="7" customWidth="1"/>
    <col min="14338" max="14592" width="11" style="7"/>
    <col min="14593" max="14593" width="30" style="7" customWidth="1"/>
    <col min="14594" max="14848" width="11" style="7"/>
    <col min="14849" max="14849" width="30" style="7" customWidth="1"/>
    <col min="14850" max="15104" width="11" style="7"/>
    <col min="15105" max="15105" width="30" style="7" customWidth="1"/>
    <col min="15106" max="15360" width="11" style="7"/>
    <col min="15361" max="15361" width="30" style="7" customWidth="1"/>
    <col min="15362" max="15616" width="11" style="7"/>
    <col min="15617" max="15617" width="30" style="7" customWidth="1"/>
    <col min="15618" max="15872" width="11" style="7"/>
    <col min="15873" max="15873" width="30" style="7" customWidth="1"/>
    <col min="15874" max="16128" width="11" style="7"/>
    <col min="16129" max="16129" width="30" style="7" customWidth="1"/>
    <col min="16130" max="16384" width="11" style="7"/>
  </cols>
  <sheetData>
    <row r="1" spans="1:26" ht="15">
      <c r="A1" s="2" t="s">
        <v>154</v>
      </c>
    </row>
    <row r="2" spans="1:26" ht="14">
      <c r="A2" s="6" t="s">
        <v>3</v>
      </c>
    </row>
    <row r="3" spans="1:26" ht="13.5" thickBot="1"/>
    <row r="4" spans="1:26" s="9" customFormat="1" ht="13.5" thickBot="1">
      <c r="B4" s="90"/>
      <c r="C4" s="46">
        <v>1930</v>
      </c>
      <c r="D4" s="47">
        <v>1931</v>
      </c>
      <c r="E4" s="47">
        <v>1932</v>
      </c>
      <c r="F4" s="47">
        <v>1933</v>
      </c>
      <c r="G4" s="47">
        <v>1934</v>
      </c>
      <c r="H4" s="47">
        <v>1935</v>
      </c>
      <c r="I4" s="47">
        <v>1936</v>
      </c>
      <c r="J4" s="47">
        <v>1937</v>
      </c>
      <c r="K4" s="47">
        <v>1938</v>
      </c>
      <c r="L4" s="47">
        <v>1939</v>
      </c>
      <c r="M4" s="47">
        <v>1940</v>
      </c>
      <c r="N4" s="47">
        <v>1941</v>
      </c>
      <c r="O4" s="47">
        <v>1942</v>
      </c>
      <c r="P4" s="47">
        <v>1943</v>
      </c>
      <c r="Q4" s="47">
        <v>1944</v>
      </c>
      <c r="R4" s="47">
        <v>1945</v>
      </c>
      <c r="S4" s="47">
        <v>1946</v>
      </c>
      <c r="T4" s="47">
        <v>1947</v>
      </c>
      <c r="U4" s="47">
        <v>1948</v>
      </c>
      <c r="V4" s="47">
        <v>1949</v>
      </c>
      <c r="W4" s="47">
        <v>1950</v>
      </c>
      <c r="X4" s="47">
        <v>1951</v>
      </c>
      <c r="Y4" s="47">
        <v>1952</v>
      </c>
      <c r="Z4" s="48">
        <v>1953</v>
      </c>
    </row>
    <row r="5" spans="1:26" s="9" customFormat="1">
      <c r="B5" s="86" t="s">
        <v>15</v>
      </c>
      <c r="C5" s="93">
        <v>6.295885726580773E-2</v>
      </c>
      <c r="D5" s="94">
        <v>6.1126932565415293E-2</v>
      </c>
      <c r="E5" s="94">
        <v>6.1266972105395751E-2</v>
      </c>
      <c r="F5" s="94">
        <v>6.2483305259402933E-2</v>
      </c>
      <c r="G5" s="94">
        <v>6.3537144336221318E-2</v>
      </c>
      <c r="H5" s="94">
        <v>6.3655526306396218E-2</v>
      </c>
      <c r="I5" s="94">
        <v>6.3505214605765026E-2</v>
      </c>
      <c r="J5" s="94">
        <v>6.1922830378088212E-2</v>
      </c>
      <c r="K5" s="94">
        <v>6.0675942926843501E-2</v>
      </c>
      <c r="L5" s="94">
        <v>5.959605224933423E-2</v>
      </c>
      <c r="M5" s="94">
        <v>5.7849458358305274E-2</v>
      </c>
      <c r="N5" s="94">
        <v>5.691211341520222E-2</v>
      </c>
      <c r="O5" s="94">
        <v>5.5963186494854857E-2</v>
      </c>
      <c r="P5" s="94">
        <v>5.5620886679650795E-2</v>
      </c>
      <c r="Q5" s="94">
        <v>5.4893552210566771E-2</v>
      </c>
      <c r="R5" s="94">
        <v>5.4254701717172948E-2</v>
      </c>
      <c r="S5" s="94">
        <v>5.3569131788443226E-2</v>
      </c>
      <c r="T5" s="94">
        <v>5.2682140887972136E-2</v>
      </c>
      <c r="U5" s="94">
        <v>5.2099062687304819E-2</v>
      </c>
      <c r="V5" s="94">
        <v>5.2414081550536167E-2</v>
      </c>
      <c r="W5" s="94">
        <v>5.2540445872416741E-2</v>
      </c>
      <c r="X5" s="94">
        <v>5.2532727341418541E-2</v>
      </c>
      <c r="Y5" s="94">
        <v>5.2130227112404746E-2</v>
      </c>
      <c r="Z5" s="95">
        <v>5.1629300036537006E-2</v>
      </c>
    </row>
    <row r="6" spans="1:26" s="9" customFormat="1">
      <c r="B6" s="91" t="s">
        <v>16</v>
      </c>
      <c r="C6" s="96">
        <v>0.15105171356871791</v>
      </c>
      <c r="D6" s="97">
        <v>0.1470099912284383</v>
      </c>
      <c r="E6" s="97">
        <v>0.14698972939757901</v>
      </c>
      <c r="F6" s="97">
        <v>0.14834931366174806</v>
      </c>
      <c r="G6" s="97">
        <v>0.14816614280034782</v>
      </c>
      <c r="H6" s="97">
        <v>0.14618425321596931</v>
      </c>
      <c r="I6" s="97">
        <v>0.14552347193955104</v>
      </c>
      <c r="J6" s="97">
        <v>0.14215767077230995</v>
      </c>
      <c r="K6" s="97">
        <v>0.13870592172043936</v>
      </c>
      <c r="L6" s="97">
        <v>0.13462608279509378</v>
      </c>
      <c r="M6" s="97">
        <v>0.13049798605398152</v>
      </c>
      <c r="N6" s="97">
        <v>0.12782985608662439</v>
      </c>
      <c r="O6" s="97">
        <v>0.12491998315029788</v>
      </c>
      <c r="P6" s="97">
        <v>0.12300457462714953</v>
      </c>
      <c r="Q6" s="97">
        <v>0.12019961497928994</v>
      </c>
      <c r="R6" s="97">
        <v>0.11709115139390358</v>
      </c>
      <c r="S6" s="97">
        <v>0.11324251201952128</v>
      </c>
      <c r="T6" s="97">
        <v>0.10971253269097547</v>
      </c>
      <c r="U6" s="97">
        <v>0.10744193728537006</v>
      </c>
      <c r="V6" s="97">
        <v>0.10667407238862912</v>
      </c>
      <c r="W6" s="97">
        <v>0.10530996166156742</v>
      </c>
      <c r="X6" s="97">
        <v>0.10380600995867321</v>
      </c>
      <c r="Y6" s="97">
        <v>0.10177132948054157</v>
      </c>
      <c r="Z6" s="98">
        <v>9.9892297358778345E-2</v>
      </c>
    </row>
    <row r="7" spans="1:26" s="9" customFormat="1" ht="13.5" thickBot="1">
      <c r="B7" s="88" t="s">
        <v>17</v>
      </c>
      <c r="C7" s="99">
        <v>5.2961712453393408E-4</v>
      </c>
      <c r="D7" s="100">
        <v>6.8806288697006958E-4</v>
      </c>
      <c r="E7" s="100">
        <v>1.4653805303886103E-3</v>
      </c>
      <c r="F7" s="100">
        <v>2.6328207087740665E-3</v>
      </c>
      <c r="G7" s="100">
        <v>3.4750400288650978E-3</v>
      </c>
      <c r="H7" s="100">
        <v>3.4326078969918578E-3</v>
      </c>
      <c r="I7" s="100">
        <v>2.467865678280346E-3</v>
      </c>
      <c r="J7" s="100">
        <v>1.6308086117155665E-3</v>
      </c>
      <c r="K7" s="100">
        <v>1.017600559209118E-3</v>
      </c>
      <c r="L7" s="100">
        <v>1.3090963768987135E-3</v>
      </c>
      <c r="M7" s="100">
        <v>1.4266948554926562E-3</v>
      </c>
      <c r="N7" s="100">
        <v>1.6894562191655204E-3</v>
      </c>
      <c r="O7" s="100">
        <v>1.5844508580169115E-3</v>
      </c>
      <c r="P7" s="100">
        <v>1.9701033112546197E-3</v>
      </c>
      <c r="Q7" s="100">
        <v>2.5785698468216169E-3</v>
      </c>
      <c r="R7" s="100">
        <v>3.1335617005880854E-3</v>
      </c>
      <c r="S7" s="100">
        <v>3.3594871949962977E-3</v>
      </c>
      <c r="T7" s="100">
        <v>3.1374979996137823E-3</v>
      </c>
      <c r="U7" s="100">
        <v>3.0658930248276552E-3</v>
      </c>
      <c r="V7" s="100">
        <v>2.9618193141692632E-3</v>
      </c>
      <c r="W7" s="100">
        <v>3.0724148768795281E-3</v>
      </c>
      <c r="X7" s="100">
        <v>3.0762219540950418E-3</v>
      </c>
      <c r="Y7" s="100">
        <v>3.2924576083478221E-3</v>
      </c>
      <c r="Z7" s="101">
        <v>3.5643392056257479E-3</v>
      </c>
    </row>
    <row r="8" spans="1:26" ht="14">
      <c r="C8" s="83"/>
      <c r="D8" s="83"/>
      <c r="E8" s="83"/>
      <c r="F8" s="83"/>
      <c r="G8" s="83"/>
      <c r="H8" s="83"/>
      <c r="I8" s="83"/>
      <c r="J8" s="83"/>
      <c r="K8" s="83"/>
      <c r="L8" s="83"/>
      <c r="M8" s="83"/>
      <c r="N8" s="83"/>
      <c r="O8" s="83"/>
      <c r="P8" s="83"/>
      <c r="Q8" s="83"/>
      <c r="R8" s="83"/>
      <c r="S8" s="83"/>
      <c r="T8" s="83"/>
      <c r="U8" s="83"/>
      <c r="V8" s="83"/>
      <c r="W8" s="83"/>
      <c r="X8" s="83"/>
      <c r="Y8" s="83"/>
      <c r="Z8" s="83"/>
    </row>
    <row r="9" spans="1:26" ht="14">
      <c r="B9" s="25" t="s">
        <v>32</v>
      </c>
      <c r="C9" s="83"/>
      <c r="D9" s="83"/>
      <c r="E9" s="83"/>
      <c r="F9" s="83"/>
      <c r="G9" s="83"/>
      <c r="H9" s="83"/>
      <c r="I9" s="83"/>
      <c r="J9" s="83"/>
      <c r="K9" s="83"/>
      <c r="L9" s="83"/>
      <c r="M9" s="83"/>
      <c r="N9" s="83"/>
      <c r="O9" s="83"/>
      <c r="P9" s="83"/>
      <c r="Q9" s="83"/>
      <c r="R9" s="83"/>
      <c r="S9" s="83"/>
      <c r="T9" s="83"/>
      <c r="U9" s="83"/>
      <c r="V9" s="83"/>
      <c r="W9" s="83"/>
      <c r="X9" s="83"/>
      <c r="Y9" s="83"/>
      <c r="Z9" s="83"/>
    </row>
    <row r="10" spans="1:26" ht="14">
      <c r="B10" s="25" t="s">
        <v>25</v>
      </c>
      <c r="C10" s="83"/>
      <c r="D10" s="83"/>
      <c r="E10" s="83"/>
      <c r="F10" s="83"/>
      <c r="G10" s="83"/>
      <c r="H10" s="83"/>
      <c r="I10" s="83"/>
      <c r="J10" s="83"/>
      <c r="K10" s="83"/>
      <c r="L10" s="83"/>
      <c r="M10" s="83"/>
      <c r="N10" s="83"/>
      <c r="O10" s="83"/>
      <c r="P10" s="83"/>
      <c r="Q10" s="83"/>
      <c r="R10" s="83"/>
      <c r="S10" s="83"/>
      <c r="T10" s="83"/>
      <c r="U10" s="83"/>
      <c r="V10" s="83"/>
      <c r="W10" s="83"/>
    </row>
    <row r="11" spans="1:26">
      <c r="B11" s="25" t="s">
        <v>26</v>
      </c>
    </row>
    <row r="13" spans="1:26">
      <c r="B13" s="41"/>
    </row>
    <row r="14" spans="1:26" ht="14">
      <c r="C14" s="83"/>
      <c r="D14" s="83"/>
      <c r="E14" s="83"/>
      <c r="F14" s="83"/>
      <c r="G14" s="83"/>
      <c r="H14" s="83"/>
      <c r="I14" s="83"/>
      <c r="J14" s="83"/>
      <c r="K14" s="83"/>
      <c r="L14" s="83"/>
      <c r="M14" s="83"/>
      <c r="N14" s="83"/>
      <c r="O14" s="83"/>
      <c r="P14" s="83"/>
      <c r="Q14" s="83"/>
      <c r="R14" s="83"/>
      <c r="S14" s="83"/>
      <c r="T14" s="83"/>
      <c r="U14" s="83"/>
      <c r="V14" s="83"/>
      <c r="W14" s="83"/>
      <c r="X14" s="83"/>
      <c r="Y14" s="83"/>
      <c r="Z14" s="83"/>
    </row>
    <row r="15" spans="1:26" ht="14">
      <c r="C15" s="84"/>
      <c r="D15" s="84"/>
      <c r="E15" s="84"/>
      <c r="F15" s="84"/>
      <c r="G15" s="84"/>
      <c r="H15" s="84"/>
      <c r="I15" s="84"/>
      <c r="J15" s="84"/>
      <c r="K15" s="84"/>
      <c r="L15" s="84"/>
      <c r="M15" s="84"/>
      <c r="N15" s="84"/>
      <c r="O15" s="84"/>
      <c r="P15" s="84"/>
      <c r="Q15" s="84"/>
      <c r="R15" s="84"/>
      <c r="S15" s="84"/>
      <c r="T15" s="84"/>
      <c r="U15" s="84"/>
      <c r="V15" s="84"/>
      <c r="W15" s="84"/>
      <c r="X15" s="84"/>
      <c r="Y15" s="84"/>
      <c r="Z15" s="84"/>
    </row>
    <row r="16" spans="1:26" ht="14">
      <c r="C16" s="83"/>
      <c r="D16" s="83"/>
      <c r="E16" s="83"/>
      <c r="F16" s="83"/>
      <c r="G16" s="83"/>
      <c r="H16" s="83"/>
      <c r="I16" s="83"/>
      <c r="J16" s="83"/>
      <c r="K16" s="83"/>
      <c r="L16" s="83"/>
      <c r="M16" s="83"/>
      <c r="N16" s="83"/>
      <c r="O16" s="83"/>
      <c r="P16" s="83"/>
      <c r="Q16" s="83"/>
      <c r="R16" s="83"/>
      <c r="S16" s="83"/>
      <c r="T16" s="83"/>
      <c r="U16" s="83"/>
      <c r="V16" s="83"/>
      <c r="W16" s="83"/>
    </row>
    <row r="17" spans="2:26" ht="14">
      <c r="C17" s="83"/>
      <c r="D17" s="83"/>
      <c r="E17" s="83"/>
      <c r="F17" s="83"/>
      <c r="G17" s="83"/>
      <c r="H17" s="83"/>
      <c r="I17" s="83"/>
      <c r="J17" s="83"/>
      <c r="K17" s="83"/>
      <c r="L17" s="83"/>
      <c r="M17" s="83"/>
      <c r="N17" s="83"/>
      <c r="O17" s="83"/>
      <c r="P17" s="83"/>
      <c r="Q17" s="83"/>
      <c r="R17" s="83"/>
      <c r="S17" s="83"/>
      <c r="T17" s="83"/>
      <c r="U17" s="83"/>
      <c r="V17" s="83"/>
      <c r="W17" s="83"/>
    </row>
    <row r="18" spans="2:26">
      <c r="B18" s="41"/>
    </row>
    <row r="20" spans="2:26">
      <c r="B20" s="41"/>
    </row>
    <row r="21" spans="2:26" ht="14">
      <c r="C21" s="83"/>
      <c r="D21" s="83"/>
      <c r="E21" s="83"/>
      <c r="F21" s="83"/>
      <c r="G21" s="83"/>
      <c r="H21" s="83"/>
      <c r="I21" s="83"/>
      <c r="J21" s="83"/>
      <c r="K21" s="83"/>
      <c r="L21" s="83"/>
      <c r="M21" s="83"/>
      <c r="N21" s="83"/>
      <c r="O21" s="83"/>
      <c r="P21" s="83"/>
      <c r="Q21" s="83"/>
      <c r="R21" s="83"/>
      <c r="S21" s="83"/>
      <c r="T21" s="83"/>
      <c r="U21" s="83"/>
      <c r="V21" s="83"/>
      <c r="W21" s="83"/>
      <c r="X21" s="83"/>
      <c r="Y21" s="83"/>
      <c r="Z21" s="83"/>
    </row>
    <row r="22" spans="2:26" ht="14">
      <c r="C22" s="83"/>
      <c r="D22" s="83"/>
      <c r="E22" s="83"/>
      <c r="F22" s="83"/>
      <c r="G22" s="83"/>
      <c r="H22" s="83"/>
      <c r="I22" s="83"/>
      <c r="J22" s="83"/>
      <c r="K22" s="83"/>
      <c r="L22" s="83"/>
      <c r="M22" s="83"/>
      <c r="N22" s="83"/>
      <c r="O22" s="83"/>
      <c r="P22" s="83"/>
      <c r="Q22" s="83"/>
      <c r="R22" s="83"/>
      <c r="S22" s="83"/>
      <c r="T22" s="83"/>
      <c r="U22" s="83"/>
      <c r="V22" s="83"/>
      <c r="W22" s="83"/>
      <c r="X22" s="83"/>
      <c r="Y22" s="83"/>
      <c r="Z22" s="83"/>
    </row>
    <row r="23" spans="2:26" ht="14">
      <c r="C23" s="83"/>
      <c r="D23" s="83"/>
      <c r="E23" s="83"/>
      <c r="F23" s="83"/>
      <c r="G23" s="83"/>
      <c r="H23" s="83"/>
      <c r="I23" s="83"/>
      <c r="J23" s="83"/>
      <c r="K23" s="83"/>
      <c r="L23" s="83"/>
      <c r="M23" s="83"/>
      <c r="N23" s="83"/>
      <c r="O23" s="83"/>
      <c r="P23" s="83"/>
      <c r="Q23" s="83"/>
      <c r="R23" s="83"/>
      <c r="S23" s="83"/>
      <c r="T23" s="83"/>
      <c r="U23" s="83"/>
      <c r="V23" s="83"/>
      <c r="W23" s="83"/>
      <c r="X23" s="83"/>
      <c r="Y23" s="83"/>
      <c r="Z23" s="83"/>
    </row>
    <row r="26" spans="2:26">
      <c r="B26" s="41"/>
    </row>
    <row r="28" spans="2:26">
      <c r="B28" s="41"/>
    </row>
  </sheetData>
  <hyperlinks>
    <hyperlink ref="A2" location="SOMMAIRE!A1" display="Retour au sommaire" xr:uid="{D2D236EC-E411-467F-842E-24DA60FC1EC7}"/>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5D4DE-F7A6-4462-9B84-4A3D81F0D611}">
  <sheetPr>
    <tabColor rgb="FFDDEBF7"/>
  </sheetPr>
  <dimension ref="A1:BK26"/>
  <sheetViews>
    <sheetView zoomScaleNormal="100" workbookViewId="0">
      <selection activeCell="A2" sqref="A2"/>
    </sheetView>
  </sheetViews>
  <sheetFormatPr baseColWidth="10" defaultRowHeight="13"/>
  <cols>
    <col min="1" max="1" width="11" style="7"/>
    <col min="2" max="2" width="11" style="7" customWidth="1"/>
    <col min="3" max="257" width="11" style="7"/>
    <col min="258" max="258" width="18.25" style="7" customWidth="1"/>
    <col min="259" max="513" width="11" style="7"/>
    <col min="514" max="514" width="18.25" style="7" customWidth="1"/>
    <col min="515" max="769" width="11" style="7"/>
    <col min="770" max="770" width="18.25" style="7" customWidth="1"/>
    <col min="771" max="1025" width="11" style="7"/>
    <col min="1026" max="1026" width="18.25" style="7" customWidth="1"/>
    <col min="1027" max="1281" width="11" style="7"/>
    <col min="1282" max="1282" width="18.25" style="7" customWidth="1"/>
    <col min="1283" max="1537" width="11" style="7"/>
    <col min="1538" max="1538" width="18.25" style="7" customWidth="1"/>
    <col min="1539" max="1793" width="11" style="7"/>
    <col min="1794" max="1794" width="18.25" style="7" customWidth="1"/>
    <col min="1795" max="2049" width="11" style="7"/>
    <col min="2050" max="2050" width="18.25" style="7" customWidth="1"/>
    <col min="2051" max="2305" width="11" style="7"/>
    <col min="2306" max="2306" width="18.25" style="7" customWidth="1"/>
    <col min="2307" max="2561" width="11" style="7"/>
    <col min="2562" max="2562" width="18.25" style="7" customWidth="1"/>
    <col min="2563" max="2817" width="11" style="7"/>
    <col min="2818" max="2818" width="18.25" style="7" customWidth="1"/>
    <col min="2819" max="3073" width="11" style="7"/>
    <col min="3074" max="3074" width="18.25" style="7" customWidth="1"/>
    <col min="3075" max="3329" width="11" style="7"/>
    <col min="3330" max="3330" width="18.25" style="7" customWidth="1"/>
    <col min="3331" max="3585" width="11" style="7"/>
    <col min="3586" max="3586" width="18.25" style="7" customWidth="1"/>
    <col min="3587" max="3841" width="11" style="7"/>
    <col min="3842" max="3842" width="18.25" style="7" customWidth="1"/>
    <col min="3843" max="4097" width="11" style="7"/>
    <col min="4098" max="4098" width="18.25" style="7" customWidth="1"/>
    <col min="4099" max="4353" width="11" style="7"/>
    <col min="4354" max="4354" width="18.25" style="7" customWidth="1"/>
    <col min="4355" max="4609" width="11" style="7"/>
    <col min="4610" max="4610" width="18.25" style="7" customWidth="1"/>
    <col min="4611" max="4865" width="11" style="7"/>
    <col min="4866" max="4866" width="18.25" style="7" customWidth="1"/>
    <col min="4867" max="5121" width="11" style="7"/>
    <col min="5122" max="5122" width="18.25" style="7" customWidth="1"/>
    <col min="5123" max="5377" width="11" style="7"/>
    <col min="5378" max="5378" width="18.25" style="7" customWidth="1"/>
    <col min="5379" max="5633" width="11" style="7"/>
    <col min="5634" max="5634" width="18.25" style="7" customWidth="1"/>
    <col min="5635" max="5889" width="11" style="7"/>
    <col min="5890" max="5890" width="18.25" style="7" customWidth="1"/>
    <col min="5891" max="6145" width="11" style="7"/>
    <col min="6146" max="6146" width="18.25" style="7" customWidth="1"/>
    <col min="6147" max="6401" width="11" style="7"/>
    <col min="6402" max="6402" width="18.25" style="7" customWidth="1"/>
    <col min="6403" max="6657" width="11" style="7"/>
    <col min="6658" max="6658" width="18.25" style="7" customWidth="1"/>
    <col min="6659" max="6913" width="11" style="7"/>
    <col min="6914" max="6914" width="18.25" style="7" customWidth="1"/>
    <col min="6915" max="7169" width="11" style="7"/>
    <col min="7170" max="7170" width="18.25" style="7" customWidth="1"/>
    <col min="7171" max="7425" width="11" style="7"/>
    <col min="7426" max="7426" width="18.25" style="7" customWidth="1"/>
    <col min="7427" max="7681" width="11" style="7"/>
    <col min="7682" max="7682" width="18.25" style="7" customWidth="1"/>
    <col min="7683" max="7937" width="11" style="7"/>
    <col min="7938" max="7938" width="18.25" style="7" customWidth="1"/>
    <col min="7939" max="8193" width="11" style="7"/>
    <col min="8194" max="8194" width="18.25" style="7" customWidth="1"/>
    <col min="8195" max="8449" width="11" style="7"/>
    <col min="8450" max="8450" width="18.25" style="7" customWidth="1"/>
    <col min="8451" max="8705" width="11" style="7"/>
    <col min="8706" max="8706" width="18.25" style="7" customWidth="1"/>
    <col min="8707" max="8961" width="11" style="7"/>
    <col min="8962" max="8962" width="18.25" style="7" customWidth="1"/>
    <col min="8963" max="9217" width="11" style="7"/>
    <col min="9218" max="9218" width="18.25" style="7" customWidth="1"/>
    <col min="9219" max="9473" width="11" style="7"/>
    <col min="9474" max="9474" width="18.25" style="7" customWidth="1"/>
    <col min="9475" max="9729" width="11" style="7"/>
    <col min="9730" max="9730" width="18.25" style="7" customWidth="1"/>
    <col min="9731" max="9985" width="11" style="7"/>
    <col min="9986" max="9986" width="18.25" style="7" customWidth="1"/>
    <col min="9987" max="10241" width="11" style="7"/>
    <col min="10242" max="10242" width="18.25" style="7" customWidth="1"/>
    <col min="10243" max="10497" width="11" style="7"/>
    <col min="10498" max="10498" width="18.25" style="7" customWidth="1"/>
    <col min="10499" max="10753" width="11" style="7"/>
    <col min="10754" max="10754" width="18.25" style="7" customWidth="1"/>
    <col min="10755" max="11009" width="11" style="7"/>
    <col min="11010" max="11010" width="18.25" style="7" customWidth="1"/>
    <col min="11011" max="11265" width="11" style="7"/>
    <col min="11266" max="11266" width="18.25" style="7" customWidth="1"/>
    <col min="11267" max="11521" width="11" style="7"/>
    <col min="11522" max="11522" width="18.25" style="7" customWidth="1"/>
    <col min="11523" max="11777" width="11" style="7"/>
    <col min="11778" max="11778" width="18.25" style="7" customWidth="1"/>
    <col min="11779" max="12033" width="11" style="7"/>
    <col min="12034" max="12034" width="18.25" style="7" customWidth="1"/>
    <col min="12035" max="12289" width="11" style="7"/>
    <col min="12290" max="12290" width="18.25" style="7" customWidth="1"/>
    <col min="12291" max="12545" width="11" style="7"/>
    <col min="12546" max="12546" width="18.25" style="7" customWidth="1"/>
    <col min="12547" max="12801" width="11" style="7"/>
    <col min="12802" max="12802" width="18.25" style="7" customWidth="1"/>
    <col min="12803" max="13057" width="11" style="7"/>
    <col min="13058" max="13058" width="18.25" style="7" customWidth="1"/>
    <col min="13059" max="13313" width="11" style="7"/>
    <col min="13314" max="13314" width="18.25" style="7" customWidth="1"/>
    <col min="13315" max="13569" width="11" style="7"/>
    <col min="13570" max="13570" width="18.25" style="7" customWidth="1"/>
    <col min="13571" max="13825" width="11" style="7"/>
    <col min="13826" max="13826" width="18.25" style="7" customWidth="1"/>
    <col min="13827" max="14081" width="11" style="7"/>
    <col min="14082" max="14082" width="18.25" style="7" customWidth="1"/>
    <col min="14083" max="14337" width="11" style="7"/>
    <col min="14338" max="14338" width="18.25" style="7" customWidth="1"/>
    <col min="14339" max="14593" width="11" style="7"/>
    <col min="14594" max="14594" width="18.25" style="7" customWidth="1"/>
    <col min="14595" max="14849" width="11" style="7"/>
    <col min="14850" max="14850" width="18.25" style="7" customWidth="1"/>
    <col min="14851" max="15105" width="11" style="7"/>
    <col min="15106" max="15106" width="18.25" style="7" customWidth="1"/>
    <col min="15107" max="15361" width="11" style="7"/>
    <col min="15362" max="15362" width="18.25" style="7" customWidth="1"/>
    <col min="15363" max="15617" width="11" style="7"/>
    <col min="15618" max="15618" width="18.25" style="7" customWidth="1"/>
    <col min="15619" max="15873" width="11" style="7"/>
    <col min="15874" max="15874" width="18.25" style="7" customWidth="1"/>
    <col min="15875" max="16129" width="11" style="7"/>
    <col min="16130" max="16130" width="18.25" style="7" customWidth="1"/>
    <col min="16131" max="16384" width="11" style="7"/>
  </cols>
  <sheetData>
    <row r="1" spans="1:63" ht="15">
      <c r="A1" s="2" t="s">
        <v>404</v>
      </c>
      <c r="C1" s="84"/>
      <c r="D1" s="84"/>
      <c r="E1" s="84"/>
      <c r="F1" s="84"/>
      <c r="G1" s="84"/>
      <c r="H1" s="84"/>
      <c r="I1" s="84"/>
      <c r="J1" s="84"/>
      <c r="K1" s="84"/>
      <c r="L1" s="84"/>
      <c r="M1" s="84"/>
      <c r="N1" s="84"/>
      <c r="O1" s="84"/>
      <c r="P1" s="84"/>
      <c r="Q1" s="84"/>
      <c r="R1" s="84"/>
      <c r="S1" s="84"/>
      <c r="T1" s="84"/>
      <c r="U1" s="84"/>
      <c r="V1" s="84"/>
      <c r="W1" s="84"/>
    </row>
    <row r="2" spans="1:63" ht="14">
      <c r="A2" s="6" t="s">
        <v>3</v>
      </c>
      <c r="C2" s="84"/>
      <c r="D2" s="84"/>
      <c r="E2" s="84"/>
      <c r="F2" s="84"/>
      <c r="G2" s="84"/>
      <c r="H2" s="84"/>
      <c r="I2" s="84"/>
      <c r="J2" s="84"/>
      <c r="K2" s="84"/>
      <c r="L2" s="84"/>
      <c r="M2" s="84"/>
      <c r="N2" s="84"/>
      <c r="O2" s="84"/>
      <c r="P2" s="84"/>
      <c r="Q2" s="84"/>
      <c r="R2" s="84"/>
      <c r="S2" s="84"/>
      <c r="T2" s="84"/>
      <c r="U2" s="84"/>
      <c r="V2" s="84"/>
      <c r="W2" s="84"/>
    </row>
    <row r="3" spans="1:63" ht="14.5" thickBot="1">
      <c r="A3" s="6"/>
      <c r="C3" s="84"/>
      <c r="D3" s="84"/>
      <c r="E3" s="84"/>
      <c r="F3" s="84"/>
      <c r="G3" s="84"/>
      <c r="H3" s="84"/>
      <c r="I3" s="84"/>
      <c r="J3" s="84"/>
      <c r="K3" s="84"/>
      <c r="L3" s="84"/>
      <c r="M3" s="84"/>
      <c r="N3" s="84"/>
      <c r="O3" s="84"/>
      <c r="P3" s="84"/>
      <c r="Q3" s="84"/>
      <c r="R3" s="84"/>
      <c r="S3" s="84"/>
      <c r="T3" s="84"/>
      <c r="U3" s="84"/>
      <c r="V3" s="84"/>
      <c r="W3" s="84"/>
    </row>
    <row r="4" spans="1:63" s="9" customFormat="1" ht="13.5" thickBot="1">
      <c r="B4" s="92"/>
      <c r="C4" s="46">
        <v>1930</v>
      </c>
      <c r="D4" s="47">
        <v>1931</v>
      </c>
      <c r="E4" s="47">
        <v>1932</v>
      </c>
      <c r="F4" s="47">
        <v>1933</v>
      </c>
      <c r="G4" s="47">
        <v>1934</v>
      </c>
      <c r="H4" s="47">
        <v>1935</v>
      </c>
      <c r="I4" s="47">
        <v>1936</v>
      </c>
      <c r="J4" s="47">
        <v>1937</v>
      </c>
      <c r="K4" s="47">
        <v>1938</v>
      </c>
      <c r="L4" s="47">
        <v>1939</v>
      </c>
      <c r="M4" s="47">
        <v>1940</v>
      </c>
      <c r="N4" s="47">
        <v>1941</v>
      </c>
      <c r="O4" s="47">
        <v>1942</v>
      </c>
      <c r="P4" s="47">
        <v>1943</v>
      </c>
      <c r="Q4" s="47">
        <v>1944</v>
      </c>
      <c r="R4" s="47">
        <v>1945</v>
      </c>
      <c r="S4" s="47">
        <v>1946</v>
      </c>
      <c r="T4" s="47">
        <v>1947</v>
      </c>
      <c r="U4" s="47">
        <v>1948</v>
      </c>
      <c r="V4" s="47">
        <v>1949</v>
      </c>
      <c r="W4" s="47">
        <v>1950</v>
      </c>
      <c r="X4" s="47">
        <v>1951</v>
      </c>
      <c r="Y4" s="47">
        <v>1952</v>
      </c>
      <c r="Z4" s="47">
        <v>1953</v>
      </c>
      <c r="AA4" s="47">
        <v>1954</v>
      </c>
      <c r="AB4" s="47">
        <v>1955</v>
      </c>
      <c r="AC4" s="47">
        <v>1956</v>
      </c>
      <c r="AD4" s="47">
        <v>1957</v>
      </c>
      <c r="AE4" s="47">
        <v>1958</v>
      </c>
      <c r="AF4" s="47">
        <v>1959</v>
      </c>
      <c r="AG4" s="47">
        <v>1960</v>
      </c>
      <c r="AH4" s="47">
        <v>1961</v>
      </c>
      <c r="AI4" s="47">
        <v>1962</v>
      </c>
      <c r="AJ4" s="47">
        <v>1963</v>
      </c>
      <c r="AK4" s="47">
        <v>1964</v>
      </c>
      <c r="AL4" s="47">
        <v>1965</v>
      </c>
      <c r="AM4" s="47">
        <v>1966</v>
      </c>
      <c r="AN4" s="47">
        <v>1967</v>
      </c>
      <c r="AO4" s="47">
        <v>1968</v>
      </c>
      <c r="AP4" s="47">
        <v>1969</v>
      </c>
      <c r="AQ4" s="47">
        <v>1970</v>
      </c>
      <c r="AR4" s="47">
        <v>1971</v>
      </c>
      <c r="AS4" s="47">
        <v>1972</v>
      </c>
      <c r="AT4" s="47">
        <v>1973</v>
      </c>
      <c r="AU4" s="47">
        <v>1974</v>
      </c>
      <c r="AV4" s="47">
        <v>1975</v>
      </c>
      <c r="AW4" s="47">
        <v>1976</v>
      </c>
      <c r="AX4" s="47">
        <v>1977</v>
      </c>
      <c r="AY4" s="47">
        <v>1978</v>
      </c>
      <c r="AZ4" s="47">
        <v>1979</v>
      </c>
      <c r="BA4" s="47">
        <v>1980</v>
      </c>
      <c r="BB4" s="47">
        <v>1981</v>
      </c>
      <c r="BC4" s="47">
        <v>1982</v>
      </c>
      <c r="BD4" s="47">
        <v>1983</v>
      </c>
      <c r="BE4" s="47">
        <v>1984</v>
      </c>
      <c r="BF4" s="47">
        <v>1985</v>
      </c>
      <c r="BG4" s="47">
        <v>1986</v>
      </c>
      <c r="BH4" s="47">
        <v>1987</v>
      </c>
      <c r="BI4" s="47">
        <v>1988</v>
      </c>
      <c r="BJ4" s="47">
        <v>1989</v>
      </c>
      <c r="BK4" s="48">
        <v>1990</v>
      </c>
    </row>
    <row r="5" spans="1:63" s="9" customFormat="1">
      <c r="B5" s="86" t="s">
        <v>15</v>
      </c>
      <c r="C5" s="102"/>
      <c r="D5" s="103"/>
      <c r="E5" s="103"/>
      <c r="F5" s="103"/>
      <c r="G5" s="103">
        <v>0.1056321705875536</v>
      </c>
      <c r="H5" s="103"/>
      <c r="I5" s="103"/>
      <c r="J5" s="103"/>
      <c r="K5" s="103">
        <v>0.14281028601416951</v>
      </c>
      <c r="L5" s="103"/>
      <c r="M5" s="103"/>
      <c r="N5" s="103"/>
      <c r="O5" s="103">
        <v>0.17327804938424407</v>
      </c>
      <c r="P5" s="103"/>
      <c r="Q5" s="103"/>
      <c r="R5" s="103"/>
      <c r="S5" s="103">
        <v>0.21575342465753425</v>
      </c>
      <c r="T5" s="103"/>
      <c r="U5" s="103"/>
      <c r="V5" s="103"/>
      <c r="W5" s="103">
        <v>0.28000000000000003</v>
      </c>
      <c r="X5" s="103"/>
      <c r="Y5" s="103"/>
      <c r="Z5" s="103"/>
      <c r="AA5" s="103">
        <v>0.30100853374709075</v>
      </c>
      <c r="AB5" s="103"/>
      <c r="AC5" s="103">
        <v>0.31617216474721843</v>
      </c>
      <c r="AD5" s="103"/>
      <c r="AE5" s="103">
        <v>0.31745130471276567</v>
      </c>
      <c r="AF5" s="103"/>
      <c r="AG5" s="103">
        <v>0.31781069021171554</v>
      </c>
      <c r="AH5" s="103"/>
      <c r="AI5" s="103">
        <v>0.32877977176949669</v>
      </c>
      <c r="AJ5" s="103"/>
      <c r="AK5" s="103">
        <v>0.32521489971346706</v>
      </c>
      <c r="AL5" s="103"/>
      <c r="AM5" s="103">
        <v>0.33331066530658504</v>
      </c>
      <c r="AN5" s="103"/>
      <c r="AO5" s="103">
        <v>0.33250758125827534</v>
      </c>
      <c r="AP5" s="103"/>
      <c r="AQ5" s="103">
        <v>0.32961867418770496</v>
      </c>
      <c r="AR5" s="103"/>
      <c r="AS5" s="103">
        <v>0.31768455508657079</v>
      </c>
      <c r="AT5" s="103"/>
      <c r="AU5" s="103">
        <v>0.31631447398318563</v>
      </c>
      <c r="AV5" s="103"/>
      <c r="AW5" s="103">
        <v>0.3080892541449663</v>
      </c>
      <c r="AX5" s="103"/>
      <c r="AY5" s="103">
        <v>0.3039457000074588</v>
      </c>
      <c r="AZ5" s="103"/>
      <c r="BA5" s="103">
        <v>0.29624787553928617</v>
      </c>
      <c r="BB5" s="103"/>
      <c r="BC5" s="103">
        <v>0.27807424593967517</v>
      </c>
      <c r="BD5" s="103"/>
      <c r="BE5" s="103">
        <v>0.2553902805368477</v>
      </c>
      <c r="BF5" s="103"/>
      <c r="BG5" s="103">
        <v>0.21514749982565032</v>
      </c>
      <c r="BH5" s="103"/>
      <c r="BI5" s="103">
        <v>0.18137891619473165</v>
      </c>
      <c r="BJ5" s="103"/>
      <c r="BK5" s="104">
        <v>0.12978560490045943</v>
      </c>
    </row>
    <row r="6" spans="1:63" s="9" customFormat="1">
      <c r="B6" s="91" t="s">
        <v>9</v>
      </c>
      <c r="C6" s="96"/>
      <c r="D6" s="97"/>
      <c r="E6" s="97"/>
      <c r="F6" s="97"/>
      <c r="G6" s="97">
        <v>0.19927289252442626</v>
      </c>
      <c r="H6" s="97"/>
      <c r="I6" s="97"/>
      <c r="J6" s="97"/>
      <c r="K6" s="97">
        <v>0.27574264020247768</v>
      </c>
      <c r="L6" s="97"/>
      <c r="M6" s="97"/>
      <c r="N6" s="97"/>
      <c r="O6" s="97">
        <v>0.327416918429003</v>
      </c>
      <c r="P6" s="97"/>
      <c r="Q6" s="97"/>
      <c r="R6" s="97"/>
      <c r="S6" s="97">
        <v>0.40314827033650674</v>
      </c>
      <c r="T6" s="97"/>
      <c r="U6" s="97"/>
      <c r="V6" s="97"/>
      <c r="W6" s="97">
        <v>0.5</v>
      </c>
      <c r="X6" s="97"/>
      <c r="Y6" s="97"/>
      <c r="Z6" s="97"/>
      <c r="AA6" s="97">
        <v>0.52336352935155328</v>
      </c>
      <c r="AB6" s="97"/>
      <c r="AC6" s="97">
        <v>0.53997071742313318</v>
      </c>
      <c r="AD6" s="97"/>
      <c r="AE6" s="97">
        <v>0.52898408331695812</v>
      </c>
      <c r="AF6" s="97"/>
      <c r="AG6" s="97">
        <v>0.52484709480122327</v>
      </c>
      <c r="AH6" s="97"/>
      <c r="AI6" s="97">
        <v>0.53929474638545594</v>
      </c>
      <c r="AJ6" s="97"/>
      <c r="AK6" s="97">
        <v>0.5357871396895787</v>
      </c>
      <c r="AL6" s="97"/>
      <c r="AM6" s="97">
        <v>0.54950632093752882</v>
      </c>
      <c r="AN6" s="97"/>
      <c r="AO6" s="97">
        <v>0.55453592029365495</v>
      </c>
      <c r="AP6" s="97"/>
      <c r="AQ6" s="97">
        <v>0.54110169491525428</v>
      </c>
      <c r="AR6" s="97"/>
      <c r="AS6" s="97">
        <v>0.52958579881656809</v>
      </c>
      <c r="AT6" s="97"/>
      <c r="AU6" s="97">
        <v>0.52280176046446292</v>
      </c>
      <c r="AV6" s="97"/>
      <c r="AW6" s="97">
        <v>0.51068837026868008</v>
      </c>
      <c r="AX6" s="97"/>
      <c r="AY6" s="97">
        <v>0.50912871487980527</v>
      </c>
      <c r="AZ6" s="97"/>
      <c r="BA6" s="97">
        <v>0.49396209784045836</v>
      </c>
      <c r="BB6" s="97"/>
      <c r="BC6" s="97">
        <v>0.46796071094480823</v>
      </c>
      <c r="BD6" s="97"/>
      <c r="BE6" s="97">
        <v>0.43534482758620691</v>
      </c>
      <c r="BF6" s="97"/>
      <c r="BG6" s="97">
        <v>0.36839631509682269</v>
      </c>
      <c r="BH6" s="97"/>
      <c r="BI6" s="97">
        <v>0.31595677050222504</v>
      </c>
      <c r="BJ6" s="97"/>
      <c r="BK6" s="98">
        <v>0.23149777455749923</v>
      </c>
    </row>
    <row r="7" spans="1:63" s="9" customFormat="1" ht="13.5" thickBot="1">
      <c r="B7" s="88" t="s">
        <v>10</v>
      </c>
      <c r="C7" s="99"/>
      <c r="D7" s="100"/>
      <c r="E7" s="100"/>
      <c r="F7" s="100"/>
      <c r="G7" s="100">
        <v>8.1598864711447498E-3</v>
      </c>
      <c r="H7" s="100"/>
      <c r="I7" s="100"/>
      <c r="J7" s="100"/>
      <c r="K7" s="100">
        <v>1.3829649735039421E-2</v>
      </c>
      <c r="L7" s="100"/>
      <c r="M7" s="100"/>
      <c r="N7" s="100"/>
      <c r="O7" s="100">
        <v>2.4223980523432744E-2</v>
      </c>
      <c r="P7" s="100"/>
      <c r="Q7" s="100"/>
      <c r="R7" s="100"/>
      <c r="S7" s="100">
        <v>3.0073783506117495E-2</v>
      </c>
      <c r="T7" s="100"/>
      <c r="U7" s="100"/>
      <c r="V7" s="100"/>
      <c r="W7" s="100">
        <v>5.1999999999999998E-2</v>
      </c>
      <c r="X7" s="100"/>
      <c r="Y7" s="100"/>
      <c r="Z7" s="100"/>
      <c r="AA7" s="100">
        <v>7.3911452616172699E-2</v>
      </c>
      <c r="AB7" s="100"/>
      <c r="AC7" s="100">
        <v>9.2417292866204745E-2</v>
      </c>
      <c r="AD7" s="100"/>
      <c r="AE7" s="100">
        <v>0.10376656245347625</v>
      </c>
      <c r="AF7" s="100"/>
      <c r="AG7" s="100">
        <v>0.11346915676287493</v>
      </c>
      <c r="AH7" s="100"/>
      <c r="AI7" s="100">
        <v>0.12146985573986185</v>
      </c>
      <c r="AJ7" s="100"/>
      <c r="AK7" s="100">
        <v>0.12330980525554894</v>
      </c>
      <c r="AL7" s="100"/>
      <c r="AM7" s="100">
        <v>0.12450425560358273</v>
      </c>
      <c r="AN7" s="100"/>
      <c r="AO7" s="100">
        <v>0.12029070253111687</v>
      </c>
      <c r="AP7" s="100"/>
      <c r="AQ7" s="100">
        <v>0.12882749988824818</v>
      </c>
      <c r="AR7" s="100"/>
      <c r="AS7" s="100">
        <v>0.12176724137931035</v>
      </c>
      <c r="AT7" s="100"/>
      <c r="AU7" s="100">
        <v>0.12162281476249338</v>
      </c>
      <c r="AV7" s="100"/>
      <c r="AW7" s="100">
        <v>0.11555307054328581</v>
      </c>
      <c r="AX7" s="100"/>
      <c r="AY7" s="100">
        <v>0.1066185436277618</v>
      </c>
      <c r="AZ7" s="100"/>
      <c r="BA7" s="100">
        <v>0.10291329081192897</v>
      </c>
      <c r="BB7" s="100"/>
      <c r="BC7" s="100">
        <v>9.1160220994475141E-2</v>
      </c>
      <c r="BD7" s="100"/>
      <c r="BE7" s="100">
        <v>7.9282906720352792E-2</v>
      </c>
      <c r="BF7" s="100"/>
      <c r="BG7" s="100">
        <v>6.5176394830044615E-2</v>
      </c>
      <c r="BH7" s="100"/>
      <c r="BI7" s="100">
        <v>5.1891120399632992E-2</v>
      </c>
      <c r="BJ7" s="100"/>
      <c r="BK7" s="101">
        <v>3.0818813576392386E-2</v>
      </c>
    </row>
    <row r="8" spans="1:63" ht="14">
      <c r="C8" s="84"/>
      <c r="D8" s="84"/>
      <c r="E8" s="84"/>
      <c r="F8" s="84"/>
      <c r="G8" s="84"/>
      <c r="H8" s="84"/>
      <c r="I8" s="84"/>
      <c r="J8" s="84"/>
      <c r="K8" s="84"/>
      <c r="L8" s="84"/>
      <c r="M8" s="84"/>
      <c r="N8" s="84"/>
      <c r="O8" s="84"/>
      <c r="P8" s="84"/>
      <c r="Q8" s="84"/>
      <c r="R8" s="84"/>
      <c r="S8" s="84"/>
      <c r="T8" s="84"/>
      <c r="U8" s="84"/>
      <c r="V8" s="84"/>
      <c r="W8" s="84"/>
    </row>
    <row r="9" spans="1:63" ht="14">
      <c r="B9" s="25" t="s">
        <v>43</v>
      </c>
      <c r="C9" s="84"/>
      <c r="D9" s="84"/>
      <c r="E9" s="84"/>
      <c r="F9" s="84"/>
      <c r="G9" s="84"/>
      <c r="H9" s="84"/>
      <c r="I9" s="84"/>
      <c r="J9" s="84"/>
      <c r="K9" s="84"/>
      <c r="L9" s="84"/>
      <c r="M9" s="84"/>
      <c r="N9" s="84"/>
      <c r="O9" s="84"/>
      <c r="P9" s="84"/>
      <c r="Q9" s="84"/>
      <c r="R9" s="84"/>
      <c r="S9" s="84"/>
      <c r="T9" s="84"/>
      <c r="U9" s="84"/>
      <c r="V9" s="84"/>
      <c r="W9" s="84"/>
    </row>
    <row r="10" spans="1:63" ht="14">
      <c r="B10" s="25" t="s">
        <v>44</v>
      </c>
      <c r="C10" s="84"/>
      <c r="D10" s="84"/>
      <c r="E10" s="84"/>
      <c r="F10" s="84"/>
      <c r="G10" s="84"/>
      <c r="H10" s="84"/>
      <c r="I10" s="84"/>
      <c r="J10" s="84"/>
      <c r="K10" s="84"/>
      <c r="L10" s="84"/>
      <c r="M10" s="84"/>
      <c r="N10" s="84"/>
      <c r="O10" s="84"/>
      <c r="P10" s="84"/>
      <c r="Q10" s="84"/>
      <c r="R10" s="84"/>
      <c r="S10" s="84"/>
      <c r="T10" s="84"/>
      <c r="U10" s="84"/>
      <c r="V10" s="84"/>
      <c r="W10" s="84"/>
    </row>
    <row r="11" spans="1:63" ht="14">
      <c r="B11" s="25" t="s">
        <v>45</v>
      </c>
      <c r="C11" s="84"/>
      <c r="D11" s="84"/>
      <c r="E11" s="84"/>
      <c r="F11" s="84"/>
      <c r="G11" s="84"/>
      <c r="H11" s="84"/>
      <c r="I11" s="84"/>
      <c r="J11" s="84"/>
      <c r="K11" s="84"/>
      <c r="L11" s="84"/>
      <c r="M11" s="84"/>
      <c r="N11" s="84"/>
      <c r="O11" s="84"/>
      <c r="P11" s="84"/>
      <c r="Q11" s="84"/>
      <c r="R11" s="84"/>
      <c r="S11" s="84"/>
      <c r="T11" s="84"/>
      <c r="U11" s="84"/>
      <c r="V11" s="84"/>
      <c r="W11" s="84"/>
    </row>
    <row r="12" spans="1:63" ht="14">
      <c r="C12" s="84"/>
      <c r="D12" s="84"/>
      <c r="E12" s="84"/>
      <c r="F12" s="84"/>
      <c r="G12" s="84"/>
      <c r="H12" s="84"/>
      <c r="I12" s="84"/>
      <c r="J12" s="84"/>
      <c r="K12" s="84"/>
      <c r="L12" s="84"/>
      <c r="M12" s="84"/>
      <c r="N12" s="84"/>
      <c r="O12" s="84"/>
      <c r="P12" s="84"/>
      <c r="Q12" s="84"/>
      <c r="R12" s="84"/>
      <c r="S12" s="84"/>
      <c r="T12" s="84"/>
      <c r="U12" s="84"/>
      <c r="V12" s="84"/>
      <c r="W12" s="84"/>
    </row>
    <row r="13" spans="1:63" ht="14">
      <c r="C13" s="84"/>
      <c r="D13" s="84"/>
      <c r="E13" s="84"/>
      <c r="F13" s="84"/>
      <c r="G13" s="84"/>
      <c r="H13" s="84"/>
      <c r="I13" s="84"/>
      <c r="J13" s="84"/>
      <c r="K13" s="84"/>
      <c r="L13" s="84"/>
      <c r="M13" s="84"/>
      <c r="N13" s="84"/>
      <c r="O13" s="84"/>
      <c r="P13" s="84"/>
      <c r="Q13" s="84"/>
      <c r="R13" s="84"/>
      <c r="S13" s="84"/>
      <c r="T13" s="84"/>
      <c r="U13" s="84"/>
      <c r="V13" s="84"/>
      <c r="W13" s="84"/>
    </row>
    <row r="14" spans="1:63" ht="14">
      <c r="C14" s="84"/>
      <c r="D14" s="84"/>
      <c r="E14" s="84"/>
      <c r="F14" s="84"/>
      <c r="G14" s="84"/>
      <c r="H14" s="84"/>
      <c r="I14" s="84"/>
      <c r="J14" s="84"/>
      <c r="K14" s="84"/>
      <c r="L14" s="84"/>
      <c r="M14" s="84"/>
      <c r="N14" s="84"/>
      <c r="O14" s="84"/>
      <c r="P14" s="84"/>
      <c r="Q14" s="84"/>
      <c r="R14" s="84"/>
      <c r="S14" s="84"/>
      <c r="T14" s="84"/>
      <c r="U14" s="84"/>
      <c r="V14" s="84"/>
      <c r="W14" s="84"/>
    </row>
    <row r="15" spans="1:63" ht="14">
      <c r="C15" s="84"/>
      <c r="D15" s="84"/>
      <c r="E15" s="84"/>
      <c r="F15" s="84"/>
      <c r="G15" s="84"/>
      <c r="H15" s="84"/>
      <c r="I15" s="84"/>
      <c r="J15" s="84"/>
      <c r="K15" s="84"/>
      <c r="L15" s="84"/>
      <c r="M15" s="84"/>
      <c r="N15" s="84"/>
      <c r="O15" s="84"/>
      <c r="P15" s="84"/>
      <c r="Q15" s="84"/>
      <c r="R15" s="84"/>
      <c r="S15" s="84"/>
      <c r="T15" s="84"/>
      <c r="U15" s="84"/>
      <c r="V15" s="84"/>
      <c r="W15" s="84"/>
    </row>
    <row r="16" spans="1:63" ht="14">
      <c r="C16" s="84"/>
      <c r="D16" s="84"/>
      <c r="E16" s="84"/>
      <c r="F16" s="84"/>
      <c r="G16" s="84"/>
      <c r="H16" s="84"/>
      <c r="I16" s="84"/>
      <c r="J16" s="84"/>
      <c r="K16" s="84"/>
      <c r="L16" s="84"/>
      <c r="M16" s="84"/>
      <c r="N16" s="84"/>
      <c r="O16" s="84"/>
      <c r="P16" s="84"/>
      <c r="Q16" s="84"/>
      <c r="R16" s="84"/>
      <c r="S16" s="84"/>
      <c r="T16" s="84"/>
      <c r="U16" s="84"/>
      <c r="V16" s="84"/>
      <c r="W16" s="84"/>
    </row>
    <row r="17" spans="3:23" ht="14">
      <c r="C17" s="84"/>
      <c r="D17" s="84"/>
      <c r="E17" s="84"/>
      <c r="F17" s="84"/>
      <c r="G17" s="84"/>
      <c r="H17" s="84"/>
      <c r="I17" s="84"/>
      <c r="J17" s="84"/>
      <c r="K17" s="84"/>
      <c r="L17" s="84"/>
      <c r="M17" s="84"/>
      <c r="N17" s="84"/>
      <c r="O17" s="84"/>
      <c r="P17" s="84"/>
      <c r="Q17" s="84"/>
      <c r="R17" s="84"/>
      <c r="S17" s="84"/>
      <c r="T17" s="84"/>
      <c r="U17" s="84"/>
      <c r="V17" s="84"/>
      <c r="W17" s="84"/>
    </row>
    <row r="18" spans="3:23" ht="14">
      <c r="C18" s="84"/>
      <c r="D18" s="84"/>
      <c r="E18" s="84"/>
      <c r="F18" s="84"/>
      <c r="G18" s="84"/>
      <c r="H18" s="84"/>
      <c r="I18" s="84"/>
      <c r="J18" s="84"/>
      <c r="K18" s="84"/>
      <c r="L18" s="84"/>
      <c r="M18" s="84"/>
      <c r="N18" s="84"/>
      <c r="O18" s="84"/>
      <c r="P18" s="84"/>
      <c r="Q18" s="84"/>
      <c r="R18" s="84"/>
      <c r="S18" s="84"/>
      <c r="T18" s="84"/>
      <c r="U18" s="84"/>
      <c r="V18" s="84"/>
      <c r="W18" s="84"/>
    </row>
    <row r="19" spans="3:23" ht="14">
      <c r="C19" s="84"/>
      <c r="D19" s="84"/>
      <c r="E19" s="84"/>
      <c r="F19" s="84"/>
      <c r="G19" s="84"/>
      <c r="H19" s="84"/>
      <c r="I19" s="84"/>
      <c r="J19" s="84"/>
      <c r="K19" s="84"/>
      <c r="L19" s="84"/>
      <c r="M19" s="84"/>
      <c r="N19" s="84"/>
      <c r="O19" s="84"/>
      <c r="P19" s="84"/>
      <c r="Q19" s="84"/>
      <c r="R19" s="84"/>
      <c r="S19" s="84"/>
      <c r="T19" s="84"/>
      <c r="U19" s="84"/>
      <c r="V19" s="84"/>
      <c r="W19" s="84"/>
    </row>
    <row r="20" spans="3:23" ht="14">
      <c r="C20" s="84"/>
      <c r="D20" s="84"/>
      <c r="E20" s="84"/>
      <c r="F20" s="84"/>
      <c r="G20" s="84"/>
      <c r="H20" s="84"/>
      <c r="I20" s="84"/>
      <c r="J20" s="84"/>
      <c r="K20" s="84"/>
      <c r="L20" s="84"/>
      <c r="M20" s="84"/>
      <c r="N20" s="84"/>
      <c r="O20" s="84"/>
      <c r="P20" s="84"/>
      <c r="Q20" s="84"/>
      <c r="R20" s="84"/>
      <c r="S20" s="84"/>
      <c r="T20" s="84"/>
      <c r="U20" s="84"/>
      <c r="V20" s="84"/>
      <c r="W20" s="84"/>
    </row>
    <row r="21" spans="3:23" ht="14">
      <c r="C21" s="84"/>
      <c r="D21" s="84"/>
      <c r="E21" s="84"/>
      <c r="F21" s="84"/>
      <c r="G21" s="84"/>
      <c r="H21" s="84"/>
      <c r="I21" s="84"/>
      <c r="J21" s="84"/>
      <c r="K21" s="84"/>
      <c r="L21" s="84"/>
      <c r="M21" s="84"/>
      <c r="N21" s="84"/>
      <c r="O21" s="84"/>
      <c r="P21" s="84"/>
      <c r="Q21" s="84"/>
      <c r="R21" s="84"/>
      <c r="S21" s="84"/>
      <c r="T21" s="84"/>
      <c r="U21" s="84"/>
      <c r="V21" s="84"/>
      <c r="W21" s="84"/>
    </row>
    <row r="22" spans="3:23" ht="14">
      <c r="C22" s="84"/>
      <c r="D22" s="84"/>
      <c r="E22" s="84"/>
      <c r="F22" s="84"/>
      <c r="G22" s="84"/>
      <c r="H22" s="84"/>
      <c r="I22" s="84"/>
      <c r="J22" s="84"/>
      <c r="K22" s="84"/>
      <c r="L22" s="84"/>
      <c r="M22" s="84"/>
      <c r="N22" s="84"/>
      <c r="O22" s="84"/>
      <c r="P22" s="84"/>
      <c r="Q22" s="84"/>
      <c r="R22" s="84"/>
      <c r="S22" s="84"/>
      <c r="T22" s="84"/>
      <c r="U22" s="84"/>
      <c r="V22" s="84"/>
      <c r="W22" s="84"/>
    </row>
    <row r="23" spans="3:23" ht="14">
      <c r="C23" s="84"/>
      <c r="D23" s="84"/>
      <c r="E23" s="84"/>
      <c r="F23" s="84"/>
      <c r="G23" s="84"/>
      <c r="H23" s="84"/>
      <c r="I23" s="84"/>
      <c r="J23" s="84"/>
      <c r="K23" s="84"/>
      <c r="L23" s="84"/>
      <c r="M23" s="84"/>
      <c r="N23" s="84"/>
      <c r="O23" s="84"/>
      <c r="P23" s="84"/>
      <c r="Q23" s="84"/>
      <c r="R23" s="84"/>
      <c r="S23" s="84"/>
      <c r="T23" s="84"/>
      <c r="U23" s="84"/>
      <c r="V23" s="84"/>
      <c r="W23" s="84"/>
    </row>
    <row r="24" spans="3:23" ht="14">
      <c r="C24" s="84"/>
      <c r="D24" s="84"/>
      <c r="E24" s="84"/>
      <c r="F24" s="84"/>
      <c r="G24" s="84"/>
      <c r="H24" s="84"/>
      <c r="I24" s="84"/>
      <c r="J24" s="84"/>
      <c r="K24" s="84"/>
      <c r="L24" s="84"/>
      <c r="M24" s="84"/>
      <c r="N24" s="84"/>
      <c r="O24" s="84"/>
      <c r="P24" s="84"/>
      <c r="Q24" s="84"/>
      <c r="R24" s="84"/>
      <c r="S24" s="84"/>
      <c r="T24" s="84"/>
      <c r="U24" s="84"/>
      <c r="V24" s="84"/>
      <c r="W24" s="84"/>
    </row>
    <row r="25" spans="3:23" ht="14">
      <c r="C25" s="84"/>
      <c r="D25" s="84"/>
      <c r="E25" s="84"/>
      <c r="F25" s="84"/>
      <c r="G25" s="84"/>
      <c r="H25" s="84"/>
      <c r="I25" s="84"/>
      <c r="J25" s="84"/>
      <c r="K25" s="84"/>
      <c r="L25" s="84"/>
      <c r="M25" s="84"/>
      <c r="N25" s="84"/>
      <c r="O25" s="84"/>
      <c r="P25" s="84"/>
      <c r="Q25" s="84"/>
      <c r="R25" s="84"/>
      <c r="S25" s="84"/>
      <c r="T25" s="84"/>
      <c r="U25" s="84"/>
      <c r="V25" s="84"/>
      <c r="W25" s="84"/>
    </row>
    <row r="26" spans="3:23" ht="14">
      <c r="C26" s="84"/>
      <c r="D26" s="84"/>
      <c r="E26" s="84"/>
      <c r="F26" s="84"/>
      <c r="G26" s="84"/>
      <c r="H26" s="84"/>
      <c r="I26" s="84"/>
      <c r="J26" s="84"/>
      <c r="K26" s="84"/>
      <c r="L26" s="84"/>
      <c r="M26" s="84"/>
      <c r="N26" s="84"/>
      <c r="O26" s="84"/>
      <c r="P26" s="84"/>
      <c r="Q26" s="84"/>
      <c r="R26" s="84"/>
      <c r="S26" s="84"/>
      <c r="T26" s="84"/>
      <c r="U26" s="84"/>
      <c r="V26" s="84"/>
      <c r="W26" s="84"/>
    </row>
  </sheetData>
  <hyperlinks>
    <hyperlink ref="A2" location="SOMMAIRE!A1" display="Retour au sommaire" xr:uid="{4E8076F9-DE4E-439F-BBEC-B00D76AFA9F0}"/>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329C5-9B1E-46B7-B8DD-DF2A92677875}">
  <sheetPr>
    <tabColor rgb="FFACB9CA"/>
  </sheetPr>
  <dimension ref="A1:Q38"/>
  <sheetViews>
    <sheetView topLeftCell="A3" zoomScaleNormal="100" workbookViewId="0"/>
  </sheetViews>
  <sheetFormatPr baseColWidth="10" defaultRowHeight="13"/>
  <cols>
    <col min="1" max="1" width="11" style="7"/>
    <col min="2" max="2" width="18.25" style="7" customWidth="1"/>
    <col min="3" max="241" width="11" style="7"/>
    <col min="242" max="242" width="18.25" style="7" customWidth="1"/>
    <col min="243" max="497" width="11" style="7"/>
    <col min="498" max="498" width="18.25" style="7" customWidth="1"/>
    <col min="499" max="753" width="11" style="7"/>
    <col min="754" max="754" width="18.25" style="7" customWidth="1"/>
    <col min="755" max="1009" width="11" style="7"/>
    <col min="1010" max="1010" width="18.25" style="7" customWidth="1"/>
    <col min="1011" max="1265" width="11" style="7"/>
    <col min="1266" max="1266" width="18.25" style="7" customWidth="1"/>
    <col min="1267" max="1521" width="11" style="7"/>
    <col min="1522" max="1522" width="18.25" style="7" customWidth="1"/>
    <col min="1523" max="1777" width="11" style="7"/>
    <col min="1778" max="1778" width="18.25" style="7" customWidth="1"/>
    <col min="1779" max="2033" width="11" style="7"/>
    <col min="2034" max="2034" width="18.25" style="7" customWidth="1"/>
    <col min="2035" max="2289" width="11" style="7"/>
    <col min="2290" max="2290" width="18.25" style="7" customWidth="1"/>
    <col min="2291" max="2545" width="11" style="7"/>
    <col min="2546" max="2546" width="18.25" style="7" customWidth="1"/>
    <col min="2547" max="2801" width="11" style="7"/>
    <col min="2802" max="2802" width="18.25" style="7" customWidth="1"/>
    <col min="2803" max="3057" width="11" style="7"/>
    <col min="3058" max="3058" width="18.25" style="7" customWidth="1"/>
    <col min="3059" max="3313" width="11" style="7"/>
    <col min="3314" max="3314" width="18.25" style="7" customWidth="1"/>
    <col min="3315" max="3569" width="11" style="7"/>
    <col min="3570" max="3570" width="18.25" style="7" customWidth="1"/>
    <col min="3571" max="3825" width="11" style="7"/>
    <col min="3826" max="3826" width="18.25" style="7" customWidth="1"/>
    <col min="3827" max="4081" width="11" style="7"/>
    <col min="4082" max="4082" width="18.25" style="7" customWidth="1"/>
    <col min="4083" max="4337" width="11" style="7"/>
    <col min="4338" max="4338" width="18.25" style="7" customWidth="1"/>
    <col min="4339" max="4593" width="11" style="7"/>
    <col min="4594" max="4594" width="18.25" style="7" customWidth="1"/>
    <col min="4595" max="4849" width="11" style="7"/>
    <col min="4850" max="4850" width="18.25" style="7" customWidth="1"/>
    <col min="4851" max="5105" width="11" style="7"/>
    <col min="5106" max="5106" width="18.25" style="7" customWidth="1"/>
    <col min="5107" max="5361" width="11" style="7"/>
    <col min="5362" max="5362" width="18.25" style="7" customWidth="1"/>
    <col min="5363" max="5617" width="11" style="7"/>
    <col min="5618" max="5618" width="18.25" style="7" customWidth="1"/>
    <col min="5619" max="5873" width="11" style="7"/>
    <col min="5874" max="5874" width="18.25" style="7" customWidth="1"/>
    <col min="5875" max="6129" width="11" style="7"/>
    <col min="6130" max="6130" width="18.25" style="7" customWidth="1"/>
    <col min="6131" max="6385" width="11" style="7"/>
    <col min="6386" max="6386" width="18.25" style="7" customWidth="1"/>
    <col min="6387" max="6641" width="11" style="7"/>
    <col min="6642" max="6642" width="18.25" style="7" customWidth="1"/>
    <col min="6643" max="6897" width="11" style="7"/>
    <col min="6898" max="6898" width="18.25" style="7" customWidth="1"/>
    <col min="6899" max="7153" width="11" style="7"/>
    <col min="7154" max="7154" width="18.25" style="7" customWidth="1"/>
    <col min="7155" max="7409" width="11" style="7"/>
    <col min="7410" max="7410" width="18.25" style="7" customWidth="1"/>
    <col min="7411" max="7665" width="11" style="7"/>
    <col min="7666" max="7666" width="18.25" style="7" customWidth="1"/>
    <col min="7667" max="7921" width="11" style="7"/>
    <col min="7922" max="7922" width="18.25" style="7" customWidth="1"/>
    <col min="7923" max="8177" width="11" style="7"/>
    <col min="8178" max="8178" width="18.25" style="7" customWidth="1"/>
    <col min="8179" max="8433" width="11" style="7"/>
    <col min="8434" max="8434" width="18.25" style="7" customWidth="1"/>
    <col min="8435" max="8689" width="11" style="7"/>
    <col min="8690" max="8690" width="18.25" style="7" customWidth="1"/>
    <col min="8691" max="8945" width="11" style="7"/>
    <col min="8946" max="8946" width="18.25" style="7" customWidth="1"/>
    <col min="8947" max="9201" width="11" style="7"/>
    <col min="9202" max="9202" width="18.25" style="7" customWidth="1"/>
    <col min="9203" max="9457" width="11" style="7"/>
    <col min="9458" max="9458" width="18.25" style="7" customWidth="1"/>
    <col min="9459" max="9713" width="11" style="7"/>
    <col min="9714" max="9714" width="18.25" style="7" customWidth="1"/>
    <col min="9715" max="9969" width="11" style="7"/>
    <col min="9970" max="9970" width="18.25" style="7" customWidth="1"/>
    <col min="9971" max="10225" width="11" style="7"/>
    <col min="10226" max="10226" width="18.25" style="7" customWidth="1"/>
    <col min="10227" max="10481" width="11" style="7"/>
    <col min="10482" max="10482" width="18.25" style="7" customWidth="1"/>
    <col min="10483" max="10737" width="11" style="7"/>
    <col min="10738" max="10738" width="18.25" style="7" customWidth="1"/>
    <col min="10739" max="10993" width="11" style="7"/>
    <col min="10994" max="10994" width="18.25" style="7" customWidth="1"/>
    <col min="10995" max="11249" width="11" style="7"/>
    <col min="11250" max="11250" width="18.25" style="7" customWidth="1"/>
    <col min="11251" max="11505" width="11" style="7"/>
    <col min="11506" max="11506" width="18.25" style="7" customWidth="1"/>
    <col min="11507" max="11761" width="11" style="7"/>
    <col min="11762" max="11762" width="18.25" style="7" customWidth="1"/>
    <col min="11763" max="12017" width="11" style="7"/>
    <col min="12018" max="12018" width="18.25" style="7" customWidth="1"/>
    <col min="12019" max="12273" width="11" style="7"/>
    <col min="12274" max="12274" width="18.25" style="7" customWidth="1"/>
    <col min="12275" max="12529" width="11" style="7"/>
    <col min="12530" max="12530" width="18.25" style="7" customWidth="1"/>
    <col min="12531" max="12785" width="11" style="7"/>
    <col min="12786" max="12786" width="18.25" style="7" customWidth="1"/>
    <col min="12787" max="13041" width="11" style="7"/>
    <col min="13042" max="13042" width="18.25" style="7" customWidth="1"/>
    <col min="13043" max="13297" width="11" style="7"/>
    <col min="13298" max="13298" width="18.25" style="7" customWidth="1"/>
    <col min="13299" max="13553" width="11" style="7"/>
    <col min="13554" max="13554" width="18.25" style="7" customWidth="1"/>
    <col min="13555" max="13809" width="11" style="7"/>
    <col min="13810" max="13810" width="18.25" style="7" customWidth="1"/>
    <col min="13811" max="14065" width="11" style="7"/>
    <col min="14066" max="14066" width="18.25" style="7" customWidth="1"/>
    <col min="14067" max="14321" width="11" style="7"/>
    <col min="14322" max="14322" width="18.25" style="7" customWidth="1"/>
    <col min="14323" max="14577" width="11" style="7"/>
    <col min="14578" max="14578" width="18.25" style="7" customWidth="1"/>
    <col min="14579" max="14833" width="11" style="7"/>
    <col min="14834" max="14834" width="18.25" style="7" customWidth="1"/>
    <col min="14835" max="15089" width="11" style="7"/>
    <col min="15090" max="15090" width="18.25" style="7" customWidth="1"/>
    <col min="15091" max="15345" width="11" style="7"/>
    <col min="15346" max="15346" width="18.25" style="7" customWidth="1"/>
    <col min="15347" max="15601" width="11" style="7"/>
    <col min="15602" max="15602" width="18.25" style="7" customWidth="1"/>
    <col min="15603" max="15857" width="11" style="7"/>
    <col min="15858" max="15858" width="18.25" style="7" customWidth="1"/>
    <col min="15859" max="16113" width="11" style="7"/>
    <col min="16114" max="16114" width="18.25" style="7" customWidth="1"/>
    <col min="16115" max="16384" width="11" style="7"/>
  </cols>
  <sheetData>
    <row r="1" spans="1:12" ht="15">
      <c r="A1" s="2" t="s">
        <v>406</v>
      </c>
    </row>
    <row r="2" spans="1:12" ht="14">
      <c r="A2" s="6" t="s">
        <v>3</v>
      </c>
    </row>
    <row r="4" spans="1:12" ht="14.5" thickBot="1">
      <c r="B4" s="106" t="s">
        <v>46</v>
      </c>
    </row>
    <row r="5" spans="1:12" s="9" customFormat="1" ht="13.5" thickBot="1">
      <c r="B5" s="924"/>
      <c r="C5" s="925"/>
      <c r="D5" s="47">
        <v>1946</v>
      </c>
      <c r="E5" s="47">
        <v>1947</v>
      </c>
      <c r="F5" s="47">
        <v>1948</v>
      </c>
      <c r="G5" s="47">
        <v>1949</v>
      </c>
      <c r="H5" s="47">
        <v>1950</v>
      </c>
      <c r="I5" s="47">
        <v>1951</v>
      </c>
      <c r="J5" s="47">
        <v>1952</v>
      </c>
      <c r="K5" s="48">
        <v>1953</v>
      </c>
    </row>
    <row r="6" spans="1:12" s="9" customFormat="1">
      <c r="B6" s="926" t="s">
        <v>16</v>
      </c>
      <c r="C6" s="86" t="s">
        <v>33</v>
      </c>
      <c r="D6" s="103">
        <v>0.11584685116753714</v>
      </c>
      <c r="E6" s="103">
        <v>0.11552339556750191</v>
      </c>
      <c r="F6" s="103">
        <v>0.12320273437870601</v>
      </c>
      <c r="G6" s="103">
        <v>0.12620251726500231</v>
      </c>
      <c r="H6" s="103">
        <v>0.12894595024028674</v>
      </c>
      <c r="I6" s="103">
        <v>0.12867113843472114</v>
      </c>
      <c r="J6" s="103">
        <v>0.12740570638172696</v>
      </c>
      <c r="K6" s="104">
        <v>0.1296732720999377</v>
      </c>
    </row>
    <row r="7" spans="1:12" s="9" customFormat="1">
      <c r="B7" s="927"/>
      <c r="C7" s="91" t="s">
        <v>34</v>
      </c>
      <c r="D7" s="97">
        <v>0.16072628647397236</v>
      </c>
      <c r="E7" s="97">
        <v>0.15647117172263267</v>
      </c>
      <c r="F7" s="97">
        <v>0.15376401684394453</v>
      </c>
      <c r="G7" s="97">
        <v>0.15228592185074338</v>
      </c>
      <c r="H7" s="97">
        <v>0.15033029860390018</v>
      </c>
      <c r="I7" s="97">
        <v>0.14675409486374374</v>
      </c>
      <c r="J7" s="97">
        <v>0.14670093307567317</v>
      </c>
      <c r="K7" s="98">
        <v>0.14318822180560176</v>
      </c>
    </row>
    <row r="8" spans="1:12" s="9" customFormat="1">
      <c r="B8" s="927"/>
      <c r="C8" s="91" t="s">
        <v>35</v>
      </c>
      <c r="D8" s="97">
        <v>0.15713650745858102</v>
      </c>
      <c r="E8" s="97">
        <v>0.15477344418323982</v>
      </c>
      <c r="F8" s="97">
        <v>0.149843272707505</v>
      </c>
      <c r="G8" s="97">
        <v>0.14605702288609956</v>
      </c>
      <c r="H8" s="97">
        <v>0.14471164646155538</v>
      </c>
      <c r="I8" s="97">
        <v>0.14138571205027081</v>
      </c>
      <c r="J8" s="97">
        <v>0.14289061155086821</v>
      </c>
      <c r="K8" s="98">
        <v>0.13818215139692944</v>
      </c>
    </row>
    <row r="9" spans="1:12" s="9" customFormat="1">
      <c r="B9" s="927"/>
      <c r="C9" s="91" t="s">
        <v>36</v>
      </c>
      <c r="D9" s="97">
        <v>0.12339334706902751</v>
      </c>
      <c r="E9" s="97">
        <v>0.12125404936583214</v>
      </c>
      <c r="F9" s="97">
        <v>0.12156174869785062</v>
      </c>
      <c r="G9" s="97">
        <v>0.12023976351790319</v>
      </c>
      <c r="H9" s="97">
        <v>0.11823322074705427</v>
      </c>
      <c r="I9" s="97">
        <v>0.12064067507803192</v>
      </c>
      <c r="J9" s="97">
        <v>0.12102083272230846</v>
      </c>
      <c r="K9" s="98">
        <v>0.12147798294041967</v>
      </c>
    </row>
    <row r="10" spans="1:12" s="9" customFormat="1">
      <c r="B10" s="927"/>
      <c r="C10" s="91" t="s">
        <v>37</v>
      </c>
      <c r="D10" s="97">
        <v>0.10148954224622658</v>
      </c>
      <c r="E10" s="97">
        <v>0.10197993309168829</v>
      </c>
      <c r="F10" s="97">
        <v>9.8318386781265463E-2</v>
      </c>
      <c r="G10" s="97">
        <v>9.5537881686208914E-2</v>
      </c>
      <c r="H10" s="97">
        <v>9.8126835413224658E-2</v>
      </c>
      <c r="I10" s="97">
        <v>9.7368660656849307E-2</v>
      </c>
      <c r="J10" s="97">
        <v>9.6839712115064619E-2</v>
      </c>
      <c r="K10" s="98">
        <v>9.7439926615720721E-2</v>
      </c>
      <c r="L10" s="107"/>
    </row>
    <row r="11" spans="1:12" s="9" customFormat="1">
      <c r="B11" s="927"/>
      <c r="C11" s="91" t="s">
        <v>38</v>
      </c>
      <c r="D11" s="97">
        <v>8.5649332029503908E-2</v>
      </c>
      <c r="E11" s="97">
        <v>8.4714049486470044E-2</v>
      </c>
      <c r="F11" s="97">
        <v>8.5267076516390969E-2</v>
      </c>
      <c r="G11" s="97">
        <v>8.4609058135387077E-2</v>
      </c>
      <c r="H11" s="97">
        <v>8.3183233812295837E-2</v>
      </c>
      <c r="I11" s="97">
        <v>8.4433510804276093E-2</v>
      </c>
      <c r="J11" s="97">
        <v>8.308005384914173E-2</v>
      </c>
      <c r="K11" s="98">
        <v>8.3484688488839762E-2</v>
      </c>
    </row>
    <row r="12" spans="1:12" s="9" customFormat="1">
      <c r="B12" s="927"/>
      <c r="C12" s="91" t="s">
        <v>39</v>
      </c>
      <c r="D12" s="97">
        <v>7.3207975977407427E-2</v>
      </c>
      <c r="E12" s="97">
        <v>7.5657955632605689E-2</v>
      </c>
      <c r="F12" s="97">
        <v>7.7007368655210531E-2</v>
      </c>
      <c r="G12" s="97">
        <v>7.8508609399132068E-2</v>
      </c>
      <c r="H12" s="97">
        <v>7.7260971050527386E-2</v>
      </c>
      <c r="I12" s="97">
        <v>7.8907823804794802E-2</v>
      </c>
      <c r="J12" s="97">
        <v>8.0221138003096049E-2</v>
      </c>
      <c r="K12" s="98">
        <v>8.382523317597429E-2</v>
      </c>
    </row>
    <row r="13" spans="1:12" s="9" customFormat="1">
      <c r="B13" s="927"/>
      <c r="C13" s="91" t="s">
        <v>40</v>
      </c>
      <c r="D13" s="97">
        <v>7.6101554952539716E-2</v>
      </c>
      <c r="E13" s="97">
        <v>7.866155557082681E-2</v>
      </c>
      <c r="F13" s="97">
        <v>7.594960515704019E-2</v>
      </c>
      <c r="G13" s="97">
        <v>7.6762564343756765E-2</v>
      </c>
      <c r="H13" s="97">
        <v>7.8466681160018398E-2</v>
      </c>
      <c r="I13" s="97">
        <v>7.9757177059009768E-2</v>
      </c>
      <c r="J13" s="97">
        <v>7.9794922378753991E-2</v>
      </c>
      <c r="K13" s="98">
        <v>8.2052437582790974E-2</v>
      </c>
    </row>
    <row r="14" spans="1:12" s="9" customFormat="1">
      <c r="B14" s="927"/>
      <c r="C14" s="91" t="s">
        <v>41</v>
      </c>
      <c r="D14" s="97">
        <v>6.9665458759662069E-2</v>
      </c>
      <c r="E14" s="97">
        <v>7.0347906198084412E-2</v>
      </c>
      <c r="F14" s="97">
        <v>7.3290669939677033E-2</v>
      </c>
      <c r="G14" s="97">
        <v>7.6933677629254169E-2</v>
      </c>
      <c r="H14" s="97">
        <v>7.6138813339941019E-2</v>
      </c>
      <c r="I14" s="97">
        <v>7.383203184131111E-2</v>
      </c>
      <c r="J14" s="97">
        <v>7.4365801389212921E-2</v>
      </c>
      <c r="K14" s="98">
        <v>7.2008181236936461E-2</v>
      </c>
    </row>
    <row r="15" spans="1:12" s="9" customFormat="1">
      <c r="B15" s="927"/>
      <c r="C15" s="91" t="s">
        <v>42</v>
      </c>
      <c r="D15" s="97">
        <v>3.6783143865540852E-2</v>
      </c>
      <c r="E15" s="97">
        <v>4.0616539181118176E-2</v>
      </c>
      <c r="F15" s="97">
        <v>4.1795120322409646E-2</v>
      </c>
      <c r="G15" s="97">
        <v>4.2862983286513209E-2</v>
      </c>
      <c r="H15" s="97">
        <v>4.4602349171195203E-2</v>
      </c>
      <c r="I15" s="97">
        <v>4.8249175406992008E-2</v>
      </c>
      <c r="J15" s="97">
        <v>4.7680288534154777E-2</v>
      </c>
      <c r="K15" s="98">
        <v>4.8667904656848948E-2</v>
      </c>
    </row>
    <row r="16" spans="1:12" s="9" customFormat="1" ht="13.5" thickBot="1">
      <c r="B16" s="928"/>
      <c r="C16" s="88" t="s">
        <v>14</v>
      </c>
      <c r="D16" s="100">
        <v>1</v>
      </c>
      <c r="E16" s="100">
        <v>1</v>
      </c>
      <c r="F16" s="100">
        <v>1</v>
      </c>
      <c r="G16" s="100">
        <v>1</v>
      </c>
      <c r="H16" s="100">
        <v>1</v>
      </c>
      <c r="I16" s="100">
        <v>1</v>
      </c>
      <c r="J16" s="100">
        <v>1</v>
      </c>
      <c r="K16" s="101">
        <v>1</v>
      </c>
    </row>
    <row r="19" spans="2:12" ht="14.5" thickBot="1">
      <c r="B19" s="106" t="s">
        <v>47</v>
      </c>
    </row>
    <row r="20" spans="2:12" s="9" customFormat="1" ht="13.5" thickBot="1">
      <c r="B20" s="924"/>
      <c r="C20" s="925"/>
      <c r="D20" s="47">
        <v>1946</v>
      </c>
      <c r="E20" s="47">
        <v>1947</v>
      </c>
      <c r="F20" s="47">
        <v>1948</v>
      </c>
      <c r="G20" s="47">
        <v>1949</v>
      </c>
      <c r="H20" s="47">
        <v>1950</v>
      </c>
      <c r="I20" s="47">
        <v>1951</v>
      </c>
      <c r="J20" s="47">
        <v>1952</v>
      </c>
      <c r="K20" s="48">
        <v>1953</v>
      </c>
    </row>
    <row r="21" spans="2:12" s="9" customFormat="1">
      <c r="B21" s="926" t="s">
        <v>16</v>
      </c>
      <c r="C21" s="86" t="s">
        <v>33</v>
      </c>
      <c r="D21" s="103">
        <v>7.9162175122091644E-2</v>
      </c>
      <c r="E21" s="103">
        <v>8.8273357306108302E-2</v>
      </c>
      <c r="F21" s="103">
        <v>9.4649896168221559E-2</v>
      </c>
      <c r="G21" s="103">
        <v>0.10184766885640813</v>
      </c>
      <c r="H21" s="103">
        <v>0.11524600142260209</v>
      </c>
      <c r="I21" s="103">
        <v>0.11715079858807594</v>
      </c>
      <c r="J21" s="103">
        <v>0.1151922026927738</v>
      </c>
      <c r="K21" s="104">
        <v>0.12380758272958424</v>
      </c>
    </row>
    <row r="22" spans="2:12" s="9" customFormat="1">
      <c r="B22" s="927"/>
      <c r="C22" s="91" t="s">
        <v>34</v>
      </c>
      <c r="D22" s="97">
        <v>0.2667200911515622</v>
      </c>
      <c r="E22" s="97">
        <v>0.27620230042786675</v>
      </c>
      <c r="F22" s="97">
        <v>0.26181780759306017</v>
      </c>
      <c r="G22" s="97">
        <v>0.26005510157520778</v>
      </c>
      <c r="H22" s="97">
        <v>0.26800926531382291</v>
      </c>
      <c r="I22" s="97">
        <v>0.24813080965560791</v>
      </c>
      <c r="J22" s="97">
        <v>0.25404156456998039</v>
      </c>
      <c r="K22" s="98">
        <v>0.24742800409509294</v>
      </c>
    </row>
    <row r="23" spans="2:12" s="9" customFormat="1">
      <c r="B23" s="927"/>
      <c r="C23" s="91" t="s">
        <v>35</v>
      </c>
      <c r="D23" s="97">
        <v>0.30045288863895231</v>
      </c>
      <c r="E23" s="97">
        <v>0.30261758548213985</v>
      </c>
      <c r="F23" s="97">
        <v>0.2840022883791718</v>
      </c>
      <c r="G23" s="97">
        <v>0.27927736658716701</v>
      </c>
      <c r="H23" s="97">
        <v>0.27140333018241408</v>
      </c>
      <c r="I23" s="97">
        <v>0.26670589715750898</v>
      </c>
      <c r="J23" s="97">
        <v>0.25427685301131508</v>
      </c>
      <c r="K23" s="98">
        <v>0.24799608195675407</v>
      </c>
    </row>
    <row r="24" spans="2:12" s="9" customFormat="1">
      <c r="B24" s="927"/>
      <c r="C24" s="91" t="s">
        <v>36</v>
      </c>
      <c r="D24" s="97">
        <v>0.16569571541175185</v>
      </c>
      <c r="E24" s="97">
        <v>0.15608033742177507</v>
      </c>
      <c r="F24" s="97">
        <v>0.15997533177990267</v>
      </c>
      <c r="G24" s="97">
        <v>0.14589619358931757</v>
      </c>
      <c r="H24" s="97">
        <v>0.1296280373187815</v>
      </c>
      <c r="I24" s="97">
        <v>0.13993752029076229</v>
      </c>
      <c r="J24" s="97">
        <v>0.14533102703971806</v>
      </c>
      <c r="K24" s="98">
        <v>0.14222095133993878</v>
      </c>
    </row>
    <row r="25" spans="2:12" s="9" customFormat="1">
      <c r="B25" s="927"/>
      <c r="C25" s="91" t="s">
        <v>37</v>
      </c>
      <c r="D25" s="97">
        <v>7.7608958722537202E-2</v>
      </c>
      <c r="E25" s="97">
        <v>7.3858105011037026E-2</v>
      </c>
      <c r="F25" s="97">
        <v>7.8654262285456758E-2</v>
      </c>
      <c r="G25" s="97">
        <v>8.0984229025877971E-2</v>
      </c>
      <c r="H25" s="97">
        <v>8.4561408233869595E-2</v>
      </c>
      <c r="I25" s="97">
        <v>8.4568983260362302E-2</v>
      </c>
      <c r="J25" s="97">
        <v>8.8142638117311892E-2</v>
      </c>
      <c r="K25" s="98">
        <v>8.5966898817023227E-2</v>
      </c>
      <c r="L25" s="107"/>
    </row>
    <row r="26" spans="2:12" s="9" customFormat="1">
      <c r="B26" s="927"/>
      <c r="C26" s="91" t="s">
        <v>38</v>
      </c>
      <c r="D26" s="97">
        <v>5.6102132070306641E-2</v>
      </c>
      <c r="E26" s="97">
        <v>4.9054754254053312E-2</v>
      </c>
      <c r="F26" s="97">
        <v>5.220027175560004E-2</v>
      </c>
      <c r="G26" s="97">
        <v>6.0727040667077507E-2</v>
      </c>
      <c r="H26" s="97">
        <v>5.1289642446179881E-2</v>
      </c>
      <c r="I26" s="97">
        <v>5.6445396659605844E-2</v>
      </c>
      <c r="J26" s="97">
        <v>5.5077302636404799E-2</v>
      </c>
      <c r="K26" s="98">
        <v>5.5875118152514933E-2</v>
      </c>
    </row>
    <row r="27" spans="2:12" s="9" customFormat="1">
      <c r="B27" s="927"/>
      <c r="C27" s="91" t="s">
        <v>39</v>
      </c>
      <c r="D27" s="97">
        <v>2.7412204365000886E-2</v>
      </c>
      <c r="E27" s="97">
        <v>2.5244816355725095E-2</v>
      </c>
      <c r="F27" s="97">
        <v>3.2721877768667029E-2</v>
      </c>
      <c r="G27" s="97">
        <v>3.1906447197442164E-2</v>
      </c>
      <c r="H27" s="97">
        <v>3.367825986578335E-2</v>
      </c>
      <c r="I27" s="97">
        <v>3.4799050952990691E-2</v>
      </c>
      <c r="J27" s="97">
        <v>3.6201454051264258E-2</v>
      </c>
      <c r="K27" s="98">
        <v>3.8218077756658135E-2</v>
      </c>
    </row>
    <row r="28" spans="2:12" s="9" customFormat="1">
      <c r="B28" s="927"/>
      <c r="C28" s="91" t="s">
        <v>40</v>
      </c>
      <c r="D28" s="97">
        <v>1.496987377874557E-2</v>
      </c>
      <c r="E28" s="97">
        <v>1.6928908082831706E-2</v>
      </c>
      <c r="F28" s="97">
        <v>1.6505509805912554E-2</v>
      </c>
      <c r="G28" s="97">
        <v>1.8913990965051353E-2</v>
      </c>
      <c r="H28" s="97">
        <v>2.2556897348820621E-2</v>
      </c>
      <c r="I28" s="97">
        <v>2.4590841633268808E-2</v>
      </c>
      <c r="J28" s="97">
        <v>2.3710870657827812E-2</v>
      </c>
      <c r="K28" s="98">
        <v>2.9246006223337506E-2</v>
      </c>
    </row>
    <row r="29" spans="2:12" s="9" customFormat="1">
      <c r="B29" s="927"/>
      <c r="C29" s="91" t="s">
        <v>41</v>
      </c>
      <c r="D29" s="97">
        <v>8.9106891044149258E-3</v>
      </c>
      <c r="E29" s="97">
        <v>6.7315298061786108E-3</v>
      </c>
      <c r="F29" s="97">
        <v>1.4462990058396717E-2</v>
      </c>
      <c r="G29" s="97">
        <v>1.4005166161820817E-2</v>
      </c>
      <c r="H29" s="97">
        <v>1.5257286427452606E-2</v>
      </c>
      <c r="I29" s="97">
        <v>1.7160047594915885E-2</v>
      </c>
      <c r="J29" s="97">
        <v>1.6748706961610869E-2</v>
      </c>
      <c r="K29" s="98">
        <v>1.7630065700290146E-2</v>
      </c>
    </row>
    <row r="30" spans="2:12" s="9" customFormat="1">
      <c r="B30" s="927"/>
      <c r="C30" s="91" t="s">
        <v>42</v>
      </c>
      <c r="D30" s="97">
        <v>2.965271634636698E-3</v>
      </c>
      <c r="E30" s="97">
        <v>5.0083058522841749E-3</v>
      </c>
      <c r="F30" s="97">
        <v>5.0097644056104531E-3</v>
      </c>
      <c r="G30" s="97">
        <v>6.3867953746272847E-3</v>
      </c>
      <c r="H30" s="97">
        <v>8.3698714402702535E-3</v>
      </c>
      <c r="I30" s="97">
        <v>1.0510654206902278E-2</v>
      </c>
      <c r="J30" s="97">
        <v>1.1277380261797297E-2</v>
      </c>
      <c r="K30" s="98">
        <v>1.1611213228806443E-2</v>
      </c>
    </row>
    <row r="31" spans="2:12" s="9" customFormat="1" ht="13.5" thickBot="1">
      <c r="B31" s="928"/>
      <c r="C31" s="88" t="s">
        <v>14</v>
      </c>
      <c r="D31" s="100">
        <v>1</v>
      </c>
      <c r="E31" s="100">
        <v>1</v>
      </c>
      <c r="F31" s="100">
        <v>1</v>
      </c>
      <c r="G31" s="100">
        <v>1</v>
      </c>
      <c r="H31" s="100">
        <v>1</v>
      </c>
      <c r="I31" s="100">
        <v>1</v>
      </c>
      <c r="J31" s="100">
        <v>1</v>
      </c>
      <c r="K31" s="101">
        <v>1</v>
      </c>
    </row>
    <row r="32" spans="2:12">
      <c r="D32" s="105"/>
      <c r="E32" s="105"/>
      <c r="F32" s="105"/>
      <c r="G32" s="105"/>
      <c r="H32" s="105"/>
      <c r="I32" s="105"/>
      <c r="J32" s="105"/>
      <c r="K32" s="105"/>
    </row>
    <row r="33" spans="2:17">
      <c r="B33" s="25" t="s">
        <v>48</v>
      </c>
    </row>
    <row r="34" spans="2:17">
      <c r="B34" s="25" t="s">
        <v>49</v>
      </c>
    </row>
    <row r="35" spans="2:17">
      <c r="B35" s="108" t="s">
        <v>26</v>
      </c>
    </row>
    <row r="36" spans="2:17">
      <c r="B36" s="108"/>
    </row>
    <row r="37" spans="2:17" ht="14.25" customHeight="1">
      <c r="C37" s="931" t="s">
        <v>473</v>
      </c>
      <c r="D37" s="931"/>
      <c r="E37" s="931"/>
      <c r="F37" s="931"/>
      <c r="G37" s="931"/>
      <c r="H37" s="931"/>
      <c r="I37" s="931"/>
      <c r="J37" s="752"/>
      <c r="K37" s="931" t="s">
        <v>474</v>
      </c>
      <c r="L37" s="931"/>
      <c r="M37" s="931"/>
      <c r="N37" s="931"/>
      <c r="O37" s="931"/>
      <c r="P37" s="931"/>
      <c r="Q37" s="931"/>
    </row>
    <row r="38" spans="2:17" ht="14">
      <c r="C38" s="752"/>
      <c r="D38" s="752"/>
      <c r="E38" s="752"/>
      <c r="F38" s="752"/>
      <c r="G38" s="752"/>
      <c r="H38" s="752"/>
      <c r="I38" s="752"/>
      <c r="J38" s="752"/>
      <c r="K38" s="931"/>
      <c r="L38" s="931"/>
      <c r="M38" s="931"/>
      <c r="N38" s="931"/>
      <c r="O38" s="931"/>
      <c r="P38" s="931"/>
      <c r="Q38" s="931"/>
    </row>
  </sheetData>
  <mergeCells count="7">
    <mergeCell ref="B5:C5"/>
    <mergeCell ref="B20:C20"/>
    <mergeCell ref="C37:I37"/>
    <mergeCell ref="K37:Q37"/>
    <mergeCell ref="K38:Q38"/>
    <mergeCell ref="B6:B16"/>
    <mergeCell ref="B21:B31"/>
  </mergeCells>
  <hyperlinks>
    <hyperlink ref="A2" location="SOMMAIRE!A1" display="Retour au sommaire" xr:uid="{17C3507B-7F0A-4D03-B03E-F4DA796F6B30}"/>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5D35F-EAC3-4CFC-8AC6-13C28A14F66A}">
  <sheetPr>
    <tabColor rgb="FFDDEBF7"/>
  </sheetPr>
  <dimension ref="A1:Z28"/>
  <sheetViews>
    <sheetView workbookViewId="0"/>
  </sheetViews>
  <sheetFormatPr baseColWidth="10" defaultRowHeight="13"/>
  <cols>
    <col min="1" max="1" width="11" style="7"/>
    <col min="2" max="2" width="11" style="7" customWidth="1"/>
    <col min="3" max="256" width="11" style="7"/>
    <col min="257" max="257" width="30" style="7" customWidth="1"/>
    <col min="258" max="512" width="11" style="7"/>
    <col min="513" max="513" width="30" style="7" customWidth="1"/>
    <col min="514" max="768" width="11" style="7"/>
    <col min="769" max="769" width="30" style="7" customWidth="1"/>
    <col min="770" max="1024" width="11" style="7"/>
    <col min="1025" max="1025" width="30" style="7" customWidth="1"/>
    <col min="1026" max="1280" width="11" style="7"/>
    <col min="1281" max="1281" width="30" style="7" customWidth="1"/>
    <col min="1282" max="1536" width="11" style="7"/>
    <col min="1537" max="1537" width="30" style="7" customWidth="1"/>
    <col min="1538" max="1792" width="11" style="7"/>
    <col min="1793" max="1793" width="30" style="7" customWidth="1"/>
    <col min="1794" max="2048" width="11" style="7"/>
    <col min="2049" max="2049" width="30" style="7" customWidth="1"/>
    <col min="2050" max="2304" width="11" style="7"/>
    <col min="2305" max="2305" width="30" style="7" customWidth="1"/>
    <col min="2306" max="2560" width="11" style="7"/>
    <col min="2561" max="2561" width="30" style="7" customWidth="1"/>
    <col min="2562" max="2816" width="11" style="7"/>
    <col min="2817" max="2817" width="30" style="7" customWidth="1"/>
    <col min="2818" max="3072" width="11" style="7"/>
    <col min="3073" max="3073" width="30" style="7" customWidth="1"/>
    <col min="3074" max="3328" width="11" style="7"/>
    <col min="3329" max="3329" width="30" style="7" customWidth="1"/>
    <col min="3330" max="3584" width="11" style="7"/>
    <col min="3585" max="3585" width="30" style="7" customWidth="1"/>
    <col min="3586" max="3840" width="11" style="7"/>
    <col min="3841" max="3841" width="30" style="7" customWidth="1"/>
    <col min="3842" max="4096" width="11" style="7"/>
    <col min="4097" max="4097" width="30" style="7" customWidth="1"/>
    <col min="4098" max="4352" width="11" style="7"/>
    <col min="4353" max="4353" width="30" style="7" customWidth="1"/>
    <col min="4354" max="4608" width="11" style="7"/>
    <col min="4609" max="4609" width="30" style="7" customWidth="1"/>
    <col min="4610" max="4864" width="11" style="7"/>
    <col min="4865" max="4865" width="30" style="7" customWidth="1"/>
    <col min="4866" max="5120" width="11" style="7"/>
    <col min="5121" max="5121" width="30" style="7" customWidth="1"/>
    <col min="5122" max="5376" width="11" style="7"/>
    <col min="5377" max="5377" width="30" style="7" customWidth="1"/>
    <col min="5378" max="5632" width="11" style="7"/>
    <col min="5633" max="5633" width="30" style="7" customWidth="1"/>
    <col min="5634" max="5888" width="11" style="7"/>
    <col min="5889" max="5889" width="30" style="7" customWidth="1"/>
    <col min="5890" max="6144" width="11" style="7"/>
    <col min="6145" max="6145" width="30" style="7" customWidth="1"/>
    <col min="6146" max="6400" width="11" style="7"/>
    <col min="6401" max="6401" width="30" style="7" customWidth="1"/>
    <col min="6402" max="6656" width="11" style="7"/>
    <col min="6657" max="6657" width="30" style="7" customWidth="1"/>
    <col min="6658" max="6912" width="11" style="7"/>
    <col min="6913" max="6913" width="30" style="7" customWidth="1"/>
    <col min="6914" max="7168" width="11" style="7"/>
    <col min="7169" max="7169" width="30" style="7" customWidth="1"/>
    <col min="7170" max="7424" width="11" style="7"/>
    <col min="7425" max="7425" width="30" style="7" customWidth="1"/>
    <col min="7426" max="7680" width="11" style="7"/>
    <col min="7681" max="7681" width="30" style="7" customWidth="1"/>
    <col min="7682" max="7936" width="11" style="7"/>
    <col min="7937" max="7937" width="30" style="7" customWidth="1"/>
    <col min="7938" max="8192" width="11" style="7"/>
    <col min="8193" max="8193" width="30" style="7" customWidth="1"/>
    <col min="8194" max="8448" width="11" style="7"/>
    <col min="8449" max="8449" width="30" style="7" customWidth="1"/>
    <col min="8450" max="8704" width="11" style="7"/>
    <col min="8705" max="8705" width="30" style="7" customWidth="1"/>
    <col min="8706" max="8960" width="11" style="7"/>
    <col min="8961" max="8961" width="30" style="7" customWidth="1"/>
    <col min="8962" max="9216" width="11" style="7"/>
    <col min="9217" max="9217" width="30" style="7" customWidth="1"/>
    <col min="9218" max="9472" width="11" style="7"/>
    <col min="9473" max="9473" width="30" style="7" customWidth="1"/>
    <col min="9474" max="9728" width="11" style="7"/>
    <col min="9729" max="9729" width="30" style="7" customWidth="1"/>
    <col min="9730" max="9984" width="11" style="7"/>
    <col min="9985" max="9985" width="30" style="7" customWidth="1"/>
    <col min="9986" max="10240" width="11" style="7"/>
    <col min="10241" max="10241" width="30" style="7" customWidth="1"/>
    <col min="10242" max="10496" width="11" style="7"/>
    <col min="10497" max="10497" width="30" style="7" customWidth="1"/>
    <col min="10498" max="10752" width="11" style="7"/>
    <col min="10753" max="10753" width="30" style="7" customWidth="1"/>
    <col min="10754" max="11008" width="11" style="7"/>
    <col min="11009" max="11009" width="30" style="7" customWidth="1"/>
    <col min="11010" max="11264" width="11" style="7"/>
    <col min="11265" max="11265" width="30" style="7" customWidth="1"/>
    <col min="11266" max="11520" width="11" style="7"/>
    <col min="11521" max="11521" width="30" style="7" customWidth="1"/>
    <col min="11522" max="11776" width="11" style="7"/>
    <col min="11777" max="11777" width="30" style="7" customWidth="1"/>
    <col min="11778" max="12032" width="11" style="7"/>
    <col min="12033" max="12033" width="30" style="7" customWidth="1"/>
    <col min="12034" max="12288" width="11" style="7"/>
    <col min="12289" max="12289" width="30" style="7" customWidth="1"/>
    <col min="12290" max="12544" width="11" style="7"/>
    <col min="12545" max="12545" width="30" style="7" customWidth="1"/>
    <col min="12546" max="12800" width="11" style="7"/>
    <col min="12801" max="12801" width="30" style="7" customWidth="1"/>
    <col min="12802" max="13056" width="11" style="7"/>
    <col min="13057" max="13057" width="30" style="7" customWidth="1"/>
    <col min="13058" max="13312" width="11" style="7"/>
    <col min="13313" max="13313" width="30" style="7" customWidth="1"/>
    <col min="13314" max="13568" width="11" style="7"/>
    <col min="13569" max="13569" width="30" style="7" customWidth="1"/>
    <col min="13570" max="13824" width="11" style="7"/>
    <col min="13825" max="13825" width="30" style="7" customWidth="1"/>
    <col min="13826" max="14080" width="11" style="7"/>
    <col min="14081" max="14081" width="30" style="7" customWidth="1"/>
    <col min="14082" max="14336" width="11" style="7"/>
    <col min="14337" max="14337" width="30" style="7" customWidth="1"/>
    <col min="14338" max="14592" width="11" style="7"/>
    <col min="14593" max="14593" width="30" style="7" customWidth="1"/>
    <col min="14594" max="14848" width="11" style="7"/>
    <col min="14849" max="14849" width="30" style="7" customWidth="1"/>
    <col min="14850" max="15104" width="11" style="7"/>
    <col min="15105" max="15105" width="30" style="7" customWidth="1"/>
    <col min="15106" max="15360" width="11" style="7"/>
    <col min="15361" max="15361" width="30" style="7" customWidth="1"/>
    <col min="15362" max="15616" width="11" style="7"/>
    <col min="15617" max="15617" width="30" style="7" customWidth="1"/>
    <col min="15618" max="15872" width="11" style="7"/>
    <col min="15873" max="15873" width="30" style="7" customWidth="1"/>
    <col min="15874" max="16128" width="11" style="7"/>
    <col min="16129" max="16129" width="30" style="7" customWidth="1"/>
    <col min="16130" max="16384" width="11" style="7"/>
  </cols>
  <sheetData>
    <row r="1" spans="1:26" ht="15">
      <c r="A1" s="2" t="s">
        <v>407</v>
      </c>
    </row>
    <row r="2" spans="1:26" ht="14">
      <c r="A2" s="6" t="s">
        <v>3</v>
      </c>
    </row>
    <row r="3" spans="1:26" ht="13.5" thickBot="1"/>
    <row r="4" spans="1:26" s="9" customFormat="1" ht="13.5" thickBot="1">
      <c r="B4" s="90"/>
      <c r="C4" s="46">
        <v>1930</v>
      </c>
      <c r="D4" s="47">
        <v>1931</v>
      </c>
      <c r="E4" s="47">
        <v>1932</v>
      </c>
      <c r="F4" s="47">
        <v>1933</v>
      </c>
      <c r="G4" s="47">
        <v>1934</v>
      </c>
      <c r="H4" s="47">
        <v>1935</v>
      </c>
      <c r="I4" s="47">
        <v>1936</v>
      </c>
      <c r="J4" s="47">
        <v>1937</v>
      </c>
      <c r="K4" s="47">
        <v>1938</v>
      </c>
      <c r="L4" s="47">
        <v>1939</v>
      </c>
      <c r="M4" s="47">
        <v>1940</v>
      </c>
      <c r="N4" s="47">
        <v>1941</v>
      </c>
      <c r="O4" s="47">
        <v>1942</v>
      </c>
      <c r="P4" s="47">
        <v>1943</v>
      </c>
      <c r="Q4" s="47">
        <v>1944</v>
      </c>
      <c r="R4" s="47">
        <v>1945</v>
      </c>
      <c r="S4" s="47">
        <v>1946</v>
      </c>
      <c r="T4" s="47">
        <v>1947</v>
      </c>
      <c r="U4" s="47">
        <v>1948</v>
      </c>
      <c r="V4" s="47">
        <v>1949</v>
      </c>
      <c r="W4" s="47">
        <v>1950</v>
      </c>
      <c r="X4" s="47">
        <v>1951</v>
      </c>
      <c r="Y4" s="47">
        <v>1952</v>
      </c>
      <c r="Z4" s="48">
        <v>1953</v>
      </c>
    </row>
    <row r="5" spans="1:26" s="9" customFormat="1">
      <c r="B5" s="86" t="s">
        <v>15</v>
      </c>
      <c r="C5" s="93">
        <v>0.45676087458728915</v>
      </c>
      <c r="D5" s="94">
        <v>0.4535955229626214</v>
      </c>
      <c r="E5" s="94">
        <v>0.45226866290971968</v>
      </c>
      <c r="F5" s="94">
        <v>0.4565129498563576</v>
      </c>
      <c r="G5" s="94">
        <v>0.45549226525143721</v>
      </c>
      <c r="H5" s="94">
        <v>0.45626934463225655</v>
      </c>
      <c r="I5" s="94">
        <v>0.45223926617206284</v>
      </c>
      <c r="J5" s="94">
        <v>0.44811717327281309</v>
      </c>
      <c r="K5" s="94">
        <v>0.44596163770432612</v>
      </c>
      <c r="L5" s="94">
        <v>0.44392797664357042</v>
      </c>
      <c r="M5" s="94">
        <v>0.4334759283726865</v>
      </c>
      <c r="N5" s="94">
        <v>0.42689743311362466</v>
      </c>
      <c r="O5" s="94">
        <v>0.41756686169242108</v>
      </c>
      <c r="P5" s="94">
        <v>0.41849160734012303</v>
      </c>
      <c r="Q5" s="94">
        <v>0.41000237821012792</v>
      </c>
      <c r="R5" s="94">
        <v>0.39900808316604247</v>
      </c>
      <c r="S5" s="94">
        <v>0.38799139270669619</v>
      </c>
      <c r="T5" s="94">
        <v>0.3790669035345095</v>
      </c>
      <c r="U5" s="94">
        <v>0.37537629746336498</v>
      </c>
      <c r="V5" s="94">
        <v>0.37328905541459778</v>
      </c>
      <c r="W5" s="94">
        <v>0.37151864910877636</v>
      </c>
      <c r="X5" s="94">
        <v>0.37288976151679504</v>
      </c>
      <c r="Y5" s="94">
        <v>0.37515823573092061</v>
      </c>
      <c r="Z5" s="95">
        <v>0.37934659725318071</v>
      </c>
    </row>
    <row r="6" spans="1:26" s="9" customFormat="1">
      <c r="B6" s="91" t="s">
        <v>16</v>
      </c>
      <c r="C6" s="96">
        <v>0.45096088705371057</v>
      </c>
      <c r="D6" s="97">
        <v>0.44883094354460962</v>
      </c>
      <c r="E6" s="97">
        <v>0.45203883575580389</v>
      </c>
      <c r="F6" s="97">
        <v>0.45316984032056212</v>
      </c>
      <c r="G6" s="97">
        <v>0.45443144600262869</v>
      </c>
      <c r="H6" s="97">
        <v>0.44892011146023353</v>
      </c>
      <c r="I6" s="97">
        <v>0.45275797339593221</v>
      </c>
      <c r="J6" s="97">
        <v>0.44738509978497537</v>
      </c>
      <c r="K6" s="97">
        <v>0.44944113448345707</v>
      </c>
      <c r="L6" s="97">
        <v>0.43679618328700437</v>
      </c>
      <c r="M6" s="97">
        <v>0.42448100419439316</v>
      </c>
      <c r="N6" s="97">
        <v>0.41090648135704733</v>
      </c>
      <c r="O6" s="97">
        <v>0.40338142036010055</v>
      </c>
      <c r="P6" s="97">
        <v>0.4001719458269084</v>
      </c>
      <c r="Q6" s="97">
        <v>0.39116416492706274</v>
      </c>
      <c r="R6" s="97">
        <v>0.37901044451800198</v>
      </c>
      <c r="S6" s="97">
        <v>0.36578019471180251</v>
      </c>
      <c r="T6" s="97">
        <v>0.35381444385308125</v>
      </c>
      <c r="U6" s="97">
        <v>0.35075579714622784</v>
      </c>
      <c r="V6" s="97">
        <v>0.35269778123833428</v>
      </c>
      <c r="W6" s="97">
        <v>0.35640092901092801</v>
      </c>
      <c r="X6" s="97">
        <v>0.35937124092083295</v>
      </c>
      <c r="Y6" s="97">
        <v>0.36225509489874369</v>
      </c>
      <c r="Z6" s="98">
        <v>0.36637622226285571</v>
      </c>
    </row>
    <row r="7" spans="1:26" s="9" customFormat="1" ht="13.5" thickBot="1">
      <c r="B7" s="88" t="s">
        <v>17</v>
      </c>
      <c r="C7" s="99">
        <v>0.46206493994244674</v>
      </c>
      <c r="D7" s="100">
        <v>0.45788376111190116</v>
      </c>
      <c r="E7" s="100">
        <v>0.45246525684305056</v>
      </c>
      <c r="F7" s="100">
        <v>0.45941493340662271</v>
      </c>
      <c r="G7" s="100">
        <v>0.4563555983618805</v>
      </c>
      <c r="H7" s="100">
        <v>0.46282127907372655</v>
      </c>
      <c r="I7" s="100">
        <v>0.45176804961232125</v>
      </c>
      <c r="J7" s="100">
        <v>0.4487831789316441</v>
      </c>
      <c r="K7" s="100">
        <v>0.44276754092046761</v>
      </c>
      <c r="L7" s="100">
        <v>0.45031730895527744</v>
      </c>
      <c r="M7" s="100">
        <v>0.44148013510818518</v>
      </c>
      <c r="N7" s="100">
        <v>0.44115874579443926</v>
      </c>
      <c r="O7" s="100">
        <v>0.43020668763639347</v>
      </c>
      <c r="P7" s="100">
        <v>0.4346634247152355</v>
      </c>
      <c r="Q7" s="100">
        <v>0.42668116930678734</v>
      </c>
      <c r="R7" s="100">
        <v>0.41695962860997066</v>
      </c>
      <c r="S7" s="100">
        <v>0.40841935830772558</v>
      </c>
      <c r="T7" s="100">
        <v>0.40284750569929589</v>
      </c>
      <c r="U7" s="100">
        <v>0.39870009434759535</v>
      </c>
      <c r="V7" s="100">
        <v>0.39318632129739034</v>
      </c>
      <c r="W7" s="100">
        <v>0.3864305758235011</v>
      </c>
      <c r="X7" s="100">
        <v>0.38650490828944534</v>
      </c>
      <c r="Y7" s="100">
        <v>0.3883241802313398</v>
      </c>
      <c r="Z7" s="101">
        <v>0.39264181505907486</v>
      </c>
    </row>
    <row r="8" spans="1:26" ht="14">
      <c r="C8" s="83"/>
      <c r="D8" s="83"/>
      <c r="E8" s="83"/>
      <c r="F8" s="83"/>
      <c r="G8" s="83"/>
      <c r="H8" s="83"/>
      <c r="I8" s="83"/>
      <c r="J8" s="83"/>
      <c r="K8" s="83"/>
      <c r="L8" s="83"/>
      <c r="M8" s="83"/>
      <c r="N8" s="83"/>
      <c r="O8" s="83"/>
      <c r="P8" s="83"/>
      <c r="Q8" s="83"/>
      <c r="R8" s="83"/>
      <c r="S8" s="83"/>
      <c r="T8" s="83"/>
      <c r="U8" s="83"/>
      <c r="V8" s="83"/>
      <c r="W8" s="83"/>
      <c r="X8" s="83"/>
      <c r="Y8" s="83"/>
      <c r="Z8" s="83"/>
    </row>
    <row r="9" spans="1:26" ht="14">
      <c r="B9" s="25" t="s">
        <v>50</v>
      </c>
      <c r="C9" s="83"/>
      <c r="D9" s="83"/>
      <c r="E9" s="83"/>
      <c r="F9" s="83"/>
      <c r="G9" s="83"/>
      <c r="H9" s="83"/>
      <c r="I9" s="83"/>
      <c r="J9" s="83"/>
      <c r="K9" s="83"/>
      <c r="L9" s="83"/>
      <c r="M9" s="83"/>
      <c r="N9" s="83"/>
      <c r="O9" s="83"/>
      <c r="P9" s="83"/>
      <c r="Q9" s="83"/>
      <c r="R9" s="83"/>
      <c r="S9" s="83"/>
      <c r="T9" s="83"/>
      <c r="U9" s="83"/>
      <c r="V9" s="83"/>
      <c r="W9" s="83"/>
      <c r="X9" s="83"/>
      <c r="Y9" s="83"/>
      <c r="Z9" s="83"/>
    </row>
    <row r="10" spans="1:26" ht="14">
      <c r="B10" s="25" t="s">
        <v>26</v>
      </c>
      <c r="C10" s="83"/>
      <c r="D10" s="83"/>
      <c r="E10" s="83"/>
      <c r="F10" s="83"/>
      <c r="G10" s="83"/>
      <c r="H10" s="83"/>
      <c r="I10" s="83"/>
      <c r="J10" s="83"/>
      <c r="K10" s="83"/>
      <c r="L10" s="83"/>
      <c r="M10" s="83"/>
      <c r="N10" s="83"/>
      <c r="O10" s="83"/>
      <c r="P10" s="83"/>
      <c r="Q10" s="83"/>
      <c r="R10" s="83"/>
      <c r="S10" s="83"/>
      <c r="T10" s="83"/>
      <c r="U10" s="83"/>
      <c r="V10" s="83"/>
      <c r="W10" s="83"/>
    </row>
    <row r="11" spans="1:26">
      <c r="B11" s="25"/>
    </row>
    <row r="13" spans="1:26">
      <c r="B13" s="41"/>
    </row>
    <row r="14" spans="1:26" ht="14">
      <c r="C14" s="83"/>
      <c r="D14" s="83"/>
      <c r="E14" s="83"/>
      <c r="F14" s="83"/>
      <c r="G14" s="83"/>
      <c r="H14" s="83"/>
      <c r="I14" s="83"/>
      <c r="J14" s="83"/>
      <c r="K14" s="83"/>
      <c r="L14" s="83"/>
      <c r="M14" s="83"/>
      <c r="N14" s="83"/>
      <c r="O14" s="83"/>
      <c r="P14" s="83"/>
      <c r="Q14" s="83"/>
      <c r="R14" s="83"/>
      <c r="S14" s="83"/>
      <c r="T14" s="83"/>
      <c r="U14" s="83"/>
      <c r="V14" s="83"/>
      <c r="W14" s="83"/>
      <c r="X14" s="83"/>
      <c r="Y14" s="83"/>
      <c r="Z14" s="83"/>
    </row>
    <row r="15" spans="1:26" ht="14">
      <c r="C15" s="84"/>
      <c r="D15" s="84"/>
      <c r="E15" s="84"/>
      <c r="F15" s="84"/>
      <c r="G15" s="84"/>
      <c r="H15" s="84"/>
      <c r="I15" s="84"/>
      <c r="J15" s="84"/>
      <c r="K15" s="84"/>
      <c r="L15" s="84"/>
      <c r="M15" s="84"/>
      <c r="N15" s="84"/>
      <c r="O15" s="84"/>
      <c r="P15" s="84"/>
      <c r="Q15" s="84"/>
      <c r="R15" s="84"/>
      <c r="S15" s="84"/>
      <c r="T15" s="84"/>
      <c r="U15" s="84"/>
      <c r="V15" s="84"/>
      <c r="W15" s="84"/>
      <c r="X15" s="84"/>
      <c r="Y15" s="84"/>
      <c r="Z15" s="84"/>
    </row>
    <row r="16" spans="1:26" ht="14">
      <c r="C16" s="83"/>
      <c r="D16" s="83"/>
      <c r="E16" s="83"/>
      <c r="F16" s="83"/>
      <c r="G16" s="83"/>
      <c r="H16" s="83"/>
      <c r="I16" s="83"/>
      <c r="J16" s="83"/>
      <c r="K16" s="83"/>
      <c r="L16" s="83"/>
      <c r="M16" s="83"/>
      <c r="N16" s="83"/>
      <c r="O16" s="83"/>
      <c r="P16" s="83"/>
      <c r="Q16" s="83"/>
      <c r="R16" s="83"/>
      <c r="S16" s="83"/>
      <c r="T16" s="83"/>
      <c r="U16" s="83"/>
      <c r="V16" s="83"/>
      <c r="W16" s="83"/>
    </row>
    <row r="17" spans="2:26" ht="14">
      <c r="C17" s="83"/>
      <c r="D17" s="83"/>
      <c r="E17" s="83"/>
      <c r="F17" s="83"/>
      <c r="G17" s="83"/>
      <c r="H17" s="83"/>
      <c r="I17" s="83"/>
      <c r="J17" s="83"/>
      <c r="K17" s="83"/>
      <c r="L17" s="83"/>
      <c r="M17" s="83"/>
      <c r="N17" s="83"/>
      <c r="O17" s="83"/>
      <c r="P17" s="83"/>
      <c r="Q17" s="83"/>
      <c r="R17" s="83"/>
      <c r="S17" s="83"/>
      <c r="T17" s="83"/>
      <c r="U17" s="83"/>
      <c r="V17" s="83"/>
      <c r="W17" s="83"/>
    </row>
    <row r="18" spans="2:26">
      <c r="B18" s="41"/>
    </row>
    <row r="20" spans="2:26">
      <c r="B20" s="41"/>
    </row>
    <row r="21" spans="2:26" ht="14">
      <c r="C21" s="83"/>
      <c r="D21" s="83"/>
      <c r="E21" s="83"/>
      <c r="F21" s="83"/>
      <c r="G21" s="83"/>
      <c r="H21" s="83"/>
      <c r="I21" s="83"/>
      <c r="J21" s="83"/>
      <c r="K21" s="83"/>
      <c r="L21" s="83"/>
      <c r="M21" s="83"/>
      <c r="N21" s="83"/>
      <c r="O21" s="83"/>
      <c r="P21" s="83"/>
      <c r="Q21" s="83"/>
      <c r="R21" s="83"/>
      <c r="S21" s="83"/>
      <c r="T21" s="83"/>
      <c r="U21" s="83"/>
      <c r="V21" s="83"/>
      <c r="W21" s="83"/>
      <c r="X21" s="83"/>
      <c r="Y21" s="83"/>
      <c r="Z21" s="83"/>
    </row>
    <row r="22" spans="2:26" ht="14">
      <c r="C22" s="83"/>
      <c r="D22" s="83"/>
      <c r="E22" s="83"/>
      <c r="F22" s="83"/>
      <c r="G22" s="83"/>
      <c r="H22" s="83"/>
      <c r="I22" s="83"/>
      <c r="J22" s="83"/>
      <c r="K22" s="83"/>
      <c r="L22" s="83"/>
      <c r="M22" s="83"/>
      <c r="N22" s="83"/>
      <c r="O22" s="83"/>
      <c r="P22" s="83"/>
      <c r="Q22" s="83"/>
      <c r="R22" s="83"/>
      <c r="S22" s="83"/>
      <c r="T22" s="83"/>
      <c r="U22" s="83"/>
      <c r="V22" s="83"/>
      <c r="W22" s="83"/>
      <c r="X22" s="83"/>
      <c r="Y22" s="83"/>
      <c r="Z22" s="83"/>
    </row>
    <row r="23" spans="2:26" ht="14">
      <c r="C23" s="83"/>
      <c r="D23" s="83"/>
      <c r="E23" s="83"/>
      <c r="F23" s="83"/>
      <c r="G23" s="83"/>
      <c r="H23" s="83"/>
      <c r="I23" s="83"/>
      <c r="J23" s="83"/>
      <c r="K23" s="83"/>
      <c r="L23" s="83"/>
      <c r="M23" s="83"/>
      <c r="N23" s="83"/>
      <c r="O23" s="83"/>
      <c r="P23" s="83"/>
      <c r="Q23" s="83"/>
      <c r="R23" s="83"/>
      <c r="S23" s="83"/>
      <c r="T23" s="83"/>
      <c r="U23" s="83"/>
      <c r="V23" s="83"/>
      <c r="W23" s="83"/>
      <c r="X23" s="83"/>
      <c r="Y23" s="83"/>
      <c r="Z23" s="83"/>
    </row>
    <row r="26" spans="2:26">
      <c r="B26" s="41"/>
    </row>
    <row r="28" spans="2:26">
      <c r="B28" s="41"/>
    </row>
  </sheetData>
  <hyperlinks>
    <hyperlink ref="A2" location="SOMMAIRE!A1" display="Retour au sommaire" xr:uid="{6A5D59F3-960B-46EE-93E6-9AC489049CB7}"/>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B8481-3701-49F2-9EFF-3CAB3CA0107D}">
  <sheetPr>
    <tabColor rgb="FFDDEBF7"/>
  </sheetPr>
  <dimension ref="A1:Z27"/>
  <sheetViews>
    <sheetView workbookViewId="0"/>
  </sheetViews>
  <sheetFormatPr baseColWidth="10" defaultRowHeight="13"/>
  <cols>
    <col min="1" max="1" width="11" style="7"/>
    <col min="2" max="2" width="11" style="7" customWidth="1"/>
    <col min="3" max="256" width="11" style="7"/>
    <col min="257" max="257" width="30" style="7" customWidth="1"/>
    <col min="258" max="512" width="11" style="7"/>
    <col min="513" max="513" width="30" style="7" customWidth="1"/>
    <col min="514" max="768" width="11" style="7"/>
    <col min="769" max="769" width="30" style="7" customWidth="1"/>
    <col min="770" max="1024" width="11" style="7"/>
    <col min="1025" max="1025" width="30" style="7" customWidth="1"/>
    <col min="1026" max="1280" width="11" style="7"/>
    <col min="1281" max="1281" width="30" style="7" customWidth="1"/>
    <col min="1282" max="1536" width="11" style="7"/>
    <col min="1537" max="1537" width="30" style="7" customWidth="1"/>
    <col min="1538" max="1792" width="11" style="7"/>
    <col min="1793" max="1793" width="30" style="7" customWidth="1"/>
    <col min="1794" max="2048" width="11" style="7"/>
    <col min="2049" max="2049" width="30" style="7" customWidth="1"/>
    <col min="2050" max="2304" width="11" style="7"/>
    <col min="2305" max="2305" width="30" style="7" customWidth="1"/>
    <col min="2306" max="2560" width="11" style="7"/>
    <col min="2561" max="2561" width="30" style="7" customWidth="1"/>
    <col min="2562" max="2816" width="11" style="7"/>
    <col min="2817" max="2817" width="30" style="7" customWidth="1"/>
    <col min="2818" max="3072" width="11" style="7"/>
    <col min="3073" max="3073" width="30" style="7" customWidth="1"/>
    <col min="3074" max="3328" width="11" style="7"/>
    <col min="3329" max="3329" width="30" style="7" customWidth="1"/>
    <col min="3330" max="3584" width="11" style="7"/>
    <col min="3585" max="3585" width="30" style="7" customWidth="1"/>
    <col min="3586" max="3840" width="11" style="7"/>
    <col min="3841" max="3841" width="30" style="7" customWidth="1"/>
    <col min="3842" max="4096" width="11" style="7"/>
    <col min="4097" max="4097" width="30" style="7" customWidth="1"/>
    <col min="4098" max="4352" width="11" style="7"/>
    <col min="4353" max="4353" width="30" style="7" customWidth="1"/>
    <col min="4354" max="4608" width="11" style="7"/>
    <col min="4609" max="4609" width="30" style="7" customWidth="1"/>
    <col min="4610" max="4864" width="11" style="7"/>
    <col min="4865" max="4865" width="30" style="7" customWidth="1"/>
    <col min="4866" max="5120" width="11" style="7"/>
    <col min="5121" max="5121" width="30" style="7" customWidth="1"/>
    <col min="5122" max="5376" width="11" style="7"/>
    <col min="5377" max="5377" width="30" style="7" customWidth="1"/>
    <col min="5378" max="5632" width="11" style="7"/>
    <col min="5633" max="5633" width="30" style="7" customWidth="1"/>
    <col min="5634" max="5888" width="11" style="7"/>
    <col min="5889" max="5889" width="30" style="7" customWidth="1"/>
    <col min="5890" max="6144" width="11" style="7"/>
    <col min="6145" max="6145" width="30" style="7" customWidth="1"/>
    <col min="6146" max="6400" width="11" style="7"/>
    <col min="6401" max="6401" width="30" style="7" customWidth="1"/>
    <col min="6402" max="6656" width="11" style="7"/>
    <col min="6657" max="6657" width="30" style="7" customWidth="1"/>
    <col min="6658" max="6912" width="11" style="7"/>
    <col min="6913" max="6913" width="30" style="7" customWidth="1"/>
    <col min="6914" max="7168" width="11" style="7"/>
    <col min="7169" max="7169" width="30" style="7" customWidth="1"/>
    <col min="7170" max="7424" width="11" style="7"/>
    <col min="7425" max="7425" width="30" style="7" customWidth="1"/>
    <col min="7426" max="7680" width="11" style="7"/>
    <col min="7681" max="7681" width="30" style="7" customWidth="1"/>
    <col min="7682" max="7936" width="11" style="7"/>
    <col min="7937" max="7937" width="30" style="7" customWidth="1"/>
    <col min="7938" max="8192" width="11" style="7"/>
    <col min="8193" max="8193" width="30" style="7" customWidth="1"/>
    <col min="8194" max="8448" width="11" style="7"/>
    <col min="8449" max="8449" width="30" style="7" customWidth="1"/>
    <col min="8450" max="8704" width="11" style="7"/>
    <col min="8705" max="8705" width="30" style="7" customWidth="1"/>
    <col min="8706" max="8960" width="11" style="7"/>
    <col min="8961" max="8961" width="30" style="7" customWidth="1"/>
    <col min="8962" max="9216" width="11" style="7"/>
    <col min="9217" max="9217" width="30" style="7" customWidth="1"/>
    <col min="9218" max="9472" width="11" style="7"/>
    <col min="9473" max="9473" width="30" style="7" customWidth="1"/>
    <col min="9474" max="9728" width="11" style="7"/>
    <col min="9729" max="9729" width="30" style="7" customWidth="1"/>
    <col min="9730" max="9984" width="11" style="7"/>
    <col min="9985" max="9985" width="30" style="7" customWidth="1"/>
    <col min="9986" max="10240" width="11" style="7"/>
    <col min="10241" max="10241" width="30" style="7" customWidth="1"/>
    <col min="10242" max="10496" width="11" style="7"/>
    <col min="10497" max="10497" width="30" style="7" customWidth="1"/>
    <col min="10498" max="10752" width="11" style="7"/>
    <col min="10753" max="10753" width="30" style="7" customWidth="1"/>
    <col min="10754" max="11008" width="11" style="7"/>
    <col min="11009" max="11009" width="30" style="7" customWidth="1"/>
    <col min="11010" max="11264" width="11" style="7"/>
    <col min="11265" max="11265" width="30" style="7" customWidth="1"/>
    <col min="11266" max="11520" width="11" style="7"/>
    <col min="11521" max="11521" width="30" style="7" customWidth="1"/>
    <col min="11522" max="11776" width="11" style="7"/>
    <col min="11777" max="11777" width="30" style="7" customWidth="1"/>
    <col min="11778" max="12032" width="11" style="7"/>
    <col min="12033" max="12033" width="30" style="7" customWidth="1"/>
    <col min="12034" max="12288" width="11" style="7"/>
    <col min="12289" max="12289" width="30" style="7" customWidth="1"/>
    <col min="12290" max="12544" width="11" style="7"/>
    <col min="12545" max="12545" width="30" style="7" customWidth="1"/>
    <col min="12546" max="12800" width="11" style="7"/>
    <col min="12801" max="12801" width="30" style="7" customWidth="1"/>
    <col min="12802" max="13056" width="11" style="7"/>
    <col min="13057" max="13057" width="30" style="7" customWidth="1"/>
    <col min="13058" max="13312" width="11" style="7"/>
    <col min="13313" max="13313" width="30" style="7" customWidth="1"/>
    <col min="13314" max="13568" width="11" style="7"/>
    <col min="13569" max="13569" width="30" style="7" customWidth="1"/>
    <col min="13570" max="13824" width="11" style="7"/>
    <col min="13825" max="13825" width="30" style="7" customWidth="1"/>
    <col min="13826" max="14080" width="11" style="7"/>
    <col min="14081" max="14081" width="30" style="7" customWidth="1"/>
    <col min="14082" max="14336" width="11" style="7"/>
    <col min="14337" max="14337" width="30" style="7" customWidth="1"/>
    <col min="14338" max="14592" width="11" style="7"/>
    <col min="14593" max="14593" width="30" style="7" customWidth="1"/>
    <col min="14594" max="14848" width="11" style="7"/>
    <col min="14849" max="14849" width="30" style="7" customWidth="1"/>
    <col min="14850" max="15104" width="11" style="7"/>
    <col min="15105" max="15105" width="30" style="7" customWidth="1"/>
    <col min="15106" max="15360" width="11" style="7"/>
    <col min="15361" max="15361" width="30" style="7" customWidth="1"/>
    <col min="15362" max="15616" width="11" style="7"/>
    <col min="15617" max="15617" width="30" style="7" customWidth="1"/>
    <col min="15618" max="15872" width="11" style="7"/>
    <col min="15873" max="15873" width="30" style="7" customWidth="1"/>
    <col min="15874" max="16128" width="11" style="7"/>
    <col min="16129" max="16129" width="30" style="7" customWidth="1"/>
    <col min="16130" max="16384" width="11" style="7"/>
  </cols>
  <sheetData>
    <row r="1" spans="1:26" ht="15">
      <c r="A1" s="2" t="s">
        <v>408</v>
      </c>
    </row>
    <row r="2" spans="1:26" ht="14">
      <c r="A2" s="6" t="s">
        <v>3</v>
      </c>
    </row>
    <row r="3" spans="1:26" ht="13.5" thickBot="1"/>
    <row r="4" spans="1:26" s="9" customFormat="1" ht="13.5" thickBot="1">
      <c r="B4" s="90"/>
      <c r="C4" s="46">
        <v>1930</v>
      </c>
      <c r="D4" s="47">
        <v>1931</v>
      </c>
      <c r="E4" s="47">
        <v>1932</v>
      </c>
      <c r="F4" s="47">
        <v>1933</v>
      </c>
      <c r="G4" s="47">
        <v>1934</v>
      </c>
      <c r="H4" s="47">
        <v>1935</v>
      </c>
      <c r="I4" s="47">
        <v>1936</v>
      </c>
      <c r="J4" s="47">
        <v>1937</v>
      </c>
      <c r="K4" s="47">
        <v>1938</v>
      </c>
      <c r="L4" s="47">
        <v>1939</v>
      </c>
      <c r="M4" s="47">
        <v>1940</v>
      </c>
      <c r="N4" s="47">
        <v>1941</v>
      </c>
      <c r="O4" s="47">
        <v>1942</v>
      </c>
      <c r="P4" s="47">
        <v>1943</v>
      </c>
      <c r="Q4" s="47">
        <v>1944</v>
      </c>
      <c r="R4" s="47">
        <v>1945</v>
      </c>
      <c r="S4" s="47">
        <v>1946</v>
      </c>
      <c r="T4" s="47">
        <v>1947</v>
      </c>
      <c r="U4" s="47">
        <v>1948</v>
      </c>
      <c r="V4" s="47">
        <v>1949</v>
      </c>
      <c r="W4" s="47">
        <v>1950</v>
      </c>
      <c r="X4" s="47">
        <v>1951</v>
      </c>
      <c r="Y4" s="47">
        <v>1952</v>
      </c>
      <c r="Z4" s="48">
        <v>1953</v>
      </c>
    </row>
    <row r="5" spans="1:26" s="9" customFormat="1">
      <c r="B5" s="91" t="s">
        <v>16</v>
      </c>
      <c r="C5" s="102">
        <v>2.2764910337733833E-2</v>
      </c>
      <c r="D5" s="103">
        <v>2.3288871462004451E-2</v>
      </c>
      <c r="E5" s="103">
        <v>2.3787101177318526E-2</v>
      </c>
      <c r="F5" s="103">
        <v>2.3984933131466404E-2</v>
      </c>
      <c r="G5" s="103">
        <v>2.4013521023213687E-2</v>
      </c>
      <c r="H5" s="103">
        <v>2.3996487038750815E-2</v>
      </c>
      <c r="I5" s="103">
        <v>2.4164564785292095E-2</v>
      </c>
      <c r="J5" s="103">
        <v>2.435218112460813E-2</v>
      </c>
      <c r="K5" s="103">
        <v>2.4541236543436137E-2</v>
      </c>
      <c r="L5" s="103">
        <v>2.5062614675504913E-2</v>
      </c>
      <c r="M5" s="103">
        <v>2.5771666581146515E-2</v>
      </c>
      <c r="N5" s="103">
        <v>2.6350092605975067E-2</v>
      </c>
      <c r="O5" s="103">
        <v>2.670380849127223E-2</v>
      </c>
      <c r="P5" s="103">
        <v>2.701481746552711E-2</v>
      </c>
      <c r="Q5" s="103">
        <v>2.7506694715092875E-2</v>
      </c>
      <c r="R5" s="103">
        <v>2.8095213154247123E-2</v>
      </c>
      <c r="S5" s="103">
        <v>2.8500416193125797E-2</v>
      </c>
      <c r="T5" s="103">
        <v>2.8822341022196149E-2</v>
      </c>
      <c r="U5" s="103">
        <v>2.8964440719141896E-2</v>
      </c>
      <c r="V5" s="103">
        <v>2.8942773925274678E-2</v>
      </c>
      <c r="W5" s="103">
        <v>2.8937757207316072E-2</v>
      </c>
      <c r="X5" s="103">
        <v>2.9276069245333974E-2</v>
      </c>
      <c r="Y5" s="103">
        <v>2.9649939901183569E-2</v>
      </c>
      <c r="Z5" s="104">
        <v>2.9908565831565141E-2</v>
      </c>
    </row>
    <row r="6" spans="1:26" s="9" customFormat="1" ht="13.5" thickBot="1">
      <c r="B6" s="88" t="s">
        <v>17</v>
      </c>
      <c r="C6" s="99">
        <v>4.8931232543706196E-2</v>
      </c>
      <c r="D6" s="100">
        <v>4.9635852270686266E-2</v>
      </c>
      <c r="E6" s="100">
        <v>5.0850410899154853E-2</v>
      </c>
      <c r="F6" s="100">
        <v>4.9304509611859788E-2</v>
      </c>
      <c r="G6" s="100">
        <v>4.8873718014449681E-2</v>
      </c>
      <c r="H6" s="100">
        <v>4.5827139422318669E-2</v>
      </c>
      <c r="I6" s="100">
        <v>4.628379999172063E-2</v>
      </c>
      <c r="J6" s="100">
        <v>4.4982241115340216E-2</v>
      </c>
      <c r="K6" s="100">
        <v>4.5598864538751803E-2</v>
      </c>
      <c r="L6" s="100">
        <v>4.3977320716239644E-2</v>
      </c>
      <c r="M6" s="100">
        <v>4.4738352295070873E-2</v>
      </c>
      <c r="N6" s="100">
        <v>4.380844335913938E-2</v>
      </c>
      <c r="O6" s="100">
        <v>4.4358974178458487E-2</v>
      </c>
      <c r="P6" s="100">
        <v>4.3036129742816863E-2</v>
      </c>
      <c r="Q6" s="100">
        <v>4.3330105951816585E-2</v>
      </c>
      <c r="R6" s="100">
        <v>4.3644529547811006E-2</v>
      </c>
      <c r="S6" s="100">
        <v>4.4557493083248655E-2</v>
      </c>
      <c r="T6" s="100">
        <v>4.4947121994496277E-2</v>
      </c>
      <c r="U6" s="100">
        <v>4.4735341310245404E-2</v>
      </c>
      <c r="V6" s="100">
        <v>4.4357547244178369E-2</v>
      </c>
      <c r="W6" s="100">
        <v>4.3945728552450346E-2</v>
      </c>
      <c r="X6" s="100">
        <v>4.3545034707291451E-2</v>
      </c>
      <c r="Y6" s="100">
        <v>4.3181123902038786E-2</v>
      </c>
      <c r="Z6" s="101">
        <v>4.258462997191155E-2</v>
      </c>
    </row>
    <row r="7" spans="1:26" ht="14">
      <c r="C7" s="83"/>
      <c r="D7" s="83"/>
      <c r="E7" s="83"/>
      <c r="F7" s="83"/>
      <c r="G7" s="83"/>
      <c r="H7" s="83"/>
      <c r="I7" s="83"/>
      <c r="J7" s="83"/>
      <c r="K7" s="83"/>
      <c r="L7" s="83"/>
      <c r="M7" s="83"/>
      <c r="N7" s="83"/>
      <c r="O7" s="83"/>
      <c r="P7" s="83"/>
      <c r="Q7" s="83"/>
      <c r="R7" s="83"/>
      <c r="S7" s="83"/>
      <c r="T7" s="83"/>
      <c r="U7" s="83"/>
      <c r="V7" s="83"/>
      <c r="W7" s="83"/>
      <c r="X7" s="83"/>
      <c r="Y7" s="83"/>
      <c r="Z7" s="83"/>
    </row>
    <row r="8" spans="1:26" ht="14">
      <c r="B8" s="25" t="s">
        <v>51</v>
      </c>
      <c r="C8" s="83"/>
      <c r="D8" s="83"/>
      <c r="E8" s="83"/>
      <c r="F8" s="83"/>
      <c r="G8" s="83"/>
      <c r="H8" s="83"/>
      <c r="I8" s="83"/>
      <c r="J8" s="83"/>
      <c r="K8" s="83"/>
      <c r="L8" s="83"/>
      <c r="M8" s="83"/>
      <c r="N8" s="83"/>
      <c r="O8" s="83"/>
      <c r="P8" s="83"/>
      <c r="Q8" s="83"/>
      <c r="R8" s="83"/>
      <c r="S8" s="83"/>
      <c r="T8" s="83"/>
      <c r="U8" s="83"/>
      <c r="V8" s="83"/>
      <c r="W8" s="83"/>
      <c r="X8" s="83"/>
      <c r="Y8" s="83"/>
      <c r="Z8" s="83"/>
    </row>
    <row r="9" spans="1:26" ht="14">
      <c r="B9" s="25" t="s">
        <v>26</v>
      </c>
      <c r="C9" s="83"/>
      <c r="D9" s="83"/>
      <c r="E9" s="83"/>
      <c r="F9" s="83"/>
      <c r="G9" s="83"/>
      <c r="H9" s="83"/>
      <c r="I9" s="83"/>
      <c r="J9" s="83"/>
      <c r="K9" s="83"/>
      <c r="L9" s="83"/>
      <c r="M9" s="83"/>
      <c r="N9" s="83"/>
      <c r="O9" s="83"/>
      <c r="P9" s="83"/>
      <c r="Q9" s="83"/>
      <c r="R9" s="83"/>
      <c r="S9" s="83"/>
      <c r="T9" s="83"/>
      <c r="U9" s="83"/>
      <c r="V9" s="83"/>
      <c r="W9" s="83"/>
    </row>
    <row r="10" spans="1:26">
      <c r="B10" s="25"/>
    </row>
    <row r="12" spans="1:26">
      <c r="B12" s="41"/>
    </row>
    <row r="13" spans="1:26" ht="14">
      <c r="C13" s="83"/>
      <c r="D13" s="83"/>
      <c r="E13" s="83"/>
      <c r="F13" s="83"/>
      <c r="G13" s="83"/>
      <c r="H13" s="83"/>
      <c r="I13" s="83"/>
      <c r="J13" s="83"/>
      <c r="K13" s="83"/>
      <c r="L13" s="83"/>
      <c r="M13" s="83"/>
      <c r="N13" s="83"/>
      <c r="O13" s="83"/>
      <c r="P13" s="83"/>
      <c r="Q13" s="83"/>
      <c r="R13" s="83"/>
      <c r="S13" s="83"/>
      <c r="T13" s="83"/>
      <c r="U13" s="83"/>
      <c r="V13" s="83"/>
      <c r="W13" s="83"/>
      <c r="X13" s="83"/>
      <c r="Y13" s="83"/>
      <c r="Z13" s="83"/>
    </row>
    <row r="14" spans="1:26" ht="14">
      <c r="C14" s="84"/>
      <c r="D14" s="84"/>
      <c r="E14" s="84"/>
      <c r="F14" s="84"/>
      <c r="G14" s="84"/>
      <c r="H14" s="84"/>
      <c r="I14" s="84"/>
      <c r="J14" s="84"/>
      <c r="K14" s="84"/>
      <c r="L14" s="84"/>
      <c r="M14" s="84"/>
      <c r="N14" s="84"/>
      <c r="O14" s="84"/>
      <c r="P14" s="84"/>
      <c r="Q14" s="84"/>
      <c r="R14" s="84"/>
      <c r="S14" s="84"/>
      <c r="T14" s="84"/>
      <c r="U14" s="84"/>
      <c r="V14" s="84"/>
      <c r="W14" s="84"/>
      <c r="X14" s="84"/>
      <c r="Y14" s="84"/>
      <c r="Z14" s="84"/>
    </row>
    <row r="15" spans="1:26" ht="14">
      <c r="C15" s="83"/>
      <c r="D15" s="83"/>
      <c r="E15" s="83"/>
      <c r="F15" s="83"/>
      <c r="G15" s="83"/>
      <c r="H15" s="83"/>
      <c r="I15" s="83"/>
      <c r="J15" s="83"/>
      <c r="K15" s="83"/>
      <c r="L15" s="83"/>
      <c r="M15" s="83"/>
      <c r="N15" s="83"/>
      <c r="O15" s="83"/>
      <c r="P15" s="83"/>
      <c r="Q15" s="83"/>
      <c r="R15" s="83"/>
      <c r="S15" s="83"/>
      <c r="T15" s="83"/>
      <c r="U15" s="83"/>
      <c r="V15" s="83"/>
      <c r="W15" s="83"/>
    </row>
    <row r="16" spans="1:26" ht="14">
      <c r="C16" s="83"/>
      <c r="D16" s="83"/>
      <c r="E16" s="83"/>
      <c r="F16" s="83"/>
      <c r="G16" s="83"/>
      <c r="H16" s="83"/>
      <c r="I16" s="83"/>
      <c r="J16" s="83"/>
      <c r="K16" s="83"/>
      <c r="L16" s="83"/>
      <c r="M16" s="83"/>
      <c r="N16" s="83"/>
      <c r="O16" s="83"/>
      <c r="P16" s="83"/>
      <c r="Q16" s="83"/>
      <c r="R16" s="83"/>
      <c r="S16" s="83"/>
      <c r="T16" s="83"/>
      <c r="U16" s="83"/>
      <c r="V16" s="83"/>
      <c r="W16" s="83"/>
    </row>
    <row r="17" spans="2:26">
      <c r="B17" s="41"/>
    </row>
    <row r="19" spans="2:26">
      <c r="B19" s="41"/>
    </row>
    <row r="20" spans="2:26" ht="14">
      <c r="C20" s="83"/>
      <c r="D20" s="83"/>
      <c r="E20" s="83"/>
      <c r="F20" s="83"/>
      <c r="G20" s="83"/>
      <c r="H20" s="83"/>
      <c r="I20" s="83"/>
      <c r="J20" s="83"/>
      <c r="K20" s="83"/>
      <c r="L20" s="83"/>
      <c r="M20" s="83"/>
      <c r="N20" s="83"/>
      <c r="O20" s="83"/>
      <c r="P20" s="83"/>
      <c r="Q20" s="83"/>
      <c r="R20" s="83"/>
      <c r="S20" s="83"/>
      <c r="T20" s="83"/>
      <c r="U20" s="83"/>
      <c r="V20" s="83"/>
      <c r="W20" s="83"/>
      <c r="X20" s="83"/>
      <c r="Y20" s="83"/>
      <c r="Z20" s="83"/>
    </row>
    <row r="21" spans="2:26" ht="14">
      <c r="C21" s="83"/>
      <c r="D21" s="83"/>
      <c r="E21" s="83"/>
      <c r="F21" s="83"/>
      <c r="G21" s="83"/>
      <c r="H21" s="83"/>
      <c r="I21" s="83"/>
      <c r="J21" s="83"/>
      <c r="K21" s="83"/>
      <c r="L21" s="83"/>
      <c r="M21" s="83"/>
      <c r="N21" s="83"/>
      <c r="O21" s="83"/>
      <c r="P21" s="83"/>
      <c r="Q21" s="83"/>
      <c r="R21" s="83"/>
      <c r="S21" s="83"/>
      <c r="T21" s="83"/>
      <c r="U21" s="83"/>
      <c r="V21" s="83"/>
      <c r="W21" s="83"/>
      <c r="X21" s="83"/>
      <c r="Y21" s="83"/>
      <c r="Z21" s="83"/>
    </row>
    <row r="22" spans="2:26" ht="14">
      <c r="C22" s="83"/>
      <c r="D22" s="83"/>
      <c r="E22" s="83"/>
      <c r="F22" s="83"/>
      <c r="G22" s="83"/>
      <c r="H22" s="83"/>
      <c r="I22" s="83"/>
      <c r="J22" s="83"/>
      <c r="K22" s="83"/>
      <c r="L22" s="83"/>
      <c r="M22" s="83"/>
      <c r="N22" s="83"/>
      <c r="O22" s="83"/>
      <c r="P22" s="83"/>
      <c r="Q22" s="83"/>
      <c r="R22" s="83"/>
      <c r="S22" s="83"/>
      <c r="T22" s="83"/>
      <c r="U22" s="83"/>
      <c r="V22" s="83"/>
      <c r="W22" s="83"/>
      <c r="X22" s="83"/>
      <c r="Y22" s="83"/>
      <c r="Z22" s="83"/>
    </row>
    <row r="25" spans="2:26">
      <c r="B25" s="41"/>
    </row>
    <row r="27" spans="2:26">
      <c r="B27" s="41"/>
    </row>
  </sheetData>
  <hyperlinks>
    <hyperlink ref="A2" location="SOMMAIRE!A1" display="Retour au sommaire" xr:uid="{E48C23F2-61B4-42BC-8409-71E31F61FC3C}"/>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93FC-33C0-415E-9F66-E8A27D51D375}">
  <sheetPr>
    <tabColor rgb="FFDDEBF7"/>
  </sheetPr>
  <dimension ref="A1:BA28"/>
  <sheetViews>
    <sheetView workbookViewId="0"/>
  </sheetViews>
  <sheetFormatPr baseColWidth="10" defaultRowHeight="13"/>
  <cols>
    <col min="1" max="1" width="11" style="7"/>
    <col min="2" max="2" width="11" style="7" customWidth="1"/>
    <col min="3" max="256" width="11" style="7"/>
    <col min="257" max="257" width="30" style="7" customWidth="1"/>
    <col min="258" max="512" width="11" style="7"/>
    <col min="513" max="513" width="30" style="7" customWidth="1"/>
    <col min="514" max="768" width="11" style="7"/>
    <col min="769" max="769" width="30" style="7" customWidth="1"/>
    <col min="770" max="1024" width="11" style="7"/>
    <col min="1025" max="1025" width="30" style="7" customWidth="1"/>
    <col min="1026" max="1280" width="11" style="7"/>
    <col min="1281" max="1281" width="30" style="7" customWidth="1"/>
    <col min="1282" max="1536" width="11" style="7"/>
    <col min="1537" max="1537" width="30" style="7" customWidth="1"/>
    <col min="1538" max="1792" width="11" style="7"/>
    <col min="1793" max="1793" width="30" style="7" customWidth="1"/>
    <col min="1794" max="2048" width="11" style="7"/>
    <col min="2049" max="2049" width="30" style="7" customWidth="1"/>
    <col min="2050" max="2304" width="11" style="7"/>
    <col min="2305" max="2305" width="30" style="7" customWidth="1"/>
    <col min="2306" max="2560" width="11" style="7"/>
    <col min="2561" max="2561" width="30" style="7" customWidth="1"/>
    <col min="2562" max="2816" width="11" style="7"/>
    <col min="2817" max="2817" width="30" style="7" customWidth="1"/>
    <col min="2818" max="3072" width="11" style="7"/>
    <col min="3073" max="3073" width="30" style="7" customWidth="1"/>
    <col min="3074" max="3328" width="11" style="7"/>
    <col min="3329" max="3329" width="30" style="7" customWidth="1"/>
    <col min="3330" max="3584" width="11" style="7"/>
    <col min="3585" max="3585" width="30" style="7" customWidth="1"/>
    <col min="3586" max="3840" width="11" style="7"/>
    <col min="3841" max="3841" width="30" style="7" customWidth="1"/>
    <col min="3842" max="4096" width="11" style="7"/>
    <col min="4097" max="4097" width="30" style="7" customWidth="1"/>
    <col min="4098" max="4352" width="11" style="7"/>
    <col min="4353" max="4353" width="30" style="7" customWidth="1"/>
    <col min="4354" max="4608" width="11" style="7"/>
    <col min="4609" max="4609" width="30" style="7" customWidth="1"/>
    <col min="4610" max="4864" width="11" style="7"/>
    <col min="4865" max="4865" width="30" style="7" customWidth="1"/>
    <col min="4866" max="5120" width="11" style="7"/>
    <col min="5121" max="5121" width="30" style="7" customWidth="1"/>
    <col min="5122" max="5376" width="11" style="7"/>
    <col min="5377" max="5377" width="30" style="7" customWidth="1"/>
    <col min="5378" max="5632" width="11" style="7"/>
    <col min="5633" max="5633" width="30" style="7" customWidth="1"/>
    <col min="5634" max="5888" width="11" style="7"/>
    <col min="5889" max="5889" width="30" style="7" customWidth="1"/>
    <col min="5890" max="6144" width="11" style="7"/>
    <col min="6145" max="6145" width="30" style="7" customWidth="1"/>
    <col min="6146" max="6400" width="11" style="7"/>
    <col min="6401" max="6401" width="30" style="7" customWidth="1"/>
    <col min="6402" max="6656" width="11" style="7"/>
    <col min="6657" max="6657" width="30" style="7" customWidth="1"/>
    <col min="6658" max="6912" width="11" style="7"/>
    <col min="6913" max="6913" width="30" style="7" customWidth="1"/>
    <col min="6914" max="7168" width="11" style="7"/>
    <col min="7169" max="7169" width="30" style="7" customWidth="1"/>
    <col min="7170" max="7424" width="11" style="7"/>
    <col min="7425" max="7425" width="30" style="7" customWidth="1"/>
    <col min="7426" max="7680" width="11" style="7"/>
    <col min="7681" max="7681" width="30" style="7" customWidth="1"/>
    <col min="7682" max="7936" width="11" style="7"/>
    <col min="7937" max="7937" width="30" style="7" customWidth="1"/>
    <col min="7938" max="8192" width="11" style="7"/>
    <col min="8193" max="8193" width="30" style="7" customWidth="1"/>
    <col min="8194" max="8448" width="11" style="7"/>
    <col min="8449" max="8449" width="30" style="7" customWidth="1"/>
    <col min="8450" max="8704" width="11" style="7"/>
    <col min="8705" max="8705" width="30" style="7" customWidth="1"/>
    <col min="8706" max="8960" width="11" style="7"/>
    <col min="8961" max="8961" width="30" style="7" customWidth="1"/>
    <col min="8962" max="9216" width="11" style="7"/>
    <col min="9217" max="9217" width="30" style="7" customWidth="1"/>
    <col min="9218" max="9472" width="11" style="7"/>
    <col min="9473" max="9473" width="30" style="7" customWidth="1"/>
    <col min="9474" max="9728" width="11" style="7"/>
    <col min="9729" max="9729" width="30" style="7" customWidth="1"/>
    <col min="9730" max="9984" width="11" style="7"/>
    <col min="9985" max="9985" width="30" style="7" customWidth="1"/>
    <col min="9986" max="10240" width="11" style="7"/>
    <col min="10241" max="10241" width="30" style="7" customWidth="1"/>
    <col min="10242" max="10496" width="11" style="7"/>
    <col min="10497" max="10497" width="30" style="7" customWidth="1"/>
    <col min="10498" max="10752" width="11" style="7"/>
    <col min="10753" max="10753" width="30" style="7" customWidth="1"/>
    <col min="10754" max="11008" width="11" style="7"/>
    <col min="11009" max="11009" width="30" style="7" customWidth="1"/>
    <col min="11010" max="11264" width="11" style="7"/>
    <col min="11265" max="11265" width="30" style="7" customWidth="1"/>
    <col min="11266" max="11520" width="11" style="7"/>
    <col min="11521" max="11521" width="30" style="7" customWidth="1"/>
    <col min="11522" max="11776" width="11" style="7"/>
    <col min="11777" max="11777" width="30" style="7" customWidth="1"/>
    <col min="11778" max="12032" width="11" style="7"/>
    <col min="12033" max="12033" width="30" style="7" customWidth="1"/>
    <col min="12034" max="12288" width="11" style="7"/>
    <col min="12289" max="12289" width="30" style="7" customWidth="1"/>
    <col min="12290" max="12544" width="11" style="7"/>
    <col min="12545" max="12545" width="30" style="7" customWidth="1"/>
    <col min="12546" max="12800" width="11" style="7"/>
    <col min="12801" max="12801" width="30" style="7" customWidth="1"/>
    <col min="12802" max="13056" width="11" style="7"/>
    <col min="13057" max="13057" width="30" style="7" customWidth="1"/>
    <col min="13058" max="13312" width="11" style="7"/>
    <col min="13313" max="13313" width="30" style="7" customWidth="1"/>
    <col min="13314" max="13568" width="11" style="7"/>
    <col min="13569" max="13569" width="30" style="7" customWidth="1"/>
    <col min="13570" max="13824" width="11" style="7"/>
    <col min="13825" max="13825" width="30" style="7" customWidth="1"/>
    <col min="13826" max="14080" width="11" style="7"/>
    <col min="14081" max="14081" width="30" style="7" customWidth="1"/>
    <col min="14082" max="14336" width="11" style="7"/>
    <col min="14337" max="14337" width="30" style="7" customWidth="1"/>
    <col min="14338" max="14592" width="11" style="7"/>
    <col min="14593" max="14593" width="30" style="7" customWidth="1"/>
    <col min="14594" max="14848" width="11" style="7"/>
    <col min="14849" max="14849" width="30" style="7" customWidth="1"/>
    <col min="14850" max="15104" width="11" style="7"/>
    <col min="15105" max="15105" width="30" style="7" customWidth="1"/>
    <col min="15106" max="15360" width="11" style="7"/>
    <col min="15361" max="15361" width="30" style="7" customWidth="1"/>
    <col min="15362" max="15616" width="11" style="7"/>
    <col min="15617" max="15617" width="30" style="7" customWidth="1"/>
    <col min="15618" max="15872" width="11" style="7"/>
    <col min="15873" max="15873" width="30" style="7" customWidth="1"/>
    <col min="15874" max="16128" width="11" style="7"/>
    <col min="16129" max="16129" width="30" style="7" customWidth="1"/>
    <col min="16130" max="16384" width="11" style="7"/>
  </cols>
  <sheetData>
    <row r="1" spans="1:53" ht="15">
      <c r="A1" s="2" t="s">
        <v>409</v>
      </c>
    </row>
    <row r="2" spans="1:53" ht="14">
      <c r="A2" s="6" t="s">
        <v>3</v>
      </c>
    </row>
    <row r="3" spans="1:53" ht="13.5" thickBot="1"/>
    <row r="4" spans="1:53" s="9" customFormat="1" ht="13.5" thickBot="1">
      <c r="B4" s="90"/>
      <c r="C4" s="46">
        <v>1964</v>
      </c>
      <c r="D4" s="47">
        <v>1965</v>
      </c>
      <c r="E4" s="47">
        <v>1966</v>
      </c>
      <c r="F4" s="47">
        <v>1967</v>
      </c>
      <c r="G4" s="47">
        <v>1968</v>
      </c>
      <c r="H4" s="47">
        <v>1969</v>
      </c>
      <c r="I4" s="47">
        <v>1970</v>
      </c>
      <c r="J4" s="47">
        <v>1971</v>
      </c>
      <c r="K4" s="47">
        <v>1972</v>
      </c>
      <c r="L4" s="47">
        <v>1973</v>
      </c>
      <c r="M4" s="47">
        <v>1974</v>
      </c>
      <c r="N4" s="47">
        <v>1975</v>
      </c>
      <c r="O4" s="47">
        <v>1976</v>
      </c>
      <c r="P4" s="47">
        <v>1977</v>
      </c>
      <c r="Q4" s="47">
        <v>1978</v>
      </c>
      <c r="R4" s="47">
        <v>1979</v>
      </c>
      <c r="S4" s="47">
        <v>1980</v>
      </c>
      <c r="T4" s="47">
        <v>1981</v>
      </c>
      <c r="U4" s="47">
        <v>1982</v>
      </c>
      <c r="V4" s="47">
        <v>1983</v>
      </c>
      <c r="W4" s="47">
        <v>1984</v>
      </c>
      <c r="X4" s="47">
        <v>1985</v>
      </c>
      <c r="Y4" s="47">
        <v>1986</v>
      </c>
      <c r="Z4" s="47">
        <v>1987</v>
      </c>
      <c r="AA4" s="47">
        <v>1988</v>
      </c>
      <c r="AB4" s="47">
        <v>1989</v>
      </c>
      <c r="AC4" s="47">
        <v>1990</v>
      </c>
      <c r="AD4" s="47">
        <v>1991</v>
      </c>
      <c r="AE4" s="47">
        <v>1992</v>
      </c>
      <c r="AF4" s="47">
        <v>1993</v>
      </c>
      <c r="AG4" s="47">
        <v>1994</v>
      </c>
      <c r="AH4" s="47">
        <v>1995</v>
      </c>
      <c r="AI4" s="47">
        <v>1996</v>
      </c>
      <c r="AJ4" s="47">
        <v>1997</v>
      </c>
      <c r="AK4" s="47">
        <v>1998</v>
      </c>
      <c r="AL4" s="47">
        <v>1999</v>
      </c>
      <c r="AM4" s="48">
        <v>2000</v>
      </c>
      <c r="AN4" s="109"/>
      <c r="AO4" s="109"/>
      <c r="AP4" s="109"/>
      <c r="AQ4" s="109"/>
      <c r="AR4" s="109"/>
      <c r="AS4" s="109"/>
      <c r="AT4" s="109"/>
      <c r="AU4" s="109"/>
      <c r="AV4" s="109"/>
      <c r="AW4" s="109"/>
      <c r="AX4" s="109"/>
      <c r="AY4" s="109"/>
      <c r="AZ4" s="109"/>
      <c r="BA4" s="109"/>
    </row>
    <row r="5" spans="1:53" s="9" customFormat="1">
      <c r="B5" s="86" t="s">
        <v>5</v>
      </c>
      <c r="C5" s="102">
        <v>0.26537266974594792</v>
      </c>
      <c r="D5" s="103">
        <v>0.27788077920777349</v>
      </c>
      <c r="E5" s="103">
        <v>0.28364671400211938</v>
      </c>
      <c r="F5" s="103">
        <v>0.28765745976455348</v>
      </c>
      <c r="G5" s="103">
        <v>0.28841740521291881</v>
      </c>
      <c r="H5" s="103">
        <v>0.28772730809544883</v>
      </c>
      <c r="I5" s="103">
        <v>0.28750233926771035</v>
      </c>
      <c r="J5" s="103">
        <v>0.28706670017472979</v>
      </c>
      <c r="K5" s="103">
        <v>0.28678687728663188</v>
      </c>
      <c r="L5" s="103">
        <v>0.28647735356596027</v>
      </c>
      <c r="M5" s="103">
        <v>0.28658991498700592</v>
      </c>
      <c r="N5" s="103">
        <v>0.28499889786277466</v>
      </c>
      <c r="O5" s="103">
        <v>0.28354502945781368</v>
      </c>
      <c r="P5" s="103">
        <v>0.28142237501291439</v>
      </c>
      <c r="Q5" s="103">
        <v>0.28061310606040857</v>
      </c>
      <c r="R5" s="103">
        <v>0.27825232477863143</v>
      </c>
      <c r="S5" s="103">
        <v>0.27464421270150774</v>
      </c>
      <c r="T5" s="103">
        <v>0.27046964124936529</v>
      </c>
      <c r="U5" s="103">
        <v>0.267318559272545</v>
      </c>
      <c r="V5" s="103">
        <v>0.26301787269270244</v>
      </c>
      <c r="W5" s="103">
        <v>0.25791696621878446</v>
      </c>
      <c r="X5" s="103">
        <v>0.25260155106602017</v>
      </c>
      <c r="Y5" s="103">
        <v>0.24783636761771896</v>
      </c>
      <c r="Z5" s="103">
        <v>0.24448991319127308</v>
      </c>
      <c r="AA5" s="103">
        <v>0.23930832755603046</v>
      </c>
      <c r="AB5" s="103">
        <v>0.23689312462283243</v>
      </c>
      <c r="AC5" s="103">
        <v>0.23476489834974251</v>
      </c>
      <c r="AD5" s="103">
        <v>0.23437658426068841</v>
      </c>
      <c r="AE5" s="103">
        <v>0.23202437299990333</v>
      </c>
      <c r="AF5" s="103">
        <v>0.23304645746978286</v>
      </c>
      <c r="AG5" s="103">
        <v>0.23332847711256108</v>
      </c>
      <c r="AH5" s="103">
        <v>0.23563242809020032</v>
      </c>
      <c r="AI5" s="103">
        <v>0.23818658877397508</v>
      </c>
      <c r="AJ5" s="103">
        <v>0.24263838656755915</v>
      </c>
      <c r="AK5" s="103">
        <v>0.24704252946486854</v>
      </c>
      <c r="AL5" s="103">
        <v>0.25178674723400363</v>
      </c>
      <c r="AM5" s="104">
        <v>0.2570871842058971</v>
      </c>
    </row>
    <row r="6" spans="1:53" s="9" customFormat="1">
      <c r="B6" s="91" t="s">
        <v>52</v>
      </c>
      <c r="C6" s="96"/>
      <c r="D6" s="97">
        <v>1.6763005780346819E-2</v>
      </c>
      <c r="E6" s="97">
        <v>1.7112534266296678E-2</v>
      </c>
      <c r="F6" s="97">
        <v>1.8289464591893366E-2</v>
      </c>
      <c r="G6" s="97">
        <v>1.8520001609126108E-2</v>
      </c>
      <c r="H6" s="97">
        <v>1.8833102808303255E-2</v>
      </c>
      <c r="I6" s="97">
        <v>1.9137954195793977E-2</v>
      </c>
      <c r="J6" s="97">
        <v>1.8810833133804786E-2</v>
      </c>
      <c r="K6" s="97">
        <v>1.8385552321470412E-2</v>
      </c>
      <c r="L6" s="97">
        <v>1.8569797207586759E-2</v>
      </c>
      <c r="M6" s="97">
        <v>1.8448084022675858E-2</v>
      </c>
      <c r="N6" s="97">
        <v>1.846592479011247E-2</v>
      </c>
      <c r="O6" s="97">
        <v>1.8810237290945449E-2</v>
      </c>
      <c r="P6" s="97">
        <v>1.9110602821314833E-2</v>
      </c>
      <c r="Q6" s="97">
        <v>1.9480499358873703E-2</v>
      </c>
      <c r="R6" s="97">
        <v>1.9559134946843571E-2</v>
      </c>
      <c r="S6" s="97">
        <v>1.9422442040850384E-2</v>
      </c>
      <c r="T6" s="97">
        <v>1.8987623568619071E-2</v>
      </c>
      <c r="U6" s="97">
        <v>1.8703065617324675E-2</v>
      </c>
      <c r="V6" s="97">
        <v>1.8267709097270421E-2</v>
      </c>
      <c r="W6" s="97">
        <v>1.8256989847211233E-2</v>
      </c>
      <c r="X6" s="97">
        <v>1.7966000358828317E-2</v>
      </c>
      <c r="Y6" s="97">
        <v>1.7991938869816981E-2</v>
      </c>
      <c r="Z6" s="97">
        <v>1.7641857814696748E-2</v>
      </c>
      <c r="AA6" s="97">
        <v>1.7423255141187168E-2</v>
      </c>
      <c r="AB6" s="97">
        <v>1.7177076947546641E-2</v>
      </c>
      <c r="AC6" s="97">
        <v>1.730100710845044E-2</v>
      </c>
      <c r="AD6" s="97">
        <v>1.734805167901185E-2</v>
      </c>
      <c r="AE6" s="97">
        <v>1.7537743475773394E-2</v>
      </c>
      <c r="AF6" s="97">
        <v>1.7768069604798375E-2</v>
      </c>
      <c r="AG6" s="97">
        <v>1.8042858704525645E-2</v>
      </c>
      <c r="AH6" s="97">
        <v>1.83600679790922E-2</v>
      </c>
      <c r="AI6" s="97">
        <v>1.8736220449345246E-2</v>
      </c>
      <c r="AJ6" s="97">
        <v>1.924039666817956E-2</v>
      </c>
      <c r="AK6" s="97">
        <v>1.9292409678850882E-2</v>
      </c>
      <c r="AL6" s="97">
        <v>1.9589043034761638E-2</v>
      </c>
      <c r="AM6" s="98">
        <v>1.8828297715549006E-2</v>
      </c>
    </row>
    <row r="7" spans="1:53" s="9" customFormat="1" ht="13.5" thickBot="1">
      <c r="B7" s="88" t="s">
        <v>8</v>
      </c>
      <c r="C7" s="99"/>
      <c r="D7" s="100"/>
      <c r="E7" s="100">
        <v>6.0160662824508514E-3</v>
      </c>
      <c r="F7" s="100">
        <v>8.4800499049850799E-3</v>
      </c>
      <c r="G7" s="100">
        <v>1.1395950679919154E-2</v>
      </c>
      <c r="H7" s="100">
        <v>1.4758774392013887E-2</v>
      </c>
      <c r="I7" s="100">
        <v>1.8953972637293079E-2</v>
      </c>
      <c r="J7" s="100">
        <v>2.2712653467249495E-2</v>
      </c>
      <c r="K7" s="100">
        <v>2.6883573039135134E-2</v>
      </c>
      <c r="L7" s="100">
        <v>3.1323597302541729E-2</v>
      </c>
      <c r="M7" s="100">
        <v>3.6027542694393393E-2</v>
      </c>
      <c r="N7" s="100">
        <v>4.0758141773992888E-2</v>
      </c>
      <c r="O7" s="100">
        <v>4.5397382673786527E-2</v>
      </c>
      <c r="P7" s="100">
        <v>4.9600016042664855E-2</v>
      </c>
      <c r="Q7" s="100">
        <v>5.306837290638082E-2</v>
      </c>
      <c r="R7" s="100">
        <v>5.5345540181792961E-2</v>
      </c>
      <c r="S7" s="100">
        <v>5.6463476100886888E-2</v>
      </c>
      <c r="T7" s="100">
        <v>5.6823932008222389E-2</v>
      </c>
      <c r="U7" s="100">
        <v>5.6048636480287982E-2</v>
      </c>
      <c r="V7" s="100">
        <v>5.5326997095863986E-2</v>
      </c>
      <c r="W7" s="100">
        <v>5.4742750863993675E-2</v>
      </c>
      <c r="X7" s="100">
        <v>5.3235402806556267E-2</v>
      </c>
      <c r="Y7" s="100">
        <v>5.1716006091585241E-2</v>
      </c>
      <c r="Z7" s="100">
        <v>5.0112314098554399E-2</v>
      </c>
      <c r="AA7" s="100">
        <v>4.6651692330828706E-2</v>
      </c>
      <c r="AB7" s="100">
        <v>4.215217741375811E-2</v>
      </c>
      <c r="AC7" s="100">
        <v>3.7886618261226378E-2</v>
      </c>
      <c r="AD7" s="100">
        <v>3.3980410131626358E-2</v>
      </c>
      <c r="AE7" s="100">
        <v>3.0819821040004681E-2</v>
      </c>
      <c r="AF7" s="100">
        <v>3.0018122056784075E-2</v>
      </c>
      <c r="AG7" s="100">
        <v>3.1433365838896069E-2</v>
      </c>
      <c r="AH7" s="100">
        <v>3.4736767034000741E-2</v>
      </c>
      <c r="AI7" s="100">
        <v>3.9448803174415792E-2</v>
      </c>
      <c r="AJ7" s="100">
        <v>4.3948403660162207E-2</v>
      </c>
      <c r="AK7" s="100">
        <v>4.7991810426815835E-2</v>
      </c>
      <c r="AL7" s="100">
        <v>5.165265899204332E-2</v>
      </c>
      <c r="AM7" s="101">
        <v>5.3172811637822927E-2</v>
      </c>
    </row>
    <row r="8" spans="1:53" ht="14">
      <c r="C8" s="83"/>
      <c r="D8" s="83"/>
      <c r="E8" s="83"/>
      <c r="F8" s="83"/>
      <c r="G8" s="83"/>
      <c r="H8" s="83"/>
      <c r="I8" s="83"/>
      <c r="J8" s="83"/>
      <c r="K8" s="83"/>
      <c r="L8" s="83"/>
      <c r="M8" s="83"/>
      <c r="N8" s="83"/>
      <c r="O8" s="83"/>
      <c r="P8" s="83"/>
      <c r="Q8" s="83"/>
      <c r="R8" s="83"/>
      <c r="S8" s="83"/>
      <c r="T8" s="83"/>
      <c r="U8" s="83"/>
      <c r="V8" s="83"/>
      <c r="W8" s="83"/>
      <c r="X8" s="83"/>
      <c r="Y8" s="83"/>
      <c r="Z8" s="83"/>
    </row>
    <row r="9" spans="1:53" ht="14">
      <c r="B9" s="25" t="s">
        <v>53</v>
      </c>
      <c r="C9" s="83"/>
      <c r="D9" s="83"/>
      <c r="E9" s="83"/>
      <c r="F9" s="83"/>
      <c r="G9" s="83"/>
      <c r="H9" s="83"/>
      <c r="I9" s="83"/>
      <c r="J9" s="83"/>
      <c r="K9" s="83"/>
      <c r="L9" s="83"/>
      <c r="M9" s="83"/>
      <c r="N9" s="83"/>
      <c r="O9" s="83"/>
      <c r="P9" s="83"/>
      <c r="Q9" s="83"/>
      <c r="R9" s="83"/>
      <c r="S9" s="83"/>
      <c r="T9" s="83"/>
      <c r="U9" s="83"/>
      <c r="V9" s="83"/>
      <c r="W9" s="83"/>
      <c r="X9" s="83"/>
      <c r="Y9" s="83"/>
      <c r="Z9" s="83"/>
    </row>
    <row r="10" spans="1:53" ht="14">
      <c r="B10" s="25" t="s">
        <v>54</v>
      </c>
      <c r="C10" s="83"/>
      <c r="D10" s="83"/>
      <c r="E10" s="83"/>
      <c r="F10" s="83"/>
      <c r="G10" s="83"/>
      <c r="H10" s="83"/>
      <c r="I10" s="83"/>
      <c r="J10" s="83"/>
      <c r="K10" s="83"/>
      <c r="L10" s="83"/>
      <c r="M10" s="83"/>
      <c r="N10" s="83"/>
      <c r="O10" s="83"/>
      <c r="P10" s="83"/>
      <c r="Q10" s="83"/>
      <c r="R10" s="83"/>
      <c r="S10" s="83"/>
      <c r="T10" s="83"/>
      <c r="U10" s="83"/>
      <c r="V10" s="83"/>
      <c r="W10" s="83"/>
    </row>
    <row r="11" spans="1:53">
      <c r="B11" s="25"/>
    </row>
    <row r="13" spans="1:53">
      <c r="B13" s="41"/>
    </row>
    <row r="14" spans="1:53" ht="14">
      <c r="C14" s="83"/>
      <c r="D14" s="83"/>
      <c r="E14" s="83"/>
      <c r="F14" s="83"/>
      <c r="G14" s="83"/>
      <c r="H14" s="83"/>
      <c r="I14" s="83"/>
      <c r="J14" s="83"/>
      <c r="K14" s="83"/>
      <c r="L14" s="83"/>
      <c r="M14" s="83"/>
      <c r="N14" s="83"/>
      <c r="O14" s="83"/>
      <c r="P14" s="83"/>
      <c r="Q14" s="83"/>
      <c r="R14" s="83"/>
      <c r="S14" s="83"/>
      <c r="T14" s="83"/>
      <c r="U14" s="83"/>
      <c r="V14" s="83"/>
      <c r="W14" s="83"/>
      <c r="X14" s="83"/>
      <c r="Y14" s="83"/>
      <c r="Z14" s="83"/>
    </row>
    <row r="15" spans="1:53" ht="14">
      <c r="C15" s="84"/>
      <c r="D15" s="84"/>
      <c r="E15" s="84"/>
      <c r="F15" s="84"/>
      <c r="G15" s="84"/>
      <c r="H15" s="84"/>
      <c r="I15" s="84"/>
      <c r="J15" s="84"/>
      <c r="K15" s="84"/>
      <c r="L15" s="84"/>
      <c r="M15" s="84"/>
      <c r="N15" s="84"/>
      <c r="O15" s="84"/>
      <c r="P15" s="84"/>
      <c r="Q15" s="84"/>
      <c r="R15" s="84"/>
      <c r="S15" s="84"/>
      <c r="T15" s="84"/>
      <c r="U15" s="84"/>
      <c r="V15" s="84"/>
      <c r="W15" s="84"/>
      <c r="X15" s="84"/>
      <c r="Y15" s="84"/>
      <c r="Z15" s="84"/>
    </row>
    <row r="16" spans="1:53" ht="14">
      <c r="C16" s="83"/>
      <c r="D16" s="83"/>
      <c r="E16" s="83"/>
      <c r="F16" s="83"/>
      <c r="G16" s="83"/>
      <c r="H16" s="83"/>
      <c r="I16" s="83"/>
      <c r="J16" s="83"/>
      <c r="K16" s="83"/>
      <c r="L16" s="83"/>
      <c r="M16" s="83"/>
      <c r="N16" s="83"/>
      <c r="O16" s="83"/>
      <c r="P16" s="83"/>
      <c r="Q16" s="83"/>
      <c r="R16" s="83"/>
      <c r="S16" s="83"/>
      <c r="T16" s="83"/>
      <c r="U16" s="83"/>
      <c r="V16" s="83"/>
      <c r="W16" s="83"/>
    </row>
    <row r="17" spans="2:26" ht="14">
      <c r="C17" s="83"/>
      <c r="D17" s="83"/>
      <c r="E17" s="83"/>
      <c r="F17" s="83"/>
      <c r="G17" s="83"/>
      <c r="H17" s="83"/>
      <c r="I17" s="83"/>
      <c r="J17" s="83"/>
      <c r="K17" s="83"/>
      <c r="L17" s="83"/>
      <c r="M17" s="83"/>
      <c r="N17" s="83"/>
      <c r="O17" s="83"/>
      <c r="P17" s="83"/>
      <c r="Q17" s="83"/>
      <c r="R17" s="83"/>
      <c r="S17" s="83"/>
      <c r="T17" s="83"/>
      <c r="U17" s="83"/>
      <c r="V17" s="83"/>
      <c r="W17" s="83"/>
    </row>
    <row r="18" spans="2:26">
      <c r="B18" s="41"/>
    </row>
    <row r="20" spans="2:26">
      <c r="B20" s="41"/>
    </row>
    <row r="21" spans="2:26" ht="14">
      <c r="C21" s="83"/>
      <c r="D21" s="83"/>
      <c r="E21" s="83"/>
      <c r="F21" s="83"/>
      <c r="G21" s="83"/>
      <c r="H21" s="83"/>
      <c r="I21" s="83"/>
      <c r="J21" s="83"/>
      <c r="K21" s="83"/>
      <c r="L21" s="83"/>
      <c r="M21" s="83"/>
      <c r="N21" s="83"/>
      <c r="O21" s="83"/>
      <c r="P21" s="83"/>
      <c r="Q21" s="83"/>
      <c r="R21" s="83"/>
      <c r="S21" s="83"/>
      <c r="T21" s="83"/>
      <c r="U21" s="83"/>
      <c r="V21" s="83"/>
      <c r="W21" s="83"/>
      <c r="X21" s="83"/>
      <c r="Y21" s="83"/>
      <c r="Z21" s="83"/>
    </row>
    <row r="22" spans="2:26" ht="14">
      <c r="C22" s="83"/>
      <c r="D22" s="83"/>
      <c r="E22" s="83"/>
      <c r="F22" s="83"/>
      <c r="G22" s="83"/>
      <c r="H22" s="83"/>
      <c r="I22" s="83"/>
      <c r="J22" s="83"/>
      <c r="K22" s="83"/>
      <c r="L22" s="83"/>
      <c r="M22" s="83"/>
      <c r="N22" s="83"/>
      <c r="O22" s="83"/>
      <c r="P22" s="83"/>
      <c r="Q22" s="83"/>
      <c r="R22" s="83"/>
      <c r="S22" s="83"/>
      <c r="T22" s="83"/>
      <c r="U22" s="83"/>
      <c r="V22" s="83"/>
      <c r="W22" s="83"/>
      <c r="X22" s="83"/>
      <c r="Y22" s="83"/>
      <c r="Z22" s="83"/>
    </row>
    <row r="23" spans="2:26" ht="14">
      <c r="C23" s="83"/>
      <c r="D23" s="83"/>
      <c r="E23" s="83"/>
      <c r="F23" s="83"/>
      <c r="G23" s="83"/>
      <c r="H23" s="83"/>
      <c r="I23" s="83"/>
      <c r="J23" s="83"/>
      <c r="K23" s="83"/>
      <c r="L23" s="83"/>
      <c r="M23" s="83"/>
      <c r="N23" s="83"/>
      <c r="O23" s="83"/>
      <c r="P23" s="83"/>
      <c r="Q23" s="83"/>
      <c r="R23" s="83"/>
      <c r="S23" s="83"/>
      <c r="T23" s="83"/>
      <c r="U23" s="83"/>
      <c r="V23" s="83"/>
      <c r="W23" s="83"/>
      <c r="X23" s="83"/>
      <c r="Y23" s="83"/>
      <c r="Z23" s="83"/>
    </row>
    <row r="26" spans="2:26">
      <c r="B26" s="41"/>
    </row>
    <row r="28" spans="2:26">
      <c r="B28" s="41"/>
    </row>
  </sheetData>
  <hyperlinks>
    <hyperlink ref="A2" location="SOMMAIRE!A1" display="Retour au sommaire" xr:uid="{364FB4B0-3E51-430B-9C40-6DB0FF8AF212}"/>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A351-85B9-485A-BC9B-271FD13BFC28}">
  <sheetPr>
    <tabColor rgb="FFDDEBF7"/>
  </sheetPr>
  <dimension ref="A1:Z20"/>
  <sheetViews>
    <sheetView workbookViewId="0">
      <selection activeCell="C5" sqref="C5"/>
    </sheetView>
  </sheetViews>
  <sheetFormatPr baseColWidth="10" defaultRowHeight="13"/>
  <cols>
    <col min="1" max="1" width="11" style="7"/>
    <col min="2" max="2" width="36.58203125" style="7" bestFit="1" customWidth="1"/>
    <col min="3" max="256" width="11" style="7"/>
    <col min="257" max="257" width="30" style="7" customWidth="1"/>
    <col min="258" max="512" width="11" style="7"/>
    <col min="513" max="513" width="30" style="7" customWidth="1"/>
    <col min="514" max="768" width="11" style="7"/>
    <col min="769" max="769" width="30" style="7" customWidth="1"/>
    <col min="770" max="1024" width="11" style="7"/>
    <col min="1025" max="1025" width="30" style="7" customWidth="1"/>
    <col min="1026" max="1280" width="11" style="7"/>
    <col min="1281" max="1281" width="30" style="7" customWidth="1"/>
    <col min="1282" max="1536" width="11" style="7"/>
    <col min="1537" max="1537" width="30" style="7" customWidth="1"/>
    <col min="1538" max="1792" width="11" style="7"/>
    <col min="1793" max="1793" width="30" style="7" customWidth="1"/>
    <col min="1794" max="2048" width="11" style="7"/>
    <col min="2049" max="2049" width="30" style="7" customWidth="1"/>
    <col min="2050" max="2304" width="11" style="7"/>
    <col min="2305" max="2305" width="30" style="7" customWidth="1"/>
    <col min="2306" max="2560" width="11" style="7"/>
    <col min="2561" max="2561" width="30" style="7" customWidth="1"/>
    <col min="2562" max="2816" width="11" style="7"/>
    <col min="2817" max="2817" width="30" style="7" customWidth="1"/>
    <col min="2818" max="3072" width="11" style="7"/>
    <col min="3073" max="3073" width="30" style="7" customWidth="1"/>
    <col min="3074" max="3328" width="11" style="7"/>
    <col min="3329" max="3329" width="30" style="7" customWidth="1"/>
    <col min="3330" max="3584" width="11" style="7"/>
    <col min="3585" max="3585" width="30" style="7" customWidth="1"/>
    <col min="3586" max="3840" width="11" style="7"/>
    <col min="3841" max="3841" width="30" style="7" customWidth="1"/>
    <col min="3842" max="4096" width="11" style="7"/>
    <col min="4097" max="4097" width="30" style="7" customWidth="1"/>
    <col min="4098" max="4352" width="11" style="7"/>
    <col min="4353" max="4353" width="30" style="7" customWidth="1"/>
    <col min="4354" max="4608" width="11" style="7"/>
    <col min="4609" max="4609" width="30" style="7" customWidth="1"/>
    <col min="4610" max="4864" width="11" style="7"/>
    <col min="4865" max="4865" width="30" style="7" customWidth="1"/>
    <col min="4866" max="5120" width="11" style="7"/>
    <col min="5121" max="5121" width="30" style="7" customWidth="1"/>
    <col min="5122" max="5376" width="11" style="7"/>
    <col min="5377" max="5377" width="30" style="7" customWidth="1"/>
    <col min="5378" max="5632" width="11" style="7"/>
    <col min="5633" max="5633" width="30" style="7" customWidth="1"/>
    <col min="5634" max="5888" width="11" style="7"/>
    <col min="5889" max="5889" width="30" style="7" customWidth="1"/>
    <col min="5890" max="6144" width="11" style="7"/>
    <col min="6145" max="6145" width="30" style="7" customWidth="1"/>
    <col min="6146" max="6400" width="11" style="7"/>
    <col min="6401" max="6401" width="30" style="7" customWidth="1"/>
    <col min="6402" max="6656" width="11" style="7"/>
    <col min="6657" max="6657" width="30" style="7" customWidth="1"/>
    <col min="6658" max="6912" width="11" style="7"/>
    <col min="6913" max="6913" width="30" style="7" customWidth="1"/>
    <col min="6914" max="7168" width="11" style="7"/>
    <col min="7169" max="7169" width="30" style="7" customWidth="1"/>
    <col min="7170" max="7424" width="11" style="7"/>
    <col min="7425" max="7425" width="30" style="7" customWidth="1"/>
    <col min="7426" max="7680" width="11" style="7"/>
    <col min="7681" max="7681" width="30" style="7" customWidth="1"/>
    <col min="7682" max="7936" width="11" style="7"/>
    <col min="7937" max="7937" width="30" style="7" customWidth="1"/>
    <col min="7938" max="8192" width="11" style="7"/>
    <col min="8193" max="8193" width="30" style="7" customWidth="1"/>
    <col min="8194" max="8448" width="11" style="7"/>
    <col min="8449" max="8449" width="30" style="7" customWidth="1"/>
    <col min="8450" max="8704" width="11" style="7"/>
    <col min="8705" max="8705" width="30" style="7" customWidth="1"/>
    <col min="8706" max="8960" width="11" style="7"/>
    <col min="8961" max="8961" width="30" style="7" customWidth="1"/>
    <col min="8962" max="9216" width="11" style="7"/>
    <col min="9217" max="9217" width="30" style="7" customWidth="1"/>
    <col min="9218" max="9472" width="11" style="7"/>
    <col min="9473" max="9473" width="30" style="7" customWidth="1"/>
    <col min="9474" max="9728" width="11" style="7"/>
    <col min="9729" max="9729" width="30" style="7" customWidth="1"/>
    <col min="9730" max="9984" width="11" style="7"/>
    <col min="9985" max="9985" width="30" style="7" customWidth="1"/>
    <col min="9986" max="10240" width="11" style="7"/>
    <col min="10241" max="10241" width="30" style="7" customWidth="1"/>
    <col min="10242" max="10496" width="11" style="7"/>
    <col min="10497" max="10497" width="30" style="7" customWidth="1"/>
    <col min="10498" max="10752" width="11" style="7"/>
    <col min="10753" max="10753" width="30" style="7" customWidth="1"/>
    <col min="10754" max="11008" width="11" style="7"/>
    <col min="11009" max="11009" width="30" style="7" customWidth="1"/>
    <col min="11010" max="11264" width="11" style="7"/>
    <col min="11265" max="11265" width="30" style="7" customWidth="1"/>
    <col min="11266" max="11520" width="11" style="7"/>
    <col min="11521" max="11521" width="30" style="7" customWidth="1"/>
    <col min="11522" max="11776" width="11" style="7"/>
    <col min="11777" max="11777" width="30" style="7" customWidth="1"/>
    <col min="11778" max="12032" width="11" style="7"/>
    <col min="12033" max="12033" width="30" style="7" customWidth="1"/>
    <col min="12034" max="12288" width="11" style="7"/>
    <col min="12289" max="12289" width="30" style="7" customWidth="1"/>
    <col min="12290" max="12544" width="11" style="7"/>
    <col min="12545" max="12545" width="30" style="7" customWidth="1"/>
    <col min="12546" max="12800" width="11" style="7"/>
    <col min="12801" max="12801" width="30" style="7" customWidth="1"/>
    <col min="12802" max="13056" width="11" style="7"/>
    <col min="13057" max="13057" width="30" style="7" customWidth="1"/>
    <col min="13058" max="13312" width="11" style="7"/>
    <col min="13313" max="13313" width="30" style="7" customWidth="1"/>
    <col min="13314" max="13568" width="11" style="7"/>
    <col min="13569" max="13569" width="30" style="7" customWidth="1"/>
    <col min="13570" max="13824" width="11" style="7"/>
    <col min="13825" max="13825" width="30" style="7" customWidth="1"/>
    <col min="13826" max="14080" width="11" style="7"/>
    <col min="14081" max="14081" width="30" style="7" customWidth="1"/>
    <col min="14082" max="14336" width="11" style="7"/>
    <col min="14337" max="14337" width="30" style="7" customWidth="1"/>
    <col min="14338" max="14592" width="11" style="7"/>
    <col min="14593" max="14593" width="30" style="7" customWidth="1"/>
    <col min="14594" max="14848" width="11" style="7"/>
    <col min="14849" max="14849" width="30" style="7" customWidth="1"/>
    <col min="14850" max="15104" width="11" style="7"/>
    <col min="15105" max="15105" width="30" style="7" customWidth="1"/>
    <col min="15106" max="15360" width="11" style="7"/>
    <col min="15361" max="15361" width="30" style="7" customWidth="1"/>
    <col min="15362" max="15616" width="11" style="7"/>
    <col min="15617" max="15617" width="30" style="7" customWidth="1"/>
    <col min="15618" max="15872" width="11" style="7"/>
    <col min="15873" max="15873" width="30" style="7" customWidth="1"/>
    <col min="15874" max="16128" width="11" style="7"/>
    <col min="16129" max="16129" width="30" style="7" customWidth="1"/>
    <col min="16130" max="16384" width="11" style="7"/>
  </cols>
  <sheetData>
    <row r="1" spans="1:26" ht="15">
      <c r="A1" s="2" t="s">
        <v>156</v>
      </c>
    </row>
    <row r="2" spans="1:26" ht="14">
      <c r="A2" s="6" t="s">
        <v>3</v>
      </c>
    </row>
    <row r="3" spans="1:26" ht="13.5" thickBot="1"/>
    <row r="4" spans="1:26" ht="13.5" thickBot="1">
      <c r="B4" s="932" t="s">
        <v>567</v>
      </c>
      <c r="C4" s="934" t="s">
        <v>616</v>
      </c>
      <c r="D4" s="935"/>
      <c r="E4" s="936"/>
      <c r="F4" s="445" t="s">
        <v>568</v>
      </c>
      <c r="G4" s="446"/>
      <c r="H4" s="447"/>
    </row>
    <row r="5" spans="1:26" ht="13.5" thickBot="1">
      <c r="B5" s="933"/>
      <c r="C5" s="448" t="s">
        <v>9</v>
      </c>
      <c r="D5" s="449" t="s">
        <v>10</v>
      </c>
      <c r="E5" s="450" t="s">
        <v>15</v>
      </c>
      <c r="F5" s="451" t="s">
        <v>9</v>
      </c>
      <c r="G5" s="449" t="s">
        <v>10</v>
      </c>
      <c r="H5" s="450" t="s">
        <v>15</v>
      </c>
    </row>
    <row r="6" spans="1:26" ht="14">
      <c r="B6" s="452" t="s">
        <v>569</v>
      </c>
      <c r="C6" s="453">
        <v>0.84465100000000004</v>
      </c>
      <c r="D6" s="454">
        <v>3.9376000000000001E-2</v>
      </c>
      <c r="E6" s="455">
        <v>0.88402700000000001</v>
      </c>
      <c r="F6" s="456">
        <v>0.95545837400893863</v>
      </c>
      <c r="G6" s="457">
        <v>4.4541625991061373E-2</v>
      </c>
      <c r="H6" s="458">
        <v>1</v>
      </c>
      <c r="I6" s="83"/>
      <c r="J6" s="83"/>
      <c r="K6" s="83"/>
      <c r="L6" s="83"/>
      <c r="M6" s="83"/>
      <c r="N6" s="83"/>
      <c r="O6" s="83"/>
      <c r="P6" s="83"/>
      <c r="Q6" s="83"/>
      <c r="R6" s="83"/>
      <c r="S6" s="83"/>
      <c r="T6" s="83"/>
      <c r="U6" s="83"/>
      <c r="V6" s="83"/>
      <c r="W6" s="83"/>
      <c r="X6" s="83"/>
      <c r="Y6" s="83"/>
      <c r="Z6" s="83"/>
    </row>
    <row r="7" spans="1:26" ht="14">
      <c r="B7" s="459" t="s">
        <v>570</v>
      </c>
      <c r="C7" s="460">
        <v>2.969983</v>
      </c>
      <c r="D7" s="461">
        <v>0.51420399999999999</v>
      </c>
      <c r="E7" s="462">
        <v>3.4841869999999999</v>
      </c>
      <c r="F7" s="463">
        <v>0.85241779502650117</v>
      </c>
      <c r="G7" s="464">
        <v>0.14758220497349883</v>
      </c>
      <c r="H7" s="465">
        <v>1</v>
      </c>
      <c r="I7" s="84"/>
      <c r="J7" s="84"/>
      <c r="K7" s="84"/>
      <c r="L7" s="84"/>
      <c r="M7" s="84"/>
      <c r="N7" s="84"/>
      <c r="O7" s="84"/>
      <c r="P7" s="84"/>
      <c r="Q7" s="84"/>
      <c r="R7" s="84"/>
      <c r="S7" s="84"/>
      <c r="T7" s="84"/>
      <c r="U7" s="84"/>
      <c r="V7" s="84"/>
      <c r="W7" s="84"/>
      <c r="X7" s="84"/>
      <c r="Y7" s="84"/>
      <c r="Z7" s="84"/>
    </row>
    <row r="8" spans="1:26" ht="14.5" thickBot="1">
      <c r="B8" s="466" t="s">
        <v>571</v>
      </c>
      <c r="C8" s="467">
        <v>3.8146339999999999</v>
      </c>
      <c r="D8" s="468">
        <v>0.55357999999999996</v>
      </c>
      <c r="E8" s="469">
        <v>4.368214</v>
      </c>
      <c r="F8" s="470">
        <v>0.87327086081405347</v>
      </c>
      <c r="G8" s="471">
        <v>0.12672913918594653</v>
      </c>
      <c r="H8" s="472">
        <v>1</v>
      </c>
      <c r="I8" s="83"/>
      <c r="J8" s="83"/>
      <c r="K8" s="83"/>
      <c r="L8" s="83"/>
      <c r="M8" s="83"/>
      <c r="N8" s="83"/>
      <c r="O8" s="83"/>
      <c r="P8" s="83"/>
      <c r="Q8" s="83"/>
      <c r="R8" s="83"/>
      <c r="S8" s="83"/>
      <c r="T8" s="83"/>
      <c r="U8" s="83"/>
      <c r="V8" s="83"/>
      <c r="W8" s="83"/>
    </row>
    <row r="9" spans="1:26" ht="14">
      <c r="C9" s="83"/>
      <c r="D9" s="83"/>
      <c r="E9" s="83"/>
      <c r="F9" s="83"/>
      <c r="G9" s="83"/>
      <c r="H9" s="83"/>
      <c r="I9" s="83"/>
      <c r="J9" s="83"/>
      <c r="K9" s="83"/>
      <c r="L9" s="83"/>
      <c r="M9" s="83"/>
      <c r="N9" s="83"/>
      <c r="O9" s="83"/>
      <c r="P9" s="83"/>
      <c r="Q9" s="83"/>
      <c r="R9" s="83"/>
      <c r="S9" s="83"/>
      <c r="T9" s="83"/>
      <c r="U9" s="83"/>
      <c r="V9" s="83"/>
      <c r="W9" s="83"/>
    </row>
    <row r="10" spans="1:26">
      <c r="B10" s="25" t="s">
        <v>55</v>
      </c>
    </row>
    <row r="12" spans="1:26">
      <c r="B12" s="41"/>
    </row>
    <row r="13" spans="1:26" ht="14">
      <c r="C13" s="83"/>
      <c r="D13" s="83"/>
      <c r="E13" s="83"/>
      <c r="F13" s="83"/>
      <c r="G13" s="83"/>
      <c r="H13" s="83"/>
      <c r="I13" s="83"/>
      <c r="J13" s="83"/>
      <c r="K13" s="83"/>
      <c r="L13" s="83"/>
      <c r="M13" s="83"/>
      <c r="N13" s="83"/>
      <c r="O13" s="83"/>
      <c r="P13" s="83"/>
      <c r="Q13" s="83"/>
      <c r="R13" s="83"/>
      <c r="S13" s="83"/>
      <c r="T13" s="83"/>
      <c r="U13" s="83"/>
      <c r="V13" s="83"/>
      <c r="W13" s="83"/>
      <c r="X13" s="83"/>
      <c r="Y13" s="83"/>
      <c r="Z13" s="83"/>
    </row>
    <row r="14" spans="1:26" ht="14">
      <c r="C14" s="83"/>
      <c r="D14" s="83"/>
      <c r="E14" s="83"/>
      <c r="F14" s="83"/>
      <c r="G14" s="83"/>
      <c r="H14" s="83"/>
      <c r="I14" s="83"/>
      <c r="J14" s="83"/>
      <c r="K14" s="83"/>
      <c r="L14" s="83"/>
      <c r="M14" s="83"/>
      <c r="N14" s="83"/>
      <c r="O14" s="83"/>
      <c r="P14" s="83"/>
      <c r="Q14" s="83"/>
      <c r="R14" s="83"/>
      <c r="S14" s="83"/>
      <c r="T14" s="83"/>
      <c r="U14" s="83"/>
      <c r="V14" s="83"/>
      <c r="W14" s="83"/>
      <c r="X14" s="83"/>
      <c r="Y14" s="83"/>
      <c r="Z14" s="83"/>
    </row>
    <row r="15" spans="1:26" ht="14">
      <c r="C15" s="83"/>
      <c r="D15" s="83"/>
      <c r="E15" s="83"/>
      <c r="F15" s="83"/>
      <c r="G15" s="83"/>
      <c r="H15" s="83"/>
      <c r="I15" s="83"/>
      <c r="J15" s="83"/>
      <c r="K15" s="83"/>
      <c r="L15" s="83"/>
      <c r="M15" s="83"/>
      <c r="N15" s="83"/>
      <c r="O15" s="83"/>
      <c r="P15" s="83"/>
      <c r="Q15" s="83"/>
      <c r="R15" s="83"/>
      <c r="S15" s="83"/>
      <c r="T15" s="83"/>
      <c r="U15" s="83"/>
      <c r="V15" s="83"/>
      <c r="W15" s="83"/>
      <c r="X15" s="83"/>
      <c r="Y15" s="83"/>
      <c r="Z15" s="83"/>
    </row>
    <row r="18" spans="2:2">
      <c r="B18" s="41"/>
    </row>
    <row r="20" spans="2:2">
      <c r="B20" s="41"/>
    </row>
  </sheetData>
  <mergeCells count="2">
    <mergeCell ref="B4:B5"/>
    <mergeCell ref="C4:E4"/>
  </mergeCells>
  <hyperlinks>
    <hyperlink ref="A2" location="SOMMAIRE!A1" display="Retour au sommaire" xr:uid="{1FF60BD5-AFC9-4F56-8D64-37DFD3C655B9}"/>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C399-3721-49BD-B81D-E8E93235DF01}">
  <sheetPr>
    <tabColor rgb="FFACB9CA"/>
  </sheetPr>
  <dimension ref="A1:N56"/>
  <sheetViews>
    <sheetView zoomScaleNormal="100" workbookViewId="0">
      <selection activeCell="B18" sqref="B18:B19"/>
    </sheetView>
  </sheetViews>
  <sheetFormatPr baseColWidth="10" defaultColWidth="11" defaultRowHeight="10.5"/>
  <cols>
    <col min="1" max="1" width="10.83203125" style="705" customWidth="1"/>
    <col min="2" max="2" width="13.33203125" style="705" customWidth="1"/>
    <col min="3" max="3" width="13.58203125" style="705" customWidth="1"/>
    <col min="4" max="8" width="10.83203125" style="705" customWidth="1"/>
    <col min="9" max="9" width="6.08203125" style="705" customWidth="1"/>
    <col min="10" max="16384" width="11" style="705"/>
  </cols>
  <sheetData>
    <row r="1" spans="1:8" ht="15">
      <c r="A1" s="706" t="s">
        <v>484</v>
      </c>
    </row>
    <row r="2" spans="1:8" ht="14">
      <c r="A2" s="6" t="s">
        <v>3</v>
      </c>
    </row>
    <row r="3" spans="1:8" ht="11" thickBot="1">
      <c r="B3" s="708"/>
      <c r="C3" s="707"/>
      <c r="D3" s="707"/>
      <c r="E3" s="707"/>
      <c r="F3" s="707"/>
      <c r="G3" s="707"/>
      <c r="H3" s="707"/>
    </row>
    <row r="4" spans="1:8" ht="35.15" customHeight="1" thickBot="1">
      <c r="B4" s="729" t="s">
        <v>456</v>
      </c>
      <c r="C4" s="733" t="s">
        <v>457</v>
      </c>
      <c r="D4" s="732" t="s">
        <v>458</v>
      </c>
      <c r="E4" s="731" t="s">
        <v>459</v>
      </c>
      <c r="F4" s="731" t="s">
        <v>460</v>
      </c>
      <c r="G4" s="731" t="s">
        <v>461</v>
      </c>
      <c r="H4" s="730" t="s">
        <v>462</v>
      </c>
    </row>
    <row r="5" spans="1:8" ht="12.75" customHeight="1">
      <c r="B5" s="937" t="s">
        <v>9</v>
      </c>
      <c r="C5" s="734" t="s">
        <v>464</v>
      </c>
      <c r="D5" s="735">
        <v>72.099999999999994</v>
      </c>
      <c r="E5" s="736">
        <v>1</v>
      </c>
      <c r="F5" s="736">
        <v>3.1</v>
      </c>
      <c r="G5" s="736">
        <v>23.3</v>
      </c>
      <c r="H5" s="737">
        <v>0.4</v>
      </c>
    </row>
    <row r="6" spans="1:8" ht="12.75" customHeight="1">
      <c r="B6" s="938"/>
      <c r="C6" s="738" t="s">
        <v>469</v>
      </c>
      <c r="D6" s="739">
        <v>76.599999999999994</v>
      </c>
      <c r="E6" s="740">
        <v>0.5</v>
      </c>
      <c r="F6" s="740">
        <v>2.6</v>
      </c>
      <c r="G6" s="740">
        <v>20.100000000000001</v>
      </c>
      <c r="H6" s="741">
        <v>0.2</v>
      </c>
    </row>
    <row r="7" spans="1:8" ht="12.75" customHeight="1">
      <c r="B7" s="938"/>
      <c r="C7" s="738" t="s">
        <v>466</v>
      </c>
      <c r="D7" s="739">
        <v>86.8</v>
      </c>
      <c r="E7" s="740">
        <v>0.3</v>
      </c>
      <c r="F7" s="740">
        <v>1</v>
      </c>
      <c r="G7" s="740">
        <v>11.8</v>
      </c>
      <c r="H7" s="741">
        <v>0.1</v>
      </c>
    </row>
    <row r="8" spans="1:8" ht="12.75" customHeight="1">
      <c r="B8" s="938"/>
      <c r="C8" s="738" t="s">
        <v>463</v>
      </c>
      <c r="D8" s="739">
        <v>94.5</v>
      </c>
      <c r="E8" s="740">
        <v>0</v>
      </c>
      <c r="F8" s="740">
        <v>0.2</v>
      </c>
      <c r="G8" s="740">
        <v>5.0999999999999996</v>
      </c>
      <c r="H8" s="741">
        <v>0.1</v>
      </c>
    </row>
    <row r="9" spans="1:8" ht="12.75" customHeight="1">
      <c r="B9" s="938"/>
      <c r="C9" s="738"/>
      <c r="D9" s="739"/>
      <c r="E9" s="740"/>
      <c r="F9" s="740"/>
      <c r="G9" s="740"/>
      <c r="H9" s="741"/>
    </row>
    <row r="10" spans="1:8" ht="12.75" customHeight="1" thickBot="1">
      <c r="B10" s="939"/>
      <c r="C10" s="742" t="s">
        <v>467</v>
      </c>
      <c r="D10" s="743">
        <v>85</v>
      </c>
      <c r="E10" s="744">
        <v>0.4</v>
      </c>
      <c r="F10" s="744">
        <v>1.4</v>
      </c>
      <c r="G10" s="744">
        <v>13</v>
      </c>
      <c r="H10" s="745">
        <v>0.2</v>
      </c>
    </row>
    <row r="11" spans="1:8" ht="12.75" customHeight="1">
      <c r="B11" s="938" t="s">
        <v>10</v>
      </c>
      <c r="C11" s="734" t="s">
        <v>464</v>
      </c>
      <c r="D11" s="746">
        <v>79.2</v>
      </c>
      <c r="E11" s="747">
        <v>1.4</v>
      </c>
      <c r="F11" s="747">
        <v>4.5</v>
      </c>
      <c r="G11" s="747">
        <v>13.3</v>
      </c>
      <c r="H11" s="748">
        <v>1.6</v>
      </c>
    </row>
    <row r="12" spans="1:8" ht="12.75" customHeight="1">
      <c r="B12" s="938"/>
      <c r="C12" s="738" t="s">
        <v>469</v>
      </c>
      <c r="D12" s="739">
        <v>81.900000000000006</v>
      </c>
      <c r="E12" s="740">
        <v>1.2</v>
      </c>
      <c r="F12" s="740">
        <v>5.4</v>
      </c>
      <c r="G12" s="740">
        <v>11.2</v>
      </c>
      <c r="H12" s="741">
        <v>0.3</v>
      </c>
    </row>
    <row r="13" spans="1:8" ht="12.75" customHeight="1">
      <c r="B13" s="938"/>
      <c r="C13" s="738" t="s">
        <v>468</v>
      </c>
      <c r="D13" s="739">
        <v>88.7</v>
      </c>
      <c r="E13" s="740">
        <v>0.6</v>
      </c>
      <c r="F13" s="740">
        <v>3.6</v>
      </c>
      <c r="G13" s="740">
        <v>7</v>
      </c>
      <c r="H13" s="741">
        <v>0.2</v>
      </c>
    </row>
    <row r="14" spans="1:8" ht="12.75" customHeight="1">
      <c r="B14" s="938"/>
      <c r="C14" s="738" t="s">
        <v>463</v>
      </c>
      <c r="D14" s="739">
        <v>95.4</v>
      </c>
      <c r="E14" s="740">
        <v>0.4</v>
      </c>
      <c r="F14" s="740">
        <v>1.7</v>
      </c>
      <c r="G14" s="740">
        <v>2.5</v>
      </c>
      <c r="H14" s="741">
        <v>0</v>
      </c>
    </row>
    <row r="15" spans="1:8" ht="12.75" customHeight="1">
      <c r="B15" s="938"/>
      <c r="C15" s="738"/>
      <c r="D15" s="739"/>
      <c r="E15" s="740"/>
      <c r="F15" s="740"/>
      <c r="G15" s="740"/>
      <c r="H15" s="741"/>
    </row>
    <row r="16" spans="1:8" ht="12.75" customHeight="1" thickBot="1">
      <c r="B16" s="939"/>
      <c r="C16" s="742" t="s">
        <v>467</v>
      </c>
      <c r="D16" s="749">
        <v>87.4</v>
      </c>
      <c r="E16" s="750">
        <v>0.8</v>
      </c>
      <c r="F16" s="750">
        <v>3.6</v>
      </c>
      <c r="G16" s="750">
        <v>7.7</v>
      </c>
      <c r="H16" s="751">
        <v>0.4</v>
      </c>
    </row>
    <row r="17" spans="2:14" ht="12.75" customHeight="1">
      <c r="C17" s="709"/>
      <c r="D17" s="709"/>
      <c r="E17" s="709"/>
      <c r="F17" s="709"/>
      <c r="G17" s="709"/>
      <c r="H17" s="709"/>
    </row>
    <row r="18" spans="2:14" ht="12.75" customHeight="1">
      <c r="B18" s="25" t="s">
        <v>617</v>
      </c>
      <c r="C18" s="820"/>
      <c r="D18" s="820"/>
      <c r="E18" s="820"/>
      <c r="F18" s="820"/>
      <c r="G18" s="820"/>
      <c r="H18" s="820"/>
    </row>
    <row r="19" spans="2:14" s="724" customFormat="1" ht="12.75" customHeight="1">
      <c r="B19" s="25" t="s">
        <v>618</v>
      </c>
      <c r="C19" s="820"/>
      <c r="D19" s="820"/>
      <c r="E19" s="820"/>
      <c r="F19" s="820"/>
      <c r="G19" s="820"/>
      <c r="H19" s="820"/>
    </row>
    <row r="20" spans="2:14" s="724" customFormat="1" ht="12.75" customHeight="1">
      <c r="B20" s="820"/>
      <c r="C20" s="820"/>
      <c r="D20" s="820"/>
      <c r="E20" s="820"/>
      <c r="F20" s="820"/>
      <c r="G20" s="820"/>
      <c r="H20" s="820"/>
    </row>
    <row r="21" spans="2:14" s="724" customFormat="1" ht="12.75" customHeight="1">
      <c r="B21" s="820"/>
      <c r="C21" s="820"/>
      <c r="D21" s="820"/>
      <c r="E21" s="820"/>
      <c r="F21" s="820"/>
      <c r="G21" s="820"/>
      <c r="H21" s="820"/>
    </row>
    <row r="22" spans="2:14" s="724" customFormat="1" ht="12.75" customHeight="1">
      <c r="B22" s="820"/>
      <c r="C22" s="820"/>
      <c r="D22" s="820"/>
      <c r="E22" s="820"/>
      <c r="F22" s="820"/>
      <c r="G22" s="820"/>
      <c r="H22" s="820"/>
    </row>
    <row r="23" spans="2:14" s="724" customFormat="1" ht="12.75" customHeight="1">
      <c r="B23" s="820"/>
      <c r="C23" s="820"/>
      <c r="D23" s="820"/>
      <c r="E23" s="820"/>
      <c r="F23" s="820"/>
      <c r="G23" s="820"/>
      <c r="H23" s="820"/>
    </row>
    <row r="24" spans="2:14" s="724" customFormat="1" ht="12.75" customHeight="1">
      <c r="B24" s="820"/>
      <c r="C24" s="820"/>
      <c r="D24" s="820"/>
      <c r="E24" s="820"/>
      <c r="F24" s="820"/>
      <c r="G24" s="820"/>
      <c r="H24" s="820"/>
    </row>
    <row r="25" spans="2:14" ht="12.75" customHeight="1"/>
    <row r="26" spans="2:14" ht="12.75" customHeight="1">
      <c r="C26" s="940" t="s">
        <v>9</v>
      </c>
      <c r="D26" s="940"/>
      <c r="E26" s="940"/>
      <c r="F26" s="940"/>
      <c r="G26" s="940"/>
      <c r="H26" s="940" t="s">
        <v>10</v>
      </c>
      <c r="I26" s="940"/>
      <c r="J26" s="940"/>
      <c r="K26" s="940"/>
      <c r="L26" s="940"/>
      <c r="M26" s="940"/>
      <c r="N26" s="762"/>
    </row>
    <row r="27" spans="2:14" ht="12.75" customHeight="1"/>
    <row r="28" spans="2:14" ht="12.75" customHeight="1"/>
    <row r="29" spans="2:14" ht="12.75" customHeight="1"/>
    <row r="30" spans="2:14" ht="12.75" customHeight="1"/>
    <row r="31" spans="2:14" ht="12.75" customHeight="1"/>
    <row r="32" spans="2: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sheetData>
  <mergeCells count="4">
    <mergeCell ref="B5:B10"/>
    <mergeCell ref="B11:B16"/>
    <mergeCell ref="C26:G26"/>
    <mergeCell ref="H26:M26"/>
  </mergeCells>
  <hyperlinks>
    <hyperlink ref="A2" location="SOMMAIRE!A1" display="Retour au sommaire" xr:uid="{823D9553-8B0E-4100-92AF-B3CADA463A3D}"/>
  </hyperlink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A8757-06DC-4559-8333-61D74F256506}">
  <sheetPr>
    <tabColor rgb="FFDDEBF7"/>
  </sheetPr>
  <dimension ref="A1:G48"/>
  <sheetViews>
    <sheetView zoomScaleNormal="100" workbookViewId="0"/>
  </sheetViews>
  <sheetFormatPr baseColWidth="10" defaultRowHeight="14"/>
  <cols>
    <col min="2" max="2" width="18.08203125" customWidth="1"/>
    <col min="3" max="7" width="15.5" customWidth="1"/>
  </cols>
  <sheetData>
    <row r="1" spans="1:7" ht="15">
      <c r="A1" s="195" t="s">
        <v>480</v>
      </c>
    </row>
    <row r="2" spans="1:7">
      <c r="A2" s="6" t="s">
        <v>3</v>
      </c>
    </row>
    <row r="4" spans="1:7" ht="81" thickBot="1">
      <c r="B4" s="503"/>
      <c r="C4" s="504" t="s">
        <v>174</v>
      </c>
      <c r="D4" s="504" t="s">
        <v>175</v>
      </c>
      <c r="E4" s="504" t="s">
        <v>176</v>
      </c>
      <c r="F4" s="504" t="s">
        <v>293</v>
      </c>
      <c r="G4" s="504" t="s">
        <v>294</v>
      </c>
    </row>
    <row r="5" spans="1:7" ht="35" thickBot="1">
      <c r="B5" s="505" t="s">
        <v>163</v>
      </c>
      <c r="C5" s="506"/>
      <c r="D5" s="506"/>
      <c r="E5" s="507"/>
      <c r="F5" s="504"/>
      <c r="G5" s="489"/>
    </row>
    <row r="6" spans="1:7" ht="23.5" thickBot="1">
      <c r="B6" s="488" t="s">
        <v>221</v>
      </c>
      <c r="C6" s="508" t="s">
        <v>308</v>
      </c>
      <c r="D6" s="508" t="s">
        <v>180</v>
      </c>
      <c r="E6" s="508" t="s">
        <v>178</v>
      </c>
      <c r="F6" s="508" t="s">
        <v>309</v>
      </c>
      <c r="G6" s="508" t="s">
        <v>310</v>
      </c>
    </row>
    <row r="7" spans="1:7" ht="14.5" thickBot="1">
      <c r="B7" s="488" t="s">
        <v>223</v>
      </c>
      <c r="C7" s="508" t="s">
        <v>308</v>
      </c>
      <c r="D7" s="508" t="s">
        <v>180</v>
      </c>
      <c r="E7" s="508" t="s">
        <v>181</v>
      </c>
      <c r="F7" s="508" t="s">
        <v>309</v>
      </c>
      <c r="G7" s="508" t="s">
        <v>310</v>
      </c>
    </row>
    <row r="8" spans="1:7" ht="14.5" thickBot="1">
      <c r="B8" s="509" t="s">
        <v>165</v>
      </c>
      <c r="C8" s="506"/>
      <c r="D8" s="506"/>
      <c r="E8" s="506"/>
      <c r="F8" s="510"/>
      <c r="G8" s="506"/>
    </row>
    <row r="9" spans="1:7" ht="14.5" thickBot="1">
      <c r="B9" s="488" t="s">
        <v>166</v>
      </c>
      <c r="C9" s="508" t="s">
        <v>181</v>
      </c>
      <c r="D9" s="508" t="s">
        <v>181</v>
      </c>
      <c r="E9" s="508" t="s">
        <v>181</v>
      </c>
      <c r="F9" s="508" t="s">
        <v>181</v>
      </c>
      <c r="G9" s="508" t="s">
        <v>181</v>
      </c>
    </row>
    <row r="10" spans="1:7" ht="14.5" thickBot="1">
      <c r="B10" s="488" t="s">
        <v>199</v>
      </c>
      <c r="C10" s="508" t="s">
        <v>181</v>
      </c>
      <c r="D10" s="508" t="s">
        <v>181</v>
      </c>
      <c r="E10" s="508" t="s">
        <v>181</v>
      </c>
      <c r="F10" s="508" t="s">
        <v>181</v>
      </c>
      <c r="G10" s="508" t="s">
        <v>181</v>
      </c>
    </row>
    <row r="11" spans="1:7" ht="14.5" thickBot="1">
      <c r="B11" s="488" t="s">
        <v>167</v>
      </c>
      <c r="C11" s="508" t="s">
        <v>181</v>
      </c>
      <c r="D11" s="508" t="s">
        <v>181</v>
      </c>
      <c r="E11" s="508" t="s">
        <v>181</v>
      </c>
      <c r="F11" s="508" t="s">
        <v>181</v>
      </c>
      <c r="G11" s="508" t="s">
        <v>181</v>
      </c>
    </row>
    <row r="12" spans="1:7" ht="23.5" thickBot="1">
      <c r="B12" s="505" t="s">
        <v>168</v>
      </c>
      <c r="C12" s="506"/>
      <c r="D12" s="506"/>
      <c r="E12" s="506"/>
      <c r="F12" s="506"/>
      <c r="G12" s="506"/>
    </row>
    <row r="13" spans="1:7" ht="23.5" thickBot="1">
      <c r="B13" s="488" t="s">
        <v>295</v>
      </c>
      <c r="C13" s="506"/>
      <c r="D13" s="506"/>
      <c r="E13" s="506"/>
      <c r="F13" s="506"/>
      <c r="G13" s="506"/>
    </row>
    <row r="14" spans="1:7" ht="26" thickBot="1">
      <c r="B14" s="509" t="s">
        <v>311</v>
      </c>
      <c r="C14" s="508" t="s">
        <v>181</v>
      </c>
      <c r="D14" s="508" t="s">
        <v>181</v>
      </c>
      <c r="E14" s="508" t="s">
        <v>312</v>
      </c>
      <c r="F14" s="828" t="s">
        <v>313</v>
      </c>
      <c r="G14" s="508" t="s">
        <v>231</v>
      </c>
    </row>
    <row r="15" spans="1:7" ht="26" thickBot="1">
      <c r="B15" s="509" t="s">
        <v>314</v>
      </c>
      <c r="C15" s="508" t="s">
        <v>182</v>
      </c>
      <c r="D15" s="508" t="s">
        <v>181</v>
      </c>
      <c r="E15" s="508" t="s">
        <v>181</v>
      </c>
      <c r="F15" s="829"/>
      <c r="G15" s="508" t="s">
        <v>231</v>
      </c>
    </row>
    <row r="16" spans="1:7" ht="14.5" thickBot="1">
      <c r="B16" s="509" t="s">
        <v>183</v>
      </c>
      <c r="C16" s="506"/>
      <c r="D16" s="506"/>
      <c r="E16" s="506"/>
      <c r="F16" s="506"/>
      <c r="G16" s="506"/>
    </row>
    <row r="17" spans="2:7" ht="14.5" thickBot="1">
      <c r="B17" s="488" t="s">
        <v>296</v>
      </c>
      <c r="C17" s="506"/>
      <c r="D17" s="506"/>
      <c r="E17" s="506"/>
      <c r="F17" s="506"/>
      <c r="G17" s="506"/>
    </row>
    <row r="18" spans="2:7" ht="26" thickBot="1">
      <c r="B18" s="509" t="s">
        <v>315</v>
      </c>
      <c r="C18" s="508" t="s">
        <v>181</v>
      </c>
      <c r="D18" s="508" t="s">
        <v>181</v>
      </c>
      <c r="E18" s="508" t="s">
        <v>316</v>
      </c>
      <c r="F18" s="828" t="s">
        <v>309</v>
      </c>
      <c r="G18" s="508" t="s">
        <v>262</v>
      </c>
    </row>
    <row r="19" spans="2:7" ht="26" thickBot="1">
      <c r="B19" s="509" t="s">
        <v>317</v>
      </c>
      <c r="C19" s="508" t="s">
        <v>318</v>
      </c>
      <c r="D19" s="508" t="s">
        <v>181</v>
      </c>
      <c r="E19" s="508" t="s">
        <v>297</v>
      </c>
      <c r="F19" s="829"/>
      <c r="G19" s="508" t="s">
        <v>262</v>
      </c>
    </row>
    <row r="20" spans="2:7" ht="14.5" thickBot="1">
      <c r="B20" s="488" t="s">
        <v>232</v>
      </c>
      <c r="C20" s="506"/>
      <c r="D20" s="506"/>
      <c r="E20" s="506"/>
      <c r="F20" s="506"/>
      <c r="G20" s="506"/>
    </row>
    <row r="21" spans="2:7" ht="26" thickBot="1">
      <c r="B21" s="509" t="s">
        <v>319</v>
      </c>
      <c r="C21" s="508" t="s">
        <v>181</v>
      </c>
      <c r="D21" s="508" t="s">
        <v>177</v>
      </c>
      <c r="E21" s="508" t="s">
        <v>181</v>
      </c>
      <c r="F21" s="828" t="s">
        <v>309</v>
      </c>
      <c r="G21" s="508" t="s">
        <v>181</v>
      </c>
    </row>
    <row r="22" spans="2:7" ht="26" thickBot="1">
      <c r="B22" s="509" t="s">
        <v>320</v>
      </c>
      <c r="C22" s="508" t="s">
        <v>318</v>
      </c>
      <c r="D22" s="508" t="s">
        <v>181</v>
      </c>
      <c r="E22" s="508" t="s">
        <v>181</v>
      </c>
      <c r="F22" s="829"/>
      <c r="G22" s="508" t="s">
        <v>181</v>
      </c>
    </row>
    <row r="23" spans="2:7" ht="14.5" thickBot="1">
      <c r="B23" s="488" t="s">
        <v>233</v>
      </c>
      <c r="C23" s="508" t="s">
        <v>182</v>
      </c>
      <c r="D23" s="508" t="s">
        <v>181</v>
      </c>
      <c r="E23" s="508" t="s">
        <v>181</v>
      </c>
      <c r="F23" s="508" t="s">
        <v>309</v>
      </c>
      <c r="G23" s="508" t="s">
        <v>181</v>
      </c>
    </row>
    <row r="24" spans="2:7" ht="14.5" thickBot="1">
      <c r="B24" s="488" t="s">
        <v>234</v>
      </c>
      <c r="C24" s="506"/>
      <c r="D24" s="506"/>
      <c r="E24" s="506"/>
      <c r="F24" s="506"/>
      <c r="G24" s="506"/>
    </row>
    <row r="25" spans="2:7" ht="26" thickBot="1">
      <c r="B25" s="509" t="s">
        <v>321</v>
      </c>
      <c r="C25" s="508" t="s">
        <v>181</v>
      </c>
      <c r="D25" s="508" t="s">
        <v>181</v>
      </c>
      <c r="E25" s="508" t="s">
        <v>181</v>
      </c>
      <c r="F25" s="828" t="s">
        <v>313</v>
      </c>
      <c r="G25" s="508" t="s">
        <v>181</v>
      </c>
    </row>
    <row r="26" spans="2:7" ht="26" thickBot="1">
      <c r="B26" s="509" t="s">
        <v>322</v>
      </c>
      <c r="C26" s="508" t="s">
        <v>182</v>
      </c>
      <c r="D26" s="508" t="s">
        <v>181</v>
      </c>
      <c r="E26" s="508" t="s">
        <v>181</v>
      </c>
      <c r="F26" s="829"/>
      <c r="G26" s="508" t="s">
        <v>181</v>
      </c>
    </row>
    <row r="27" spans="2:7" ht="14.5" thickBot="1">
      <c r="B27" s="488" t="s">
        <v>235</v>
      </c>
      <c r="C27" s="508" t="s">
        <v>181</v>
      </c>
      <c r="D27" s="508" t="s">
        <v>181</v>
      </c>
      <c r="E27" s="508" t="s">
        <v>181</v>
      </c>
      <c r="F27" s="508" t="s">
        <v>181</v>
      </c>
      <c r="G27" s="508" t="s">
        <v>181</v>
      </c>
    </row>
    <row r="28" spans="2:7" ht="14.5" thickBot="1">
      <c r="B28" s="488" t="s">
        <v>298</v>
      </c>
      <c r="C28" s="508" t="s">
        <v>181</v>
      </c>
      <c r="D28" s="508" t="s">
        <v>181</v>
      </c>
      <c r="E28" s="508" t="s">
        <v>181</v>
      </c>
      <c r="F28" s="508" t="s">
        <v>181</v>
      </c>
      <c r="G28" s="508" t="s">
        <v>181</v>
      </c>
    </row>
    <row r="29" spans="2:7" ht="14.5" thickBot="1">
      <c r="B29" s="488" t="s">
        <v>237</v>
      </c>
      <c r="C29" s="506"/>
      <c r="D29" s="506"/>
      <c r="E29" s="506"/>
      <c r="F29" s="506"/>
      <c r="G29" s="506"/>
    </row>
    <row r="30" spans="2:7" ht="26" thickBot="1">
      <c r="B30" s="509" t="s">
        <v>323</v>
      </c>
      <c r="C30" s="508" t="s">
        <v>181</v>
      </c>
      <c r="D30" s="508" t="s">
        <v>181</v>
      </c>
      <c r="E30" s="508" t="s">
        <v>312</v>
      </c>
      <c r="F30" s="828" t="s">
        <v>313</v>
      </c>
      <c r="G30" s="508" t="s">
        <v>181</v>
      </c>
    </row>
    <row r="31" spans="2:7" ht="26" thickBot="1">
      <c r="B31" s="509" t="s">
        <v>324</v>
      </c>
      <c r="C31" s="508" t="s">
        <v>318</v>
      </c>
      <c r="D31" s="508" t="s">
        <v>181</v>
      </c>
      <c r="E31" s="508" t="s">
        <v>325</v>
      </c>
      <c r="F31" s="829"/>
      <c r="G31" s="508" t="s">
        <v>181</v>
      </c>
    </row>
    <row r="32" spans="2:7" ht="14.5" thickBot="1">
      <c r="B32" s="488" t="s">
        <v>267</v>
      </c>
      <c r="C32" s="508" t="s">
        <v>181</v>
      </c>
      <c r="D32" s="508" t="s">
        <v>181</v>
      </c>
      <c r="E32" s="508" t="s">
        <v>181</v>
      </c>
      <c r="F32" s="508" t="s">
        <v>181</v>
      </c>
      <c r="G32" s="508" t="s">
        <v>181</v>
      </c>
    </row>
    <row r="33" spans="2:7" ht="14.5" thickBot="1">
      <c r="B33" s="505" t="s">
        <v>184</v>
      </c>
      <c r="C33" s="506"/>
      <c r="D33" s="506"/>
      <c r="E33" s="506"/>
      <c r="F33" s="506"/>
      <c r="G33" s="506"/>
    </row>
    <row r="34" spans="2:7" ht="23.5" thickBot="1">
      <c r="B34" s="509" t="s">
        <v>291</v>
      </c>
      <c r="C34" s="506"/>
      <c r="D34" s="506"/>
      <c r="E34" s="506"/>
      <c r="F34" s="506"/>
      <c r="G34" s="506"/>
    </row>
    <row r="35" spans="2:7" ht="14.5" thickBot="1">
      <c r="B35" s="488" t="s">
        <v>241</v>
      </c>
      <c r="C35" s="508" t="s">
        <v>326</v>
      </c>
      <c r="D35" s="508" t="s">
        <v>299</v>
      </c>
      <c r="E35" s="508" t="s">
        <v>181</v>
      </c>
      <c r="F35" s="508" t="s">
        <v>327</v>
      </c>
      <c r="G35" s="508" t="s">
        <v>310</v>
      </c>
    </row>
    <row r="36" spans="2:7" ht="14.5" thickBot="1">
      <c r="B36" s="488" t="s">
        <v>300</v>
      </c>
      <c r="C36" s="508" t="s">
        <v>181</v>
      </c>
      <c r="D36" s="508" t="s">
        <v>181</v>
      </c>
      <c r="E36" s="508" t="s">
        <v>181</v>
      </c>
      <c r="F36" s="508" t="s">
        <v>181</v>
      </c>
      <c r="G36" s="508" t="s">
        <v>181</v>
      </c>
    </row>
    <row r="37" spans="2:7" ht="23.5" thickBot="1">
      <c r="B37" s="509" t="s">
        <v>172</v>
      </c>
      <c r="C37" s="506"/>
      <c r="D37" s="506"/>
      <c r="E37" s="506"/>
      <c r="F37" s="506"/>
      <c r="G37" s="506"/>
    </row>
    <row r="38" spans="2:7" ht="23.5" thickBot="1">
      <c r="B38" s="488" t="s">
        <v>241</v>
      </c>
      <c r="C38" s="508" t="s">
        <v>308</v>
      </c>
      <c r="D38" s="508" t="s">
        <v>177</v>
      </c>
      <c r="E38" s="508" t="s">
        <v>178</v>
      </c>
      <c r="F38" s="508" t="s">
        <v>309</v>
      </c>
      <c r="G38" s="508" t="s">
        <v>310</v>
      </c>
    </row>
    <row r="39" spans="2:7" ht="14.5" thickBot="1">
      <c r="B39" s="488" t="s">
        <v>244</v>
      </c>
      <c r="C39" s="511" t="s">
        <v>181</v>
      </c>
      <c r="D39" s="511" t="s">
        <v>181</v>
      </c>
      <c r="E39" s="511" t="s">
        <v>181</v>
      </c>
      <c r="F39" s="511" t="s">
        <v>181</v>
      </c>
      <c r="G39" s="511" t="s">
        <v>181</v>
      </c>
    </row>
    <row r="40" spans="2:7" ht="28" customHeight="1">
      <c r="B40" s="830" t="s">
        <v>301</v>
      </c>
      <c r="C40" s="830"/>
      <c r="D40" s="830"/>
      <c r="E40" s="830"/>
      <c r="F40" s="830"/>
      <c r="G40" s="830"/>
    </row>
    <row r="41" spans="2:7" ht="28" customHeight="1">
      <c r="B41" s="827" t="s">
        <v>302</v>
      </c>
      <c r="C41" s="827"/>
      <c r="D41" s="827"/>
      <c r="E41" s="827"/>
      <c r="F41" s="827"/>
      <c r="G41" s="827"/>
    </row>
    <row r="42" spans="2:7" ht="28" customHeight="1">
      <c r="B42" s="827" t="s">
        <v>303</v>
      </c>
      <c r="C42" s="827"/>
      <c r="D42" s="827"/>
      <c r="E42" s="827"/>
      <c r="F42" s="827"/>
      <c r="G42" s="827"/>
    </row>
    <row r="43" spans="2:7" ht="28" customHeight="1">
      <c r="B43" s="827" t="s">
        <v>304</v>
      </c>
      <c r="C43" s="827"/>
      <c r="D43" s="827"/>
      <c r="E43" s="827"/>
      <c r="F43" s="827"/>
      <c r="G43" s="827"/>
    </row>
    <row r="44" spans="2:7" ht="28" customHeight="1">
      <c r="B44" s="827" t="s">
        <v>418</v>
      </c>
      <c r="C44" s="827"/>
      <c r="D44" s="827"/>
      <c r="E44" s="827"/>
      <c r="F44" s="827"/>
      <c r="G44" s="827"/>
    </row>
    <row r="45" spans="2:7" ht="28" customHeight="1">
      <c r="B45" s="827" t="s">
        <v>305</v>
      </c>
      <c r="C45" s="827"/>
      <c r="D45" s="827"/>
      <c r="E45" s="827"/>
      <c r="F45" s="827"/>
      <c r="G45" s="827"/>
    </row>
    <row r="46" spans="2:7" ht="28" customHeight="1">
      <c r="B46" s="827" t="s">
        <v>306</v>
      </c>
      <c r="C46" s="827"/>
      <c r="D46" s="827"/>
      <c r="E46" s="827"/>
      <c r="F46" s="827"/>
      <c r="G46" s="827"/>
    </row>
    <row r="47" spans="2:7" ht="28" customHeight="1">
      <c r="B47" s="827" t="s">
        <v>307</v>
      </c>
      <c r="C47" s="827"/>
      <c r="D47" s="827"/>
      <c r="E47" s="827"/>
      <c r="F47" s="827"/>
      <c r="G47" s="827"/>
    </row>
    <row r="48" spans="2:7" ht="40" customHeight="1">
      <c r="B48" s="827" t="s">
        <v>419</v>
      </c>
      <c r="C48" s="827"/>
      <c r="D48" s="827"/>
      <c r="E48" s="827"/>
      <c r="F48" s="827"/>
      <c r="G48" s="827"/>
    </row>
  </sheetData>
  <mergeCells count="14">
    <mergeCell ref="F14:F15"/>
    <mergeCell ref="F21:F22"/>
    <mergeCell ref="F30:F31"/>
    <mergeCell ref="B41:G41"/>
    <mergeCell ref="B40:G40"/>
    <mergeCell ref="F18:F19"/>
    <mergeCell ref="F25:F26"/>
    <mergeCell ref="B47:G47"/>
    <mergeCell ref="B48:G48"/>
    <mergeCell ref="B42:G42"/>
    <mergeCell ref="B43:G43"/>
    <mergeCell ref="B44:G44"/>
    <mergeCell ref="B45:G45"/>
    <mergeCell ref="B46:G46"/>
  </mergeCells>
  <hyperlinks>
    <hyperlink ref="A2" location="SOMMAIRE!A1" display="Retour au sommaire" xr:uid="{1F757F85-2EC3-436A-AF10-02041249E3B8}"/>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4E03-CFCE-46DE-9375-1E1694B90B08}">
  <sheetPr>
    <tabColor rgb="FFACB9CA"/>
  </sheetPr>
  <dimension ref="A1:G18"/>
  <sheetViews>
    <sheetView zoomScaleNormal="100" workbookViewId="0"/>
  </sheetViews>
  <sheetFormatPr baseColWidth="10" defaultColWidth="11" defaultRowHeight="10.5"/>
  <cols>
    <col min="1" max="1" width="11" style="705" customWidth="1"/>
    <col min="2" max="2" width="12.5" style="705" customWidth="1"/>
    <col min="3" max="7" width="20.25" style="705" customWidth="1"/>
    <col min="8" max="8" width="7.58203125" style="705" customWidth="1"/>
    <col min="9" max="16384" width="11" style="705"/>
  </cols>
  <sheetData>
    <row r="1" spans="1:7" ht="15">
      <c r="A1" s="706" t="s">
        <v>485</v>
      </c>
    </row>
    <row r="2" spans="1:7" ht="14">
      <c r="A2" s="6" t="s">
        <v>3</v>
      </c>
    </row>
    <row r="3" spans="1:7" ht="11" thickBot="1">
      <c r="B3" s="708"/>
      <c r="C3" s="707"/>
      <c r="D3" s="707"/>
      <c r="E3" s="707"/>
      <c r="F3" s="707"/>
      <c r="G3" s="707"/>
    </row>
    <row r="4" spans="1:7" ht="39.75" customHeight="1">
      <c r="B4" s="946" t="s">
        <v>456</v>
      </c>
      <c r="C4" s="944" t="s">
        <v>574</v>
      </c>
      <c r="D4" s="941" t="s">
        <v>477</v>
      </c>
      <c r="E4" s="942"/>
      <c r="F4" s="942"/>
      <c r="G4" s="943"/>
    </row>
    <row r="5" spans="1:7" s="724" customFormat="1" ht="15" customHeight="1" thickBot="1">
      <c r="B5" s="947"/>
      <c r="C5" s="945"/>
      <c r="D5" s="763" t="s">
        <v>15</v>
      </c>
      <c r="E5" s="763" t="s">
        <v>458</v>
      </c>
      <c r="F5" s="763" t="s">
        <v>475</v>
      </c>
      <c r="G5" s="764" t="s">
        <v>476</v>
      </c>
    </row>
    <row r="6" spans="1:7" ht="25" customHeight="1">
      <c r="B6" s="753" t="s">
        <v>15</v>
      </c>
      <c r="C6" s="771" t="s">
        <v>575</v>
      </c>
      <c r="D6" s="772" t="s">
        <v>576</v>
      </c>
      <c r="E6" s="772" t="s">
        <v>577</v>
      </c>
      <c r="F6" s="772" t="s">
        <v>578</v>
      </c>
      <c r="G6" s="773" t="s">
        <v>579</v>
      </c>
    </row>
    <row r="7" spans="1:7" ht="25" customHeight="1">
      <c r="B7" s="754" t="s">
        <v>9</v>
      </c>
      <c r="C7" s="770" t="s">
        <v>580</v>
      </c>
      <c r="D7" s="765" t="s">
        <v>581</v>
      </c>
      <c r="E7" s="765" t="s">
        <v>582</v>
      </c>
      <c r="F7" s="765" t="s">
        <v>583</v>
      </c>
      <c r="G7" s="766" t="s">
        <v>584</v>
      </c>
    </row>
    <row r="8" spans="1:7" ht="25" customHeight="1" thickBot="1">
      <c r="B8" s="755" t="s">
        <v>10</v>
      </c>
      <c r="C8" s="767" t="s">
        <v>585</v>
      </c>
      <c r="D8" s="768" t="s">
        <v>586</v>
      </c>
      <c r="E8" s="768" t="s">
        <v>587</v>
      </c>
      <c r="F8" s="768" t="s">
        <v>588</v>
      </c>
      <c r="G8" s="769" t="s">
        <v>589</v>
      </c>
    </row>
    <row r="9" spans="1:7" ht="10" customHeight="1">
      <c r="B9" s="711"/>
      <c r="C9" s="711"/>
      <c r="D9" s="711"/>
      <c r="E9" s="711"/>
      <c r="F9" s="711"/>
      <c r="G9" s="711"/>
    </row>
    <row r="10" spans="1:7" ht="11.25" customHeight="1">
      <c r="B10" s="948" t="s">
        <v>465</v>
      </c>
      <c r="C10" s="949"/>
      <c r="D10" s="949"/>
      <c r="E10" s="949"/>
      <c r="F10" s="949"/>
      <c r="G10" s="949"/>
    </row>
    <row r="11" spans="1:7">
      <c r="B11" s="949"/>
      <c r="C11" s="949"/>
      <c r="D11" s="949"/>
      <c r="E11" s="949"/>
      <c r="F11" s="949"/>
      <c r="G11" s="949"/>
    </row>
    <row r="12" spans="1:7">
      <c r="B12" s="949"/>
      <c r="C12" s="949"/>
      <c r="D12" s="949"/>
      <c r="E12" s="949"/>
      <c r="F12" s="949"/>
      <c r="G12" s="949"/>
    </row>
    <row r="13" spans="1:7">
      <c r="B13" s="949"/>
      <c r="C13" s="949"/>
      <c r="D13" s="949"/>
      <c r="E13" s="949"/>
      <c r="F13" s="949"/>
      <c r="G13" s="949"/>
    </row>
    <row r="14" spans="1:7">
      <c r="B14" s="949"/>
      <c r="C14" s="949"/>
      <c r="D14" s="949"/>
      <c r="E14" s="949"/>
      <c r="F14" s="949"/>
      <c r="G14" s="949"/>
    </row>
    <row r="15" spans="1:7">
      <c r="B15" s="949"/>
      <c r="C15" s="949"/>
      <c r="D15" s="949"/>
      <c r="E15" s="949"/>
      <c r="F15" s="949"/>
      <c r="G15" s="949"/>
    </row>
    <row r="16" spans="1:7">
      <c r="B16" s="949"/>
      <c r="C16" s="949"/>
      <c r="D16" s="949"/>
      <c r="E16" s="949"/>
      <c r="F16" s="949"/>
      <c r="G16" s="949"/>
    </row>
    <row r="17" spans="2:7">
      <c r="B17" s="949"/>
      <c r="C17" s="949"/>
      <c r="D17" s="949"/>
      <c r="E17" s="949"/>
      <c r="F17" s="949"/>
      <c r="G17" s="949"/>
    </row>
    <row r="18" spans="2:7">
      <c r="B18" s="949"/>
      <c r="C18" s="949"/>
      <c r="D18" s="949"/>
      <c r="E18" s="949"/>
      <c r="F18" s="949"/>
      <c r="G18" s="949"/>
    </row>
  </sheetData>
  <mergeCells count="4">
    <mergeCell ref="D4:G4"/>
    <mergeCell ref="C4:C5"/>
    <mergeCell ref="B4:B5"/>
    <mergeCell ref="B10:G18"/>
  </mergeCells>
  <hyperlinks>
    <hyperlink ref="A2" location="SOMMAIRE!A1" display="Retour au sommaire" xr:uid="{93574B75-D179-4EAE-8CA0-9708729BFCEA}"/>
  </hyperlinks>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84C3D-6F74-4891-B2AA-09882C72541F}">
  <sheetPr>
    <tabColor rgb="FFDDEBF7"/>
  </sheetPr>
  <dimension ref="A1:Z11"/>
  <sheetViews>
    <sheetView workbookViewId="0"/>
  </sheetViews>
  <sheetFormatPr baseColWidth="10" defaultRowHeight="13"/>
  <cols>
    <col min="1" max="1" width="11" style="7"/>
    <col min="2" max="2" width="36.58203125" style="7" bestFit="1" customWidth="1"/>
    <col min="3" max="256" width="11" style="7"/>
    <col min="257" max="257" width="30" style="7" customWidth="1"/>
    <col min="258" max="512" width="11" style="7"/>
    <col min="513" max="513" width="30" style="7" customWidth="1"/>
    <col min="514" max="768" width="11" style="7"/>
    <col min="769" max="769" width="30" style="7" customWidth="1"/>
    <col min="770" max="1024" width="11" style="7"/>
    <col min="1025" max="1025" width="30" style="7" customWidth="1"/>
    <col min="1026" max="1280" width="11" style="7"/>
    <col min="1281" max="1281" width="30" style="7" customWidth="1"/>
    <col min="1282" max="1536" width="11" style="7"/>
    <col min="1537" max="1537" width="30" style="7" customWidth="1"/>
    <col min="1538" max="1792" width="11" style="7"/>
    <col min="1793" max="1793" width="30" style="7" customWidth="1"/>
    <col min="1794" max="2048" width="11" style="7"/>
    <col min="2049" max="2049" width="30" style="7" customWidth="1"/>
    <col min="2050" max="2304" width="11" style="7"/>
    <col min="2305" max="2305" width="30" style="7" customWidth="1"/>
    <col min="2306" max="2560" width="11" style="7"/>
    <col min="2561" max="2561" width="30" style="7" customWidth="1"/>
    <col min="2562" max="2816" width="11" style="7"/>
    <col min="2817" max="2817" width="30" style="7" customWidth="1"/>
    <col min="2818" max="3072" width="11" style="7"/>
    <col min="3073" max="3073" width="30" style="7" customWidth="1"/>
    <col min="3074" max="3328" width="11" style="7"/>
    <col min="3329" max="3329" width="30" style="7" customWidth="1"/>
    <col min="3330" max="3584" width="11" style="7"/>
    <col min="3585" max="3585" width="30" style="7" customWidth="1"/>
    <col min="3586" max="3840" width="11" style="7"/>
    <col min="3841" max="3841" width="30" style="7" customWidth="1"/>
    <col min="3842" max="4096" width="11" style="7"/>
    <col min="4097" max="4097" width="30" style="7" customWidth="1"/>
    <col min="4098" max="4352" width="11" style="7"/>
    <col min="4353" max="4353" width="30" style="7" customWidth="1"/>
    <col min="4354" max="4608" width="11" style="7"/>
    <col min="4609" max="4609" width="30" style="7" customWidth="1"/>
    <col min="4610" max="4864" width="11" style="7"/>
    <col min="4865" max="4865" width="30" style="7" customWidth="1"/>
    <col min="4866" max="5120" width="11" style="7"/>
    <col min="5121" max="5121" width="30" style="7" customWidth="1"/>
    <col min="5122" max="5376" width="11" style="7"/>
    <col min="5377" max="5377" width="30" style="7" customWidth="1"/>
    <col min="5378" max="5632" width="11" style="7"/>
    <col min="5633" max="5633" width="30" style="7" customWidth="1"/>
    <col min="5634" max="5888" width="11" style="7"/>
    <col min="5889" max="5889" width="30" style="7" customWidth="1"/>
    <col min="5890" max="6144" width="11" style="7"/>
    <col min="6145" max="6145" width="30" style="7" customWidth="1"/>
    <col min="6146" max="6400" width="11" style="7"/>
    <col min="6401" max="6401" width="30" style="7" customWidth="1"/>
    <col min="6402" max="6656" width="11" style="7"/>
    <col min="6657" max="6657" width="30" style="7" customWidth="1"/>
    <col min="6658" max="6912" width="11" style="7"/>
    <col min="6913" max="6913" width="30" style="7" customWidth="1"/>
    <col min="6914" max="7168" width="11" style="7"/>
    <col min="7169" max="7169" width="30" style="7" customWidth="1"/>
    <col min="7170" max="7424" width="11" style="7"/>
    <col min="7425" max="7425" width="30" style="7" customWidth="1"/>
    <col min="7426" max="7680" width="11" style="7"/>
    <col min="7681" max="7681" width="30" style="7" customWidth="1"/>
    <col min="7682" max="7936" width="11" style="7"/>
    <col min="7937" max="7937" width="30" style="7" customWidth="1"/>
    <col min="7938" max="8192" width="11" style="7"/>
    <col min="8193" max="8193" width="30" style="7" customWidth="1"/>
    <col min="8194" max="8448" width="11" style="7"/>
    <col min="8449" max="8449" width="30" style="7" customWidth="1"/>
    <col min="8450" max="8704" width="11" style="7"/>
    <col min="8705" max="8705" width="30" style="7" customWidth="1"/>
    <col min="8706" max="8960" width="11" style="7"/>
    <col min="8961" max="8961" width="30" style="7" customWidth="1"/>
    <col min="8962" max="9216" width="11" style="7"/>
    <col min="9217" max="9217" width="30" style="7" customWidth="1"/>
    <col min="9218" max="9472" width="11" style="7"/>
    <col min="9473" max="9473" width="30" style="7" customWidth="1"/>
    <col min="9474" max="9728" width="11" style="7"/>
    <col min="9729" max="9729" width="30" style="7" customWidth="1"/>
    <col min="9730" max="9984" width="11" style="7"/>
    <col min="9985" max="9985" width="30" style="7" customWidth="1"/>
    <col min="9986" max="10240" width="11" style="7"/>
    <col min="10241" max="10241" width="30" style="7" customWidth="1"/>
    <col min="10242" max="10496" width="11" style="7"/>
    <col min="10497" max="10497" width="30" style="7" customWidth="1"/>
    <col min="10498" max="10752" width="11" style="7"/>
    <col min="10753" max="10753" width="30" style="7" customWidth="1"/>
    <col min="10754" max="11008" width="11" style="7"/>
    <col min="11009" max="11009" width="30" style="7" customWidth="1"/>
    <col min="11010" max="11264" width="11" style="7"/>
    <col min="11265" max="11265" width="30" style="7" customWidth="1"/>
    <col min="11266" max="11520" width="11" style="7"/>
    <col min="11521" max="11521" width="30" style="7" customWidth="1"/>
    <col min="11522" max="11776" width="11" style="7"/>
    <col min="11777" max="11777" width="30" style="7" customWidth="1"/>
    <col min="11778" max="12032" width="11" style="7"/>
    <col min="12033" max="12033" width="30" style="7" customWidth="1"/>
    <col min="12034" max="12288" width="11" style="7"/>
    <col min="12289" max="12289" width="30" style="7" customWidth="1"/>
    <col min="12290" max="12544" width="11" style="7"/>
    <col min="12545" max="12545" width="30" style="7" customWidth="1"/>
    <col min="12546" max="12800" width="11" style="7"/>
    <col min="12801" max="12801" width="30" style="7" customWidth="1"/>
    <col min="12802" max="13056" width="11" style="7"/>
    <col min="13057" max="13057" width="30" style="7" customWidth="1"/>
    <col min="13058" max="13312" width="11" style="7"/>
    <col min="13313" max="13313" width="30" style="7" customWidth="1"/>
    <col min="13314" max="13568" width="11" style="7"/>
    <col min="13569" max="13569" width="30" style="7" customWidth="1"/>
    <col min="13570" max="13824" width="11" style="7"/>
    <col min="13825" max="13825" width="30" style="7" customWidth="1"/>
    <col min="13826" max="14080" width="11" style="7"/>
    <col min="14081" max="14081" width="30" style="7" customWidth="1"/>
    <col min="14082" max="14336" width="11" style="7"/>
    <col min="14337" max="14337" width="30" style="7" customWidth="1"/>
    <col min="14338" max="14592" width="11" style="7"/>
    <col min="14593" max="14593" width="30" style="7" customWidth="1"/>
    <col min="14594" max="14848" width="11" style="7"/>
    <col min="14849" max="14849" width="30" style="7" customWidth="1"/>
    <col min="14850" max="15104" width="11" style="7"/>
    <col min="15105" max="15105" width="30" style="7" customWidth="1"/>
    <col min="15106" max="15360" width="11" style="7"/>
    <col min="15361" max="15361" width="30" style="7" customWidth="1"/>
    <col min="15362" max="15616" width="11" style="7"/>
    <col min="15617" max="15617" width="30" style="7" customWidth="1"/>
    <col min="15618" max="15872" width="11" style="7"/>
    <col min="15873" max="15873" width="30" style="7" customWidth="1"/>
    <col min="15874" max="16128" width="11" style="7"/>
    <col min="16129" max="16129" width="30" style="7" customWidth="1"/>
    <col min="16130" max="16384" width="11" style="7"/>
  </cols>
  <sheetData>
    <row r="1" spans="1:26" ht="15">
      <c r="A1" s="2" t="s">
        <v>157</v>
      </c>
    </row>
    <row r="2" spans="1:26" ht="14">
      <c r="A2" s="6" t="s">
        <v>3</v>
      </c>
    </row>
    <row r="3" spans="1:26" ht="13.5" thickBot="1"/>
    <row r="4" spans="1:26" ht="14.5" thickBot="1">
      <c r="B4" s="932" t="s">
        <v>567</v>
      </c>
      <c r="C4" s="934" t="s">
        <v>615</v>
      </c>
      <c r="D4" s="935">
        <v>0</v>
      </c>
      <c r="E4" s="935">
        <v>0</v>
      </c>
      <c r="F4" s="936">
        <v>0</v>
      </c>
      <c r="G4" s="83"/>
      <c r="H4" s="83"/>
      <c r="I4" s="83"/>
      <c r="J4" s="83"/>
      <c r="K4" s="83"/>
      <c r="L4" s="83"/>
      <c r="M4" s="83"/>
      <c r="N4" s="83"/>
      <c r="O4" s="83"/>
      <c r="P4" s="83"/>
      <c r="Q4" s="83"/>
      <c r="R4" s="83"/>
      <c r="S4" s="83"/>
      <c r="T4" s="83"/>
      <c r="U4" s="83"/>
      <c r="V4" s="83"/>
      <c r="W4" s="83"/>
      <c r="X4" s="83"/>
      <c r="Y4" s="83"/>
      <c r="Z4" s="83"/>
    </row>
    <row r="5" spans="1:26" ht="26.5" thickBot="1">
      <c r="B5" s="933">
        <v>0</v>
      </c>
      <c r="C5" s="473" t="s">
        <v>5</v>
      </c>
      <c r="D5" s="474" t="s">
        <v>4</v>
      </c>
      <c r="E5" s="474" t="s">
        <v>572</v>
      </c>
      <c r="F5" s="475" t="s">
        <v>8</v>
      </c>
      <c r="G5" s="83"/>
      <c r="H5" s="83"/>
      <c r="I5" s="83"/>
      <c r="J5" s="83"/>
      <c r="K5" s="83"/>
      <c r="L5" s="83"/>
      <c r="M5" s="83"/>
      <c r="N5" s="83"/>
      <c r="O5" s="83"/>
      <c r="P5" s="83"/>
      <c r="Q5" s="83"/>
      <c r="R5" s="83"/>
      <c r="S5" s="83"/>
      <c r="T5" s="83"/>
      <c r="U5" s="83"/>
      <c r="V5" s="83"/>
      <c r="W5" s="83"/>
      <c r="X5" s="83"/>
      <c r="Y5" s="83"/>
      <c r="Z5" s="83"/>
    </row>
    <row r="6" spans="1:26" ht="14">
      <c r="B6" s="452" t="s">
        <v>569</v>
      </c>
      <c r="C6" s="476">
        <v>0.70241900000000002</v>
      </c>
      <c r="D6" s="477">
        <v>1.092444</v>
      </c>
      <c r="E6" s="477">
        <v>0.34633799999999998</v>
      </c>
      <c r="F6" s="478">
        <v>0.145423</v>
      </c>
      <c r="G6" s="83"/>
      <c r="H6" s="83"/>
      <c r="I6" s="83"/>
      <c r="J6" s="83"/>
      <c r="K6" s="83"/>
      <c r="L6" s="83"/>
      <c r="M6" s="83"/>
      <c r="N6" s="83"/>
      <c r="O6" s="83"/>
      <c r="P6" s="83"/>
      <c r="Q6" s="83"/>
      <c r="R6" s="83"/>
      <c r="S6" s="83"/>
      <c r="T6" s="83"/>
      <c r="U6" s="83"/>
      <c r="V6" s="83"/>
      <c r="W6" s="83"/>
      <c r="X6" s="83"/>
      <c r="Y6" s="83"/>
      <c r="Z6" s="83"/>
    </row>
    <row r="7" spans="1:26">
      <c r="B7" s="459" t="s">
        <v>570</v>
      </c>
      <c r="C7" s="460">
        <v>2.1421809999999999</v>
      </c>
      <c r="D7" s="461">
        <v>1.856168</v>
      </c>
      <c r="E7" s="461">
        <v>0.10725899999999999</v>
      </c>
      <c r="F7" s="479">
        <v>4.7779000000000002E-2</v>
      </c>
    </row>
    <row r="8" spans="1:26" ht="13.5" thickBot="1">
      <c r="B8" s="466" t="s">
        <v>571</v>
      </c>
      <c r="C8" s="467">
        <v>2.8445999999999998</v>
      </c>
      <c r="D8" s="468">
        <v>2.9486119999999998</v>
      </c>
      <c r="E8" s="468">
        <v>0.45359699999999997</v>
      </c>
      <c r="F8" s="480">
        <v>0.19320199999999998</v>
      </c>
    </row>
    <row r="9" spans="1:26">
      <c r="B9" s="41"/>
    </row>
    <row r="10" spans="1:26">
      <c r="B10" s="25" t="s">
        <v>623</v>
      </c>
    </row>
    <row r="11" spans="1:26">
      <c r="B11" s="25" t="s">
        <v>56</v>
      </c>
    </row>
  </sheetData>
  <mergeCells count="2">
    <mergeCell ref="B4:B5"/>
    <mergeCell ref="C4:F4"/>
  </mergeCells>
  <hyperlinks>
    <hyperlink ref="A2" location="SOMMAIRE!A1" display="Retour au sommaire" xr:uid="{D21CEE42-0260-4957-982A-9210E566A9AD}"/>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EF9A-8B18-4478-A495-129DD84000A9}">
  <sheetPr>
    <tabColor rgb="FFDDEBF7"/>
  </sheetPr>
  <dimension ref="A1:BS14"/>
  <sheetViews>
    <sheetView zoomScaleNormal="100" workbookViewId="0">
      <selection activeCell="A2" sqref="A2"/>
    </sheetView>
  </sheetViews>
  <sheetFormatPr baseColWidth="10" defaultColWidth="11" defaultRowHeight="14"/>
  <cols>
    <col min="1" max="1" width="11" style="110"/>
    <col min="2" max="2" width="73.58203125" style="110" bestFit="1" customWidth="1"/>
    <col min="3" max="3" width="10.58203125" style="110" bestFit="1" customWidth="1"/>
    <col min="4" max="5" width="11" style="110"/>
    <col min="6" max="6" width="10.58203125" style="110" bestFit="1" customWidth="1"/>
    <col min="7" max="10" width="11" style="110"/>
    <col min="11" max="11" width="10" style="110" customWidth="1"/>
    <col min="12" max="60" width="11" style="110"/>
    <col min="61" max="62" width="10" style="110" customWidth="1"/>
    <col min="63" max="16384" width="11" style="110"/>
  </cols>
  <sheetData>
    <row r="1" spans="1:71" ht="15">
      <c r="A1" s="2" t="s">
        <v>410</v>
      </c>
    </row>
    <row r="2" spans="1:71">
      <c r="A2" s="6" t="s">
        <v>3</v>
      </c>
    </row>
    <row r="3" spans="1:71" ht="14.5" thickBot="1"/>
    <row r="4" spans="1:71" s="115" customFormat="1" ht="13.5" thickBot="1">
      <c r="B4" s="116"/>
      <c r="C4" s="133">
        <v>2002</v>
      </c>
      <c r="D4" s="134">
        <v>2003</v>
      </c>
      <c r="E4" s="134">
        <v>2004</v>
      </c>
      <c r="F4" s="134">
        <v>2005</v>
      </c>
      <c r="G4" s="134">
        <v>2006</v>
      </c>
      <c r="H4" s="134">
        <v>2007</v>
      </c>
      <c r="I4" s="134">
        <v>2008</v>
      </c>
      <c r="J4" s="134">
        <v>2009</v>
      </c>
      <c r="K4" s="134">
        <v>2010</v>
      </c>
      <c r="L4" s="134">
        <v>2011</v>
      </c>
      <c r="M4" s="134">
        <v>2012</v>
      </c>
      <c r="N4" s="134">
        <v>2013</v>
      </c>
      <c r="O4" s="134">
        <v>2014</v>
      </c>
      <c r="P4" s="134">
        <v>2015</v>
      </c>
      <c r="Q4" s="134">
        <v>2016</v>
      </c>
      <c r="R4" s="134">
        <v>2017</v>
      </c>
      <c r="S4" s="134">
        <v>2018</v>
      </c>
      <c r="T4" s="134">
        <v>2019</v>
      </c>
      <c r="U4" s="134">
        <v>2020</v>
      </c>
      <c r="V4" s="134">
        <v>2021</v>
      </c>
      <c r="W4" s="134">
        <v>2022</v>
      </c>
      <c r="X4" s="134">
        <v>2023</v>
      </c>
      <c r="Y4" s="134">
        <v>2024</v>
      </c>
      <c r="Z4" s="134">
        <v>2025</v>
      </c>
      <c r="AA4" s="134">
        <v>2026</v>
      </c>
      <c r="AB4" s="134">
        <v>2027</v>
      </c>
      <c r="AC4" s="134">
        <v>2028</v>
      </c>
      <c r="AD4" s="134">
        <v>2029</v>
      </c>
      <c r="AE4" s="134">
        <v>2030</v>
      </c>
      <c r="AF4" s="134">
        <v>2031</v>
      </c>
      <c r="AG4" s="134">
        <v>2032</v>
      </c>
      <c r="AH4" s="134">
        <v>2033</v>
      </c>
      <c r="AI4" s="134">
        <v>2034</v>
      </c>
      <c r="AJ4" s="134">
        <v>2035</v>
      </c>
      <c r="AK4" s="134">
        <v>2036</v>
      </c>
      <c r="AL4" s="134">
        <v>2037</v>
      </c>
      <c r="AM4" s="134">
        <v>2038</v>
      </c>
      <c r="AN4" s="134">
        <v>2039</v>
      </c>
      <c r="AO4" s="134">
        <v>2040</v>
      </c>
      <c r="AP4" s="134">
        <v>2041</v>
      </c>
      <c r="AQ4" s="134">
        <v>2042</v>
      </c>
      <c r="AR4" s="134">
        <v>2043</v>
      </c>
      <c r="AS4" s="134">
        <v>2044</v>
      </c>
      <c r="AT4" s="134">
        <v>2045</v>
      </c>
      <c r="AU4" s="134">
        <v>2046</v>
      </c>
      <c r="AV4" s="134">
        <v>2047</v>
      </c>
      <c r="AW4" s="134">
        <v>2048</v>
      </c>
      <c r="AX4" s="134">
        <v>2049</v>
      </c>
      <c r="AY4" s="134">
        <v>2050</v>
      </c>
      <c r="AZ4" s="134">
        <v>2051</v>
      </c>
      <c r="BA4" s="134">
        <v>2052</v>
      </c>
      <c r="BB4" s="134">
        <v>2053</v>
      </c>
      <c r="BC4" s="134">
        <v>2054</v>
      </c>
      <c r="BD4" s="134">
        <v>2055</v>
      </c>
      <c r="BE4" s="134">
        <v>2056</v>
      </c>
      <c r="BF4" s="134">
        <v>2057</v>
      </c>
      <c r="BG4" s="134">
        <v>2058</v>
      </c>
      <c r="BH4" s="134">
        <v>2059</v>
      </c>
      <c r="BI4" s="134">
        <v>2060</v>
      </c>
      <c r="BJ4" s="134">
        <v>2061</v>
      </c>
      <c r="BK4" s="134">
        <v>2062</v>
      </c>
      <c r="BL4" s="134">
        <v>2063</v>
      </c>
      <c r="BM4" s="134">
        <v>2064</v>
      </c>
      <c r="BN4" s="134">
        <v>2065</v>
      </c>
      <c r="BO4" s="134">
        <v>2066</v>
      </c>
      <c r="BP4" s="134">
        <v>2067</v>
      </c>
      <c r="BQ4" s="134">
        <v>2068</v>
      </c>
      <c r="BR4" s="134">
        <v>2069</v>
      </c>
      <c r="BS4" s="135">
        <v>2070</v>
      </c>
    </row>
    <row r="5" spans="1:71" s="115" customFormat="1" ht="13">
      <c r="B5" s="117" t="s">
        <v>57</v>
      </c>
      <c r="C5" s="120"/>
      <c r="D5" s="121"/>
      <c r="E5" s="121"/>
      <c r="F5" s="122">
        <v>14233.6445</v>
      </c>
      <c r="G5" s="122">
        <v>14593.931</v>
      </c>
      <c r="H5" s="122">
        <v>14981.467499999999</v>
      </c>
      <c r="I5" s="122">
        <v>15346.894499999999</v>
      </c>
      <c r="J5" s="122">
        <v>15678.331499999998</v>
      </c>
      <c r="K5" s="122">
        <v>16006.578</v>
      </c>
      <c r="L5" s="122">
        <v>16274.627</v>
      </c>
      <c r="M5" s="122">
        <v>16417.397000000001</v>
      </c>
      <c r="N5" s="122">
        <v>16604.892500000002</v>
      </c>
      <c r="O5" s="122">
        <v>16842.014999999999</v>
      </c>
      <c r="P5" s="122">
        <v>17003.667000000001</v>
      </c>
      <c r="Q5" s="122">
        <v>17151.129000000001</v>
      </c>
      <c r="R5" s="122">
        <v>17274.447</v>
      </c>
      <c r="S5" s="122">
        <v>17436.5465</v>
      </c>
      <c r="T5" s="122">
        <v>17657.810000000001</v>
      </c>
      <c r="U5" s="122">
        <v>17700.900000000001</v>
      </c>
      <c r="V5" s="122">
        <v>17687.576499999999</v>
      </c>
      <c r="W5" s="122">
        <v>17811.522499999999</v>
      </c>
      <c r="X5" s="122">
        <v>17985.425999999999</v>
      </c>
      <c r="Y5" s="122">
        <v>18112.739272302832</v>
      </c>
      <c r="Z5" s="122">
        <v>18214.861709864403</v>
      </c>
      <c r="AA5" s="122">
        <v>18348.940151299445</v>
      </c>
      <c r="AB5" s="122">
        <v>18476.022055477697</v>
      </c>
      <c r="AC5" s="122">
        <v>18587.657314456381</v>
      </c>
      <c r="AD5" s="122">
        <v>18716.167270068327</v>
      </c>
      <c r="AE5" s="122">
        <v>18850.766468292935</v>
      </c>
      <c r="AF5" s="122">
        <v>18970.453797040893</v>
      </c>
      <c r="AG5" s="122">
        <v>19147.187065538961</v>
      </c>
      <c r="AH5" s="122">
        <v>19347.018559295142</v>
      </c>
      <c r="AI5" s="122">
        <v>19522.324479186551</v>
      </c>
      <c r="AJ5" s="122">
        <v>19690.082588323057</v>
      </c>
      <c r="AK5" s="122">
        <v>19831.596348297477</v>
      </c>
      <c r="AL5" s="122">
        <v>19965.767336943172</v>
      </c>
      <c r="AM5" s="122">
        <v>20077.846856114207</v>
      </c>
      <c r="AN5" s="122">
        <v>20180.44284595934</v>
      </c>
      <c r="AO5" s="122">
        <v>20301.734405785286</v>
      </c>
      <c r="AP5" s="122">
        <v>20383.002795037031</v>
      </c>
      <c r="AQ5" s="122">
        <v>20472.444920100294</v>
      </c>
      <c r="AR5" s="122">
        <v>20562.16293851587</v>
      </c>
      <c r="AS5" s="122">
        <v>20657.493725899352</v>
      </c>
      <c r="AT5" s="122">
        <v>20737.901480014523</v>
      </c>
      <c r="AU5" s="122">
        <v>20821.901561161096</v>
      </c>
      <c r="AV5" s="122">
        <v>20912.500802386257</v>
      </c>
      <c r="AW5" s="122">
        <v>20982.31266732252</v>
      </c>
      <c r="AX5" s="122">
        <v>21062.939162732204</v>
      </c>
      <c r="AY5" s="122">
        <v>21145.149026348146</v>
      </c>
      <c r="AZ5" s="122">
        <v>21209.30390335578</v>
      </c>
      <c r="BA5" s="122">
        <v>21259.342783240478</v>
      </c>
      <c r="BB5" s="122">
        <v>21318.506097738369</v>
      </c>
      <c r="BC5" s="122">
        <v>21369.500560049055</v>
      </c>
      <c r="BD5" s="122">
        <v>21391.712941308659</v>
      </c>
      <c r="BE5" s="122">
        <v>21424.330693340569</v>
      </c>
      <c r="BF5" s="122">
        <v>21446.608366203112</v>
      </c>
      <c r="BG5" s="122">
        <v>21468.610474979687</v>
      </c>
      <c r="BH5" s="122">
        <v>21495.584033425934</v>
      </c>
      <c r="BI5" s="122">
        <v>21515.259434433359</v>
      </c>
      <c r="BJ5" s="122">
        <v>21514.157687355953</v>
      </c>
      <c r="BK5" s="122">
        <v>21513.131539385744</v>
      </c>
      <c r="BL5" s="122">
        <v>21506.803126170322</v>
      </c>
      <c r="BM5" s="122">
        <v>21513.499223020997</v>
      </c>
      <c r="BN5" s="122">
        <v>21502.313103644898</v>
      </c>
      <c r="BO5" s="122">
        <v>21517.494132408625</v>
      </c>
      <c r="BP5" s="122">
        <v>21594.131580451682</v>
      </c>
      <c r="BQ5" s="122">
        <v>21657.457539330491</v>
      </c>
      <c r="BR5" s="122">
        <v>21722.652611433783</v>
      </c>
      <c r="BS5" s="123">
        <v>21778.467548874745</v>
      </c>
    </row>
    <row r="6" spans="1:71" s="115" customFormat="1" ht="13">
      <c r="B6" s="118" t="s">
        <v>58</v>
      </c>
      <c r="C6" s="124"/>
      <c r="D6" s="125"/>
      <c r="E6" s="125"/>
      <c r="F6" s="125">
        <v>10205.4175</v>
      </c>
      <c r="G6" s="125">
        <v>10488.147000000001</v>
      </c>
      <c r="H6" s="125">
        <v>10811.7865</v>
      </c>
      <c r="I6" s="125">
        <v>11171.062</v>
      </c>
      <c r="J6" s="125">
        <v>11491.651</v>
      </c>
      <c r="K6" s="125">
        <v>11774.552500000002</v>
      </c>
      <c r="L6" s="125">
        <v>12040.970000000001</v>
      </c>
      <c r="M6" s="125">
        <v>12160.925999999999</v>
      </c>
      <c r="N6" s="125">
        <v>12267.338</v>
      </c>
      <c r="O6" s="125">
        <v>12451.234</v>
      </c>
      <c r="P6" s="125">
        <v>12597.833000000002</v>
      </c>
      <c r="Q6" s="125">
        <v>12750.166500000001</v>
      </c>
      <c r="R6" s="125">
        <v>12908.352000000001</v>
      </c>
      <c r="S6" s="125">
        <v>13072.766</v>
      </c>
      <c r="T6" s="125">
        <v>13272.347000000002</v>
      </c>
      <c r="U6" s="125">
        <v>13316.470000000001</v>
      </c>
      <c r="V6" s="125">
        <v>13311.670999999998</v>
      </c>
      <c r="W6" s="125">
        <v>13438.282500000001</v>
      </c>
      <c r="X6" s="125">
        <v>13613.539000000001</v>
      </c>
      <c r="Y6" s="125">
        <v>13708.74299586043</v>
      </c>
      <c r="Z6" s="125">
        <v>13804.82993297714</v>
      </c>
      <c r="AA6" s="125">
        <v>13922.260350637593</v>
      </c>
      <c r="AB6" s="125">
        <v>14019.638971910306</v>
      </c>
      <c r="AC6" s="125">
        <v>14112.698539419744</v>
      </c>
      <c r="AD6" s="125">
        <v>14222.845287158023</v>
      </c>
      <c r="AE6" s="125">
        <v>14350.082528988994</v>
      </c>
      <c r="AF6" s="125">
        <v>14433.157244118462</v>
      </c>
      <c r="AG6" s="125">
        <v>14582.524272514383</v>
      </c>
      <c r="AH6" s="125">
        <v>14751.279749800167</v>
      </c>
      <c r="AI6" s="125">
        <v>14913.228659176626</v>
      </c>
      <c r="AJ6" s="125">
        <v>15071.446303863195</v>
      </c>
      <c r="AK6" s="125">
        <v>15217.339357535819</v>
      </c>
      <c r="AL6" s="125">
        <v>15362.535434273992</v>
      </c>
      <c r="AM6" s="125">
        <v>15471.563376575319</v>
      </c>
      <c r="AN6" s="125">
        <v>15585.928422712912</v>
      </c>
      <c r="AO6" s="125">
        <v>15720.957944427844</v>
      </c>
      <c r="AP6" s="125">
        <v>15832.441593299296</v>
      </c>
      <c r="AQ6" s="125">
        <v>15942.531613934992</v>
      </c>
      <c r="AR6" s="125">
        <v>16060.628353603863</v>
      </c>
      <c r="AS6" s="125">
        <v>16184.4723391793</v>
      </c>
      <c r="AT6" s="125">
        <v>16308.948181814405</v>
      </c>
      <c r="AU6" s="125">
        <v>16436.242533977635</v>
      </c>
      <c r="AV6" s="125">
        <v>16558.653559214821</v>
      </c>
      <c r="AW6" s="125">
        <v>16677.439912491864</v>
      </c>
      <c r="AX6" s="125">
        <v>16816.549340853988</v>
      </c>
      <c r="AY6" s="125">
        <v>16946.825725267197</v>
      </c>
      <c r="AZ6" s="125">
        <v>17058.228325938253</v>
      </c>
      <c r="BA6" s="125">
        <v>17148.065164098669</v>
      </c>
      <c r="BB6" s="125">
        <v>17262.084252675704</v>
      </c>
      <c r="BC6" s="125">
        <v>17345.740795770253</v>
      </c>
      <c r="BD6" s="125">
        <v>17417.170677701855</v>
      </c>
      <c r="BE6" s="125">
        <v>17502.215877793751</v>
      </c>
      <c r="BF6" s="125">
        <v>17555.45548157908</v>
      </c>
      <c r="BG6" s="125">
        <v>17627.055778753092</v>
      </c>
      <c r="BH6" s="125">
        <v>17687.926993990004</v>
      </c>
      <c r="BI6" s="125">
        <v>17745.545168626992</v>
      </c>
      <c r="BJ6" s="125">
        <v>17771.410720703359</v>
      </c>
      <c r="BK6" s="125">
        <v>17812.149983022875</v>
      </c>
      <c r="BL6" s="125">
        <v>17858.469256574401</v>
      </c>
      <c r="BM6" s="125">
        <v>17897.891231971236</v>
      </c>
      <c r="BN6" s="125">
        <v>17924.93523469472</v>
      </c>
      <c r="BO6" s="125">
        <v>17985.335449588674</v>
      </c>
      <c r="BP6" s="125">
        <v>18091.730600334282</v>
      </c>
      <c r="BQ6" s="125">
        <v>18189.332626216161</v>
      </c>
      <c r="BR6" s="125">
        <v>18266.047254698089</v>
      </c>
      <c r="BS6" s="126">
        <v>18357.579572005925</v>
      </c>
    </row>
    <row r="7" spans="1:71" s="115" customFormat="1" ht="13">
      <c r="B7" s="118" t="s">
        <v>59</v>
      </c>
      <c r="C7" s="127"/>
      <c r="D7" s="128"/>
      <c r="E7" s="128"/>
      <c r="F7" s="125">
        <v>2906.4474999999998</v>
      </c>
      <c r="G7" s="125">
        <v>2961.5174999999995</v>
      </c>
      <c r="H7" s="125">
        <v>3017.6375000000007</v>
      </c>
      <c r="I7" s="125">
        <v>3049.0489999999995</v>
      </c>
      <c r="J7" s="125">
        <v>3088.8424999999993</v>
      </c>
      <c r="K7" s="125">
        <v>3138.0479999999998</v>
      </c>
      <c r="L7" s="125">
        <v>3145.3159999999998</v>
      </c>
      <c r="M7" s="125">
        <v>3158.9575000000004</v>
      </c>
      <c r="N7" s="125">
        <v>3221.9715000000006</v>
      </c>
      <c r="O7" s="125">
        <v>3277.7</v>
      </c>
      <c r="P7" s="125">
        <v>3306.5860000000002</v>
      </c>
      <c r="Q7" s="125">
        <v>3307.6424999999999</v>
      </c>
      <c r="R7" s="125">
        <v>3285.3349999999991</v>
      </c>
      <c r="S7" s="125">
        <v>3301.1624999999999</v>
      </c>
      <c r="T7" s="125">
        <v>3331.5239999999999</v>
      </c>
      <c r="U7" s="125">
        <v>3376.8045000000002</v>
      </c>
      <c r="V7" s="125">
        <v>3426.1714999999999</v>
      </c>
      <c r="W7" s="125">
        <v>3449.701</v>
      </c>
      <c r="X7" s="125">
        <v>3472.6565000000001</v>
      </c>
      <c r="Y7" s="125">
        <v>3505.0998825130509</v>
      </c>
      <c r="Z7" s="125">
        <v>3558.0828292322394</v>
      </c>
      <c r="AA7" s="125">
        <v>3572.5894917392361</v>
      </c>
      <c r="AB7" s="125">
        <v>3638.6327361178173</v>
      </c>
      <c r="AC7" s="125">
        <v>3671.2072647863429</v>
      </c>
      <c r="AD7" s="125">
        <v>3692.0459399982478</v>
      </c>
      <c r="AE7" s="125">
        <v>3730.8588414180622</v>
      </c>
      <c r="AF7" s="125">
        <v>3798.3406210736275</v>
      </c>
      <c r="AG7" s="125">
        <v>3839.5818619158231</v>
      </c>
      <c r="AH7" s="125">
        <v>3884.6567155855046</v>
      </c>
      <c r="AI7" s="125">
        <v>3921.060465822547</v>
      </c>
      <c r="AJ7" s="125">
        <v>3948.6967353181058</v>
      </c>
      <c r="AK7" s="125">
        <v>3965.3466565336353</v>
      </c>
      <c r="AL7" s="125">
        <v>3988.371817264805</v>
      </c>
      <c r="AM7" s="125">
        <v>4009.5191991801271</v>
      </c>
      <c r="AN7" s="125">
        <v>4034.2139408199373</v>
      </c>
      <c r="AO7" s="125">
        <v>4029.0040206942676</v>
      </c>
      <c r="AP7" s="125">
        <v>4026.8483537027432</v>
      </c>
      <c r="AQ7" s="125">
        <v>4032.2425259501338</v>
      </c>
      <c r="AR7" s="125">
        <v>4024.3112406214659</v>
      </c>
      <c r="AS7" s="125">
        <v>4017.1613634138921</v>
      </c>
      <c r="AT7" s="125">
        <v>3997.5138422056857</v>
      </c>
      <c r="AU7" s="125">
        <v>3973.6272855946663</v>
      </c>
      <c r="AV7" s="125">
        <v>3951.3832648649441</v>
      </c>
      <c r="AW7" s="125">
        <v>3919.8608843510574</v>
      </c>
      <c r="AX7" s="125">
        <v>3873.4831002487758</v>
      </c>
      <c r="AY7" s="125">
        <v>3822.9411121132671</v>
      </c>
      <c r="AZ7" s="125">
        <v>3794.643160325606</v>
      </c>
      <c r="BA7" s="125">
        <v>3768.9059574787839</v>
      </c>
      <c r="BB7" s="125">
        <v>3719.5828970652306</v>
      </c>
      <c r="BC7" s="125">
        <v>3696.9465220935472</v>
      </c>
      <c r="BD7" s="125">
        <v>3668.1145391165569</v>
      </c>
      <c r="BE7" s="125">
        <v>3616.145033586452</v>
      </c>
      <c r="BF7" s="125">
        <v>3605.2964325176404</v>
      </c>
      <c r="BG7" s="125">
        <v>3569.2391387896059</v>
      </c>
      <c r="BH7" s="125">
        <v>3533.9057361796959</v>
      </c>
      <c r="BI7" s="125">
        <v>3496.4828233096259</v>
      </c>
      <c r="BJ7" s="125">
        <v>3471.4711307346006</v>
      </c>
      <c r="BK7" s="125">
        <v>3456.2676490241884</v>
      </c>
      <c r="BL7" s="125">
        <v>3424.6491771709743</v>
      </c>
      <c r="BM7" s="125">
        <v>3393.0249383734208</v>
      </c>
      <c r="BN7" s="125">
        <v>3370.2913175219892</v>
      </c>
      <c r="BO7" s="125">
        <v>3335.1597554335558</v>
      </c>
      <c r="BP7" s="125">
        <v>3307.3576593097469</v>
      </c>
      <c r="BQ7" s="125">
        <v>3278.032526983156</v>
      </c>
      <c r="BR7" s="125">
        <v>3262.4779209877993</v>
      </c>
      <c r="BS7" s="126">
        <v>3234.7687221247415</v>
      </c>
    </row>
    <row r="8" spans="1:71" s="115" customFormat="1" ht="13">
      <c r="B8" s="118" t="s">
        <v>60</v>
      </c>
      <c r="C8" s="127"/>
      <c r="D8" s="128"/>
      <c r="E8" s="128"/>
      <c r="F8" s="125">
        <v>1121.7795000000001</v>
      </c>
      <c r="G8" s="125">
        <v>1144.2665000000002</v>
      </c>
      <c r="H8" s="125">
        <v>1152.0435</v>
      </c>
      <c r="I8" s="125">
        <v>1126.7835</v>
      </c>
      <c r="J8" s="125">
        <v>1097.8380000000002</v>
      </c>
      <c r="K8" s="125">
        <v>1093.9775000000002</v>
      </c>
      <c r="L8" s="125">
        <v>1088.3410000000001</v>
      </c>
      <c r="M8" s="125">
        <v>1097.5134999999998</v>
      </c>
      <c r="N8" s="125">
        <v>1115.5829999999999</v>
      </c>
      <c r="O8" s="125">
        <v>1113.0809999999999</v>
      </c>
      <c r="P8" s="125">
        <v>1099.2479999999998</v>
      </c>
      <c r="Q8" s="125">
        <v>1093.32</v>
      </c>
      <c r="R8" s="125">
        <v>1080.7600000000002</v>
      </c>
      <c r="S8" s="125">
        <v>1062.6179999999999</v>
      </c>
      <c r="T8" s="125">
        <v>1053.9389999999999</v>
      </c>
      <c r="U8" s="125">
        <v>1007.6255</v>
      </c>
      <c r="V8" s="125">
        <v>949.73400000000004</v>
      </c>
      <c r="W8" s="125">
        <v>923.53899999999999</v>
      </c>
      <c r="X8" s="125">
        <v>899.23049999999989</v>
      </c>
      <c r="Y8" s="125">
        <v>898.89639392935248</v>
      </c>
      <c r="Z8" s="125">
        <v>851.94894765502454</v>
      </c>
      <c r="AA8" s="125">
        <v>854.09030892261467</v>
      </c>
      <c r="AB8" s="125">
        <v>817.75034744957691</v>
      </c>
      <c r="AC8" s="125">
        <v>803.75151025029265</v>
      </c>
      <c r="AD8" s="125">
        <v>801.276042912055</v>
      </c>
      <c r="AE8" s="125">
        <v>769.82509788587697</v>
      </c>
      <c r="AF8" s="125">
        <v>738.95593184880795</v>
      </c>
      <c r="AG8" s="125">
        <v>725.08093110875461</v>
      </c>
      <c r="AH8" s="125">
        <v>711.08209390947036</v>
      </c>
      <c r="AI8" s="125">
        <v>688.03535418737692</v>
      </c>
      <c r="AJ8" s="125">
        <v>669.93954914175868</v>
      </c>
      <c r="AK8" s="125">
        <v>648.91033422802457</v>
      </c>
      <c r="AL8" s="125">
        <v>614.8600854043782</v>
      </c>
      <c r="AM8" s="125">
        <v>596.76428035876006</v>
      </c>
      <c r="AN8" s="125">
        <v>560.3004824264915</v>
      </c>
      <c r="AO8" s="125">
        <v>551.77244066317598</v>
      </c>
      <c r="AP8" s="125">
        <v>523.71284803499213</v>
      </c>
      <c r="AQ8" s="125">
        <v>497.67078021516744</v>
      </c>
      <c r="AR8" s="125">
        <v>477.22334429054246</v>
      </c>
      <c r="AS8" s="125">
        <v>455.86002330616088</v>
      </c>
      <c r="AT8" s="125">
        <v>431.43945599443271</v>
      </c>
      <c r="AU8" s="125">
        <v>412.03174158879506</v>
      </c>
      <c r="AV8" s="125">
        <v>402.46397830649232</v>
      </c>
      <c r="AW8" s="125">
        <v>385.01187047959854</v>
      </c>
      <c r="AX8" s="125">
        <v>372.90672162944276</v>
      </c>
      <c r="AY8" s="125">
        <v>375.38218896768029</v>
      </c>
      <c r="AZ8" s="125">
        <v>356.43241709192091</v>
      </c>
      <c r="BA8" s="125">
        <v>342.37166166302126</v>
      </c>
      <c r="BB8" s="125">
        <v>336.838947997437</v>
      </c>
      <c r="BC8" s="125">
        <v>326.81324218525594</v>
      </c>
      <c r="BD8" s="125">
        <v>306.42772449024636</v>
      </c>
      <c r="BE8" s="125">
        <v>305.9697819603681</v>
      </c>
      <c r="BF8" s="125">
        <v>285.85645210639052</v>
      </c>
      <c r="BG8" s="125">
        <v>272.31555743698459</v>
      </c>
      <c r="BH8" s="125">
        <v>273.75130325623479</v>
      </c>
      <c r="BI8" s="125">
        <v>273.23144249674112</v>
      </c>
      <c r="BJ8" s="125">
        <v>271.2758359179972</v>
      </c>
      <c r="BK8" s="125">
        <v>244.71390733867895</v>
      </c>
      <c r="BL8" s="125">
        <v>223.6846924249449</v>
      </c>
      <c r="BM8" s="125">
        <v>222.58305267634216</v>
      </c>
      <c r="BN8" s="125">
        <v>207.08655142819231</v>
      </c>
      <c r="BO8" s="125">
        <v>196.99892738639588</v>
      </c>
      <c r="BP8" s="125">
        <v>195.04332080765198</v>
      </c>
      <c r="BQ8" s="125">
        <v>190.09238613117685</v>
      </c>
      <c r="BR8" s="125">
        <v>194.12743574789545</v>
      </c>
      <c r="BS8" s="126">
        <v>186.11925474407369</v>
      </c>
    </row>
    <row r="9" spans="1:71" s="115" customFormat="1" ht="13">
      <c r="B9" s="118" t="s">
        <v>61</v>
      </c>
      <c r="C9" s="127"/>
      <c r="D9" s="128"/>
      <c r="E9" s="128"/>
      <c r="F9" s="125">
        <v>4028.2269999999999</v>
      </c>
      <c r="G9" s="125">
        <v>4105.7839999999997</v>
      </c>
      <c r="H9" s="125">
        <v>4169.6810000000005</v>
      </c>
      <c r="I9" s="125">
        <v>4175.8324999999995</v>
      </c>
      <c r="J9" s="125">
        <v>4186.6804999999995</v>
      </c>
      <c r="K9" s="125">
        <v>4232.0254999999997</v>
      </c>
      <c r="L9" s="125">
        <v>4233.6570000000002</v>
      </c>
      <c r="M9" s="125">
        <v>4256.4710000000005</v>
      </c>
      <c r="N9" s="125">
        <v>4337.5545000000002</v>
      </c>
      <c r="O9" s="125">
        <v>4390.7809999999999</v>
      </c>
      <c r="P9" s="125">
        <v>4405.8339999999998</v>
      </c>
      <c r="Q9" s="125">
        <v>4400.9624999999996</v>
      </c>
      <c r="R9" s="125">
        <v>4366.0949999999993</v>
      </c>
      <c r="S9" s="125">
        <v>4363.7804999999998</v>
      </c>
      <c r="T9" s="125">
        <v>4385.4629999999997</v>
      </c>
      <c r="U9" s="125">
        <v>4384.43</v>
      </c>
      <c r="V9" s="125">
        <v>4375.9054999999998</v>
      </c>
      <c r="W9" s="125">
        <v>4373.24</v>
      </c>
      <c r="X9" s="125">
        <v>4371.8869999999997</v>
      </c>
      <c r="Y9" s="125">
        <v>4403.9962764424035</v>
      </c>
      <c r="Z9" s="125">
        <v>4410.0317768872637</v>
      </c>
      <c r="AA9" s="125">
        <v>4426.679800661851</v>
      </c>
      <c r="AB9" s="125">
        <v>4456.3830835673944</v>
      </c>
      <c r="AC9" s="125">
        <v>4474.9587750366354</v>
      </c>
      <c r="AD9" s="125">
        <v>4493.3219829103027</v>
      </c>
      <c r="AE9" s="125">
        <v>4500.683939303939</v>
      </c>
      <c r="AF9" s="125">
        <v>4537.2965529224357</v>
      </c>
      <c r="AG9" s="125">
        <v>4564.6627930245777</v>
      </c>
      <c r="AH9" s="125">
        <v>4595.7388094949747</v>
      </c>
      <c r="AI9" s="125">
        <v>4609.095820009924</v>
      </c>
      <c r="AJ9" s="125">
        <v>4618.6362844598643</v>
      </c>
      <c r="AK9" s="125">
        <v>4614.2569907616598</v>
      </c>
      <c r="AL9" s="125">
        <v>4603.231902669183</v>
      </c>
      <c r="AM9" s="125">
        <v>4606.2834795388871</v>
      </c>
      <c r="AN9" s="125">
        <v>4594.514423246429</v>
      </c>
      <c r="AO9" s="125">
        <v>4580.7764613574436</v>
      </c>
      <c r="AP9" s="125">
        <v>4550.5612017377352</v>
      </c>
      <c r="AQ9" s="125">
        <v>4529.913306165301</v>
      </c>
      <c r="AR9" s="125">
        <v>4501.5345849120085</v>
      </c>
      <c r="AS9" s="125">
        <v>4473.0213867200528</v>
      </c>
      <c r="AT9" s="125">
        <v>4428.9532982001183</v>
      </c>
      <c r="AU9" s="125">
        <v>4385.6590271834611</v>
      </c>
      <c r="AV9" s="125">
        <v>4353.8472431714363</v>
      </c>
      <c r="AW9" s="125">
        <v>4304.872754830656</v>
      </c>
      <c r="AX9" s="125">
        <v>4246.3898218782188</v>
      </c>
      <c r="AY9" s="125">
        <v>4198.3233010809472</v>
      </c>
      <c r="AZ9" s="125">
        <v>4151.0755774175268</v>
      </c>
      <c r="BA9" s="125">
        <v>4111.2776191418052</v>
      </c>
      <c r="BB9" s="125">
        <v>4056.4218450626677</v>
      </c>
      <c r="BC9" s="125">
        <v>4023.7597642788032</v>
      </c>
      <c r="BD9" s="125">
        <v>3974.5422636068033</v>
      </c>
      <c r="BE9" s="125">
        <v>3922.11481554682</v>
      </c>
      <c r="BF9" s="125">
        <v>3891.1528846240308</v>
      </c>
      <c r="BG9" s="125">
        <v>3841.5546962265907</v>
      </c>
      <c r="BH9" s="125">
        <v>3807.6570394359305</v>
      </c>
      <c r="BI9" s="125">
        <v>3769.7142658063672</v>
      </c>
      <c r="BJ9" s="125">
        <v>3742.7469666525976</v>
      </c>
      <c r="BK9" s="125">
        <v>3700.9815563628672</v>
      </c>
      <c r="BL9" s="125">
        <v>3648.3338695959192</v>
      </c>
      <c r="BM9" s="125">
        <v>3615.6079910497629</v>
      </c>
      <c r="BN9" s="125">
        <v>3577.3778689501814</v>
      </c>
      <c r="BO9" s="125">
        <v>3532.1586828199515</v>
      </c>
      <c r="BP9" s="125">
        <v>3502.4009801173988</v>
      </c>
      <c r="BQ9" s="125">
        <v>3468.1249131143327</v>
      </c>
      <c r="BR9" s="125">
        <v>3456.6053567356948</v>
      </c>
      <c r="BS9" s="126">
        <v>3420.8879768688153</v>
      </c>
    </row>
    <row r="10" spans="1:71" s="115" customFormat="1" ht="13.5" thickBot="1">
      <c r="B10" s="119" t="s">
        <v>62</v>
      </c>
      <c r="C10" s="129"/>
      <c r="D10" s="130"/>
      <c r="E10" s="130"/>
      <c r="F10" s="131">
        <v>0.28300741949821773</v>
      </c>
      <c r="G10" s="131">
        <v>0.28133502892400952</v>
      </c>
      <c r="H10" s="131">
        <v>0.2783226009067537</v>
      </c>
      <c r="I10" s="131">
        <v>0.27209625374045543</v>
      </c>
      <c r="J10" s="131">
        <v>0.26703610011052514</v>
      </c>
      <c r="K10" s="131">
        <v>0.26439289522095227</v>
      </c>
      <c r="L10" s="131">
        <v>0.26013849656892291</v>
      </c>
      <c r="M10" s="131">
        <v>0.25926588727798933</v>
      </c>
      <c r="N10" s="131">
        <v>0.26122147433354354</v>
      </c>
      <c r="O10" s="131">
        <v>0.26070401908560231</v>
      </c>
      <c r="P10" s="131">
        <v>0.25911081415555831</v>
      </c>
      <c r="Q10" s="131">
        <v>0.25659899706893929</v>
      </c>
      <c r="R10" s="131">
        <v>0.25274875658827162</v>
      </c>
      <c r="S10" s="131">
        <v>0.25026632997537668</v>
      </c>
      <c r="T10" s="131">
        <v>0.2483582618682611</v>
      </c>
      <c r="U10" s="131">
        <v>0.24769531492748956</v>
      </c>
      <c r="V10" s="131">
        <v>0.24739994764121587</v>
      </c>
      <c r="W10" s="131">
        <v>0.2455287019961376</v>
      </c>
      <c r="X10" s="131">
        <v>0.24307942441841521</v>
      </c>
      <c r="Y10" s="131">
        <v>0.24314358034053923</v>
      </c>
      <c r="Z10" s="131">
        <v>0.2421117353034295</v>
      </c>
      <c r="AA10" s="131">
        <v>0.24124989041115599</v>
      </c>
      <c r="AB10" s="131">
        <v>0.24119819029151807</v>
      </c>
      <c r="AC10" s="131">
        <v>0.24074893889701082</v>
      </c>
      <c r="AD10" s="131">
        <v>0.24007703703825142</v>
      </c>
      <c r="AE10" s="131">
        <v>0.23875336564558833</v>
      </c>
      <c r="AF10" s="131">
        <v>0.23917701713757561</v>
      </c>
      <c r="AG10" s="131">
        <v>0.23839861058442582</v>
      </c>
      <c r="AH10" s="131">
        <v>0.23754248208373085</v>
      </c>
      <c r="AI10" s="131">
        <v>0.23609359761046109</v>
      </c>
      <c r="AJ10" s="131">
        <v>0.23456662833902411</v>
      </c>
      <c r="AK10" s="131">
        <v>0.23267199017782497</v>
      </c>
      <c r="AL10" s="131">
        <v>0.23055622280801122</v>
      </c>
      <c r="AM10" s="131">
        <v>0.22942118806609776</v>
      </c>
      <c r="AN10" s="131">
        <v>0.22767163527168943</v>
      </c>
      <c r="AO10" s="131">
        <v>0.22563473493437497</v>
      </c>
      <c r="AP10" s="131">
        <v>0.22325273893627348</v>
      </c>
      <c r="AQ10" s="131">
        <v>0.22126879929801316</v>
      </c>
      <c r="AR10" s="131">
        <v>0.21892320367134097</v>
      </c>
      <c r="AS10" s="131">
        <v>0.2165326271459542</v>
      </c>
      <c r="AT10" s="131">
        <v>0.21356805569109188</v>
      </c>
      <c r="AU10" s="131">
        <v>0.2106272097340039</v>
      </c>
      <c r="AV10" s="131">
        <v>0.20819352426155713</v>
      </c>
      <c r="AW10" s="131">
        <v>0.20516674320343098</v>
      </c>
      <c r="AX10" s="131">
        <v>0.2016048087624725</v>
      </c>
      <c r="AY10" s="131">
        <v>0.1985478227582875</v>
      </c>
      <c r="AZ10" s="131">
        <v>0.19571955762115961</v>
      </c>
      <c r="BA10" s="131">
        <v>0.19338686341625183</v>
      </c>
      <c r="BB10" s="131">
        <v>0.19027702159172419</v>
      </c>
      <c r="BC10" s="131">
        <v>0.18829451596081506</v>
      </c>
      <c r="BD10" s="131">
        <v>0.18579822356963888</v>
      </c>
      <c r="BE10" s="131">
        <v>0.18306825411194527</v>
      </c>
      <c r="BF10" s="131">
        <v>0.18143441695685317</v>
      </c>
      <c r="BG10" s="131">
        <v>0.17893820844640507</v>
      </c>
      <c r="BH10" s="131">
        <v>0.17713671019661389</v>
      </c>
      <c r="BI10" s="131">
        <v>0.17521119265581606</v>
      </c>
      <c r="BJ10" s="131">
        <v>0.17396669769935919</v>
      </c>
      <c r="BK10" s="131">
        <v>0.17203360420063418</v>
      </c>
      <c r="BL10" s="131">
        <v>0.16963627035561057</v>
      </c>
      <c r="BM10" s="131">
        <v>0.16806229212497431</v>
      </c>
      <c r="BN10" s="131">
        <v>0.16637176901417985</v>
      </c>
      <c r="BO10" s="131">
        <v>0.1641528823516667</v>
      </c>
      <c r="BP10" s="131">
        <v>0.16219225890463615</v>
      </c>
      <c r="BQ10" s="131">
        <v>0.16013536708157594</v>
      </c>
      <c r="BR10" s="131">
        <v>0.15912445954764753</v>
      </c>
      <c r="BS10" s="132">
        <v>0.15707661566139747</v>
      </c>
    </row>
    <row r="11" spans="1:71">
      <c r="B11" s="111"/>
      <c r="C11" s="112"/>
      <c r="D11" s="112"/>
      <c r="E11" s="112"/>
      <c r="F11" s="113"/>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row>
    <row r="12" spans="1:71">
      <c r="B12" s="25" t="s">
        <v>63</v>
      </c>
    </row>
    <row r="13" spans="1:71">
      <c r="B13" s="25" t="s">
        <v>64</v>
      </c>
    </row>
    <row r="14" spans="1:71">
      <c r="B14" s="25" t="s">
        <v>65</v>
      </c>
    </row>
  </sheetData>
  <hyperlinks>
    <hyperlink ref="A2" location="SOMMAIRE!A1" display="Retour au sommaire" xr:uid="{49DDA316-2D8D-4CDC-8D9B-A27A8C4E54B0}"/>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9EDE-CB6C-41C0-8576-987AAD4B58E0}">
  <sheetPr>
    <tabColor rgb="FFDDEBF7"/>
  </sheetPr>
  <dimension ref="A1:I11"/>
  <sheetViews>
    <sheetView workbookViewId="0"/>
  </sheetViews>
  <sheetFormatPr baseColWidth="10" defaultRowHeight="13"/>
  <cols>
    <col min="1" max="1" width="11" style="7"/>
    <col min="2" max="2" width="36.58203125" style="7" bestFit="1" customWidth="1"/>
    <col min="3" max="256" width="11" style="7"/>
    <col min="257" max="257" width="30" style="7" customWidth="1"/>
    <col min="258" max="512" width="11" style="7"/>
    <col min="513" max="513" width="30" style="7" customWidth="1"/>
    <col min="514" max="768" width="11" style="7"/>
    <col min="769" max="769" width="30" style="7" customWidth="1"/>
    <col min="770" max="1024" width="11" style="7"/>
    <col min="1025" max="1025" width="30" style="7" customWidth="1"/>
    <col min="1026" max="1280" width="11" style="7"/>
    <col min="1281" max="1281" width="30" style="7" customWidth="1"/>
    <col min="1282" max="1536" width="11" style="7"/>
    <col min="1537" max="1537" width="30" style="7" customWidth="1"/>
    <col min="1538" max="1792" width="11" style="7"/>
    <col min="1793" max="1793" width="30" style="7" customWidth="1"/>
    <col min="1794" max="2048" width="11" style="7"/>
    <col min="2049" max="2049" width="30" style="7" customWidth="1"/>
    <col min="2050" max="2304" width="11" style="7"/>
    <col min="2305" max="2305" width="30" style="7" customWidth="1"/>
    <col min="2306" max="2560" width="11" style="7"/>
    <col min="2561" max="2561" width="30" style="7" customWidth="1"/>
    <col min="2562" max="2816" width="11" style="7"/>
    <col min="2817" max="2817" width="30" style="7" customWidth="1"/>
    <col min="2818" max="3072" width="11" style="7"/>
    <col min="3073" max="3073" width="30" style="7" customWidth="1"/>
    <col min="3074" max="3328" width="11" style="7"/>
    <col min="3329" max="3329" width="30" style="7" customWidth="1"/>
    <col min="3330" max="3584" width="11" style="7"/>
    <col min="3585" max="3585" width="30" style="7" customWidth="1"/>
    <col min="3586" max="3840" width="11" style="7"/>
    <col min="3841" max="3841" width="30" style="7" customWidth="1"/>
    <col min="3842" max="4096" width="11" style="7"/>
    <col min="4097" max="4097" width="30" style="7" customWidth="1"/>
    <col min="4098" max="4352" width="11" style="7"/>
    <col min="4353" max="4353" width="30" style="7" customWidth="1"/>
    <col min="4354" max="4608" width="11" style="7"/>
    <col min="4609" max="4609" width="30" style="7" customWidth="1"/>
    <col min="4610" max="4864" width="11" style="7"/>
    <col min="4865" max="4865" width="30" style="7" customWidth="1"/>
    <col min="4866" max="5120" width="11" style="7"/>
    <col min="5121" max="5121" width="30" style="7" customWidth="1"/>
    <col min="5122" max="5376" width="11" style="7"/>
    <col min="5377" max="5377" width="30" style="7" customWidth="1"/>
    <col min="5378" max="5632" width="11" style="7"/>
    <col min="5633" max="5633" width="30" style="7" customWidth="1"/>
    <col min="5634" max="5888" width="11" style="7"/>
    <col min="5889" max="5889" width="30" style="7" customWidth="1"/>
    <col min="5890" max="6144" width="11" style="7"/>
    <col min="6145" max="6145" width="30" style="7" customWidth="1"/>
    <col min="6146" max="6400" width="11" style="7"/>
    <col min="6401" max="6401" width="30" style="7" customWidth="1"/>
    <col min="6402" max="6656" width="11" style="7"/>
    <col min="6657" max="6657" width="30" style="7" customWidth="1"/>
    <col min="6658" max="6912" width="11" style="7"/>
    <col min="6913" max="6913" width="30" style="7" customWidth="1"/>
    <col min="6914" max="7168" width="11" style="7"/>
    <col min="7169" max="7169" width="30" style="7" customWidth="1"/>
    <col min="7170" max="7424" width="11" style="7"/>
    <col min="7425" max="7425" width="30" style="7" customWidth="1"/>
    <col min="7426" max="7680" width="11" style="7"/>
    <col min="7681" max="7681" width="30" style="7" customWidth="1"/>
    <col min="7682" max="7936" width="11" style="7"/>
    <col min="7937" max="7937" width="30" style="7" customWidth="1"/>
    <col min="7938" max="8192" width="11" style="7"/>
    <col min="8193" max="8193" width="30" style="7" customWidth="1"/>
    <col min="8194" max="8448" width="11" style="7"/>
    <col min="8449" max="8449" width="30" style="7" customWidth="1"/>
    <col min="8450" max="8704" width="11" style="7"/>
    <col min="8705" max="8705" width="30" style="7" customWidth="1"/>
    <col min="8706" max="8960" width="11" style="7"/>
    <col min="8961" max="8961" width="30" style="7" customWidth="1"/>
    <col min="8962" max="9216" width="11" style="7"/>
    <col min="9217" max="9217" width="30" style="7" customWidth="1"/>
    <col min="9218" max="9472" width="11" style="7"/>
    <col min="9473" max="9473" width="30" style="7" customWidth="1"/>
    <col min="9474" max="9728" width="11" style="7"/>
    <col min="9729" max="9729" width="30" style="7" customWidth="1"/>
    <col min="9730" max="9984" width="11" style="7"/>
    <col min="9985" max="9985" width="30" style="7" customWidth="1"/>
    <col min="9986" max="10240" width="11" style="7"/>
    <col min="10241" max="10241" width="30" style="7" customWidth="1"/>
    <col min="10242" max="10496" width="11" style="7"/>
    <col min="10497" max="10497" width="30" style="7" customWidth="1"/>
    <col min="10498" max="10752" width="11" style="7"/>
    <col min="10753" max="10753" width="30" style="7" customWidth="1"/>
    <col min="10754" max="11008" width="11" style="7"/>
    <col min="11009" max="11009" width="30" style="7" customWidth="1"/>
    <col min="11010" max="11264" width="11" style="7"/>
    <col min="11265" max="11265" width="30" style="7" customWidth="1"/>
    <col min="11266" max="11520" width="11" style="7"/>
    <col min="11521" max="11521" width="30" style="7" customWidth="1"/>
    <col min="11522" max="11776" width="11" style="7"/>
    <col min="11777" max="11777" width="30" style="7" customWidth="1"/>
    <col min="11778" max="12032" width="11" style="7"/>
    <col min="12033" max="12033" width="30" style="7" customWidth="1"/>
    <col min="12034" max="12288" width="11" style="7"/>
    <col min="12289" max="12289" width="30" style="7" customWidth="1"/>
    <col min="12290" max="12544" width="11" style="7"/>
    <col min="12545" max="12545" width="30" style="7" customWidth="1"/>
    <col min="12546" max="12800" width="11" style="7"/>
    <col min="12801" max="12801" width="30" style="7" customWidth="1"/>
    <col min="12802" max="13056" width="11" style="7"/>
    <col min="13057" max="13057" width="30" style="7" customWidth="1"/>
    <col min="13058" max="13312" width="11" style="7"/>
    <col min="13313" max="13313" width="30" style="7" customWidth="1"/>
    <col min="13314" max="13568" width="11" style="7"/>
    <col min="13569" max="13569" width="30" style="7" customWidth="1"/>
    <col min="13570" max="13824" width="11" style="7"/>
    <col min="13825" max="13825" width="30" style="7" customWidth="1"/>
    <col min="13826" max="14080" width="11" style="7"/>
    <col min="14081" max="14081" width="30" style="7" customWidth="1"/>
    <col min="14082" max="14336" width="11" style="7"/>
    <col min="14337" max="14337" width="30" style="7" customWidth="1"/>
    <col min="14338" max="14592" width="11" style="7"/>
    <col min="14593" max="14593" width="30" style="7" customWidth="1"/>
    <col min="14594" max="14848" width="11" style="7"/>
    <col min="14849" max="14849" width="30" style="7" customWidth="1"/>
    <col min="14850" max="15104" width="11" style="7"/>
    <col min="15105" max="15105" width="30" style="7" customWidth="1"/>
    <col min="15106" max="15360" width="11" style="7"/>
    <col min="15361" max="15361" width="30" style="7" customWidth="1"/>
    <col min="15362" max="15616" width="11" style="7"/>
    <col min="15617" max="15617" width="30" style="7" customWidth="1"/>
    <col min="15618" max="15872" width="11" style="7"/>
    <col min="15873" max="15873" width="30" style="7" customWidth="1"/>
    <col min="15874" max="16128" width="11" style="7"/>
    <col min="16129" max="16129" width="30" style="7" customWidth="1"/>
    <col min="16130" max="16384" width="11" style="7"/>
  </cols>
  <sheetData>
    <row r="1" spans="1:9" ht="15">
      <c r="A1" s="2" t="s">
        <v>158</v>
      </c>
    </row>
    <row r="2" spans="1:9" ht="14">
      <c r="A2" s="6" t="s">
        <v>3</v>
      </c>
    </row>
    <row r="3" spans="1:9" ht="13.5" thickBot="1"/>
    <row r="4" spans="1:9" ht="14">
      <c r="B4" s="136" t="s">
        <v>600</v>
      </c>
      <c r="C4" s="956">
        <v>2024</v>
      </c>
      <c r="D4" s="950">
        <v>2030</v>
      </c>
      <c r="E4" s="950">
        <v>2040</v>
      </c>
      <c r="F4" s="950">
        <v>2050</v>
      </c>
      <c r="G4" s="950">
        <v>2060</v>
      </c>
      <c r="H4" s="952">
        <v>2070</v>
      </c>
      <c r="I4" s="954" t="s">
        <v>66</v>
      </c>
    </row>
    <row r="5" spans="1:9" ht="33.75" customHeight="1" thickBot="1">
      <c r="B5" s="137" t="s">
        <v>601</v>
      </c>
      <c r="C5" s="957">
        <v>0</v>
      </c>
      <c r="D5" s="951">
        <v>0</v>
      </c>
      <c r="E5" s="951">
        <v>0</v>
      </c>
      <c r="F5" s="951">
        <v>0</v>
      </c>
      <c r="G5" s="951">
        <v>0</v>
      </c>
      <c r="H5" s="953">
        <v>0</v>
      </c>
      <c r="I5" s="955">
        <v>0</v>
      </c>
    </row>
    <row r="6" spans="1:9" ht="14">
      <c r="B6" s="138" t="s">
        <v>602</v>
      </c>
      <c r="C6" s="139">
        <v>3006800</v>
      </c>
      <c r="D6" s="140">
        <v>3100700</v>
      </c>
      <c r="E6" s="140">
        <v>3115600</v>
      </c>
      <c r="F6" s="140">
        <v>2758100</v>
      </c>
      <c r="G6" s="140">
        <v>2341200</v>
      </c>
      <c r="H6" s="141">
        <v>2073400</v>
      </c>
      <c r="I6" s="142">
        <v>-0.31042969269655452</v>
      </c>
    </row>
    <row r="7" spans="1:9" ht="14">
      <c r="B7" s="143" t="s">
        <v>166</v>
      </c>
      <c r="C7" s="144">
        <v>3231900</v>
      </c>
      <c r="D7" s="144">
        <v>3348700</v>
      </c>
      <c r="E7" s="144">
        <v>3482500</v>
      </c>
      <c r="F7" s="144">
        <v>3400800</v>
      </c>
      <c r="G7" s="144">
        <v>3262100</v>
      </c>
      <c r="H7" s="144">
        <v>3091500</v>
      </c>
      <c r="I7" s="145">
        <v>-4.3441938178780282E-2</v>
      </c>
    </row>
    <row r="8" spans="1:9" ht="14">
      <c r="B8" s="143" t="s">
        <v>603</v>
      </c>
      <c r="C8" s="144">
        <v>624300</v>
      </c>
      <c r="D8" s="144">
        <v>597400</v>
      </c>
      <c r="E8" s="144">
        <v>538900</v>
      </c>
      <c r="F8" s="144">
        <v>434200</v>
      </c>
      <c r="G8" s="144">
        <v>345000</v>
      </c>
      <c r="H8" s="144">
        <v>292900</v>
      </c>
      <c r="I8" s="145">
        <v>-0.53083453467884034</v>
      </c>
    </row>
    <row r="9" spans="1:9" ht="14.5" thickBot="1">
      <c r="B9" s="146" t="s">
        <v>8</v>
      </c>
      <c r="C9" s="147">
        <v>191900</v>
      </c>
      <c r="D9" s="147">
        <v>205900</v>
      </c>
      <c r="E9" s="147">
        <v>228600</v>
      </c>
      <c r="F9" s="147">
        <v>236300</v>
      </c>
      <c r="G9" s="147">
        <v>224600</v>
      </c>
      <c r="H9" s="147">
        <v>207000</v>
      </c>
      <c r="I9" s="148">
        <v>7.8686816050026032E-2</v>
      </c>
    </row>
    <row r="11" spans="1:9">
      <c r="B11" s="25" t="s">
        <v>67</v>
      </c>
    </row>
  </sheetData>
  <mergeCells count="7">
    <mergeCell ref="G4:G5"/>
    <mergeCell ref="H4:H5"/>
    <mergeCell ref="I4:I5"/>
    <mergeCell ref="C4:C5"/>
    <mergeCell ref="D4:D5"/>
    <mergeCell ref="E4:E5"/>
    <mergeCell ref="F4:F5"/>
  </mergeCells>
  <hyperlinks>
    <hyperlink ref="A2" location="SOMMAIRE!A1" display="Retour au sommaire" xr:uid="{19CB280C-B5C3-45B3-9BBC-D7D7FD85FC67}"/>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29C63-563D-4414-B1D2-D7C384AAE9D2}">
  <sheetPr>
    <tabColor rgb="FFDDEBF7"/>
  </sheetPr>
  <dimension ref="A1:BV60"/>
  <sheetViews>
    <sheetView workbookViewId="0"/>
  </sheetViews>
  <sheetFormatPr baseColWidth="10" defaultRowHeight="14"/>
  <cols>
    <col min="1" max="1" width="11" customWidth="1"/>
  </cols>
  <sheetData>
    <row r="1" spans="1:74" ht="15">
      <c r="A1" s="2" t="s">
        <v>411</v>
      </c>
    </row>
    <row r="2" spans="1:74">
      <c r="A2" s="6" t="s">
        <v>3</v>
      </c>
    </row>
    <row r="3" spans="1:74" ht="14.5" thickBot="1"/>
    <row r="4" spans="1:74" s="27" customFormat="1" ht="14.5" thickBot="1">
      <c r="A4"/>
      <c r="B4" s="958"/>
      <c r="C4" s="959"/>
      <c r="D4" s="22">
        <v>1930</v>
      </c>
      <c r="E4" s="23">
        <v>1931</v>
      </c>
      <c r="F4" s="23">
        <v>1932</v>
      </c>
      <c r="G4" s="23">
        <v>1933</v>
      </c>
      <c r="H4" s="23">
        <v>1934</v>
      </c>
      <c r="I4" s="23">
        <v>1935</v>
      </c>
      <c r="J4" s="23">
        <v>1936</v>
      </c>
      <c r="K4" s="23">
        <v>1937</v>
      </c>
      <c r="L4" s="23">
        <v>1938</v>
      </c>
      <c r="M4" s="23">
        <v>1939</v>
      </c>
      <c r="N4" s="23">
        <v>1940</v>
      </c>
      <c r="O4" s="23">
        <v>1941</v>
      </c>
      <c r="P4" s="23">
        <v>1942</v>
      </c>
      <c r="Q4" s="23">
        <v>1943</v>
      </c>
      <c r="R4" s="23">
        <v>1944</v>
      </c>
      <c r="S4" s="23">
        <v>1945</v>
      </c>
      <c r="T4" s="23">
        <v>1946</v>
      </c>
      <c r="U4" s="23">
        <v>1947</v>
      </c>
      <c r="V4" s="23">
        <v>1948</v>
      </c>
      <c r="W4" s="23">
        <v>1949</v>
      </c>
      <c r="X4" s="23">
        <v>1950</v>
      </c>
      <c r="Y4" s="23">
        <v>1951</v>
      </c>
      <c r="Z4" s="23">
        <v>1952</v>
      </c>
      <c r="AA4" s="23">
        <v>1953</v>
      </c>
      <c r="AB4" s="23">
        <v>1954</v>
      </c>
      <c r="AC4" s="23">
        <v>1955</v>
      </c>
      <c r="AD4" s="23">
        <v>1956</v>
      </c>
      <c r="AE4" s="23">
        <v>1957</v>
      </c>
      <c r="AF4" s="23">
        <v>1958</v>
      </c>
      <c r="AG4" s="23">
        <v>1959</v>
      </c>
      <c r="AH4" s="23">
        <v>1960</v>
      </c>
      <c r="AI4" s="23">
        <v>1961</v>
      </c>
      <c r="AJ4" s="23">
        <v>1962</v>
      </c>
      <c r="AK4" s="23">
        <v>1963</v>
      </c>
      <c r="AL4" s="23">
        <v>1964</v>
      </c>
      <c r="AM4" s="23">
        <v>1965</v>
      </c>
      <c r="AN4" s="23">
        <v>1966</v>
      </c>
      <c r="AO4" s="23">
        <v>1967</v>
      </c>
      <c r="AP4" s="23">
        <v>1968</v>
      </c>
      <c r="AQ4" s="23">
        <v>1969</v>
      </c>
      <c r="AR4" s="23">
        <v>1970</v>
      </c>
      <c r="AS4" s="23">
        <v>1971</v>
      </c>
      <c r="AT4" s="23">
        <v>1972</v>
      </c>
      <c r="AU4" s="23">
        <v>1973</v>
      </c>
      <c r="AV4" s="23">
        <v>1974</v>
      </c>
      <c r="AW4" s="23">
        <v>1975</v>
      </c>
      <c r="AX4" s="23">
        <v>1976</v>
      </c>
      <c r="AY4" s="23">
        <v>1977</v>
      </c>
      <c r="AZ4" s="23">
        <v>1978</v>
      </c>
      <c r="BA4" s="23">
        <v>1979</v>
      </c>
      <c r="BB4" s="24">
        <v>1980</v>
      </c>
      <c r="BC4" s="26"/>
      <c r="BD4" s="26"/>
      <c r="BE4" s="26"/>
      <c r="BF4" s="26"/>
      <c r="BG4" s="26"/>
      <c r="BH4" s="26"/>
      <c r="BI4" s="26"/>
      <c r="BJ4" s="26"/>
      <c r="BK4" s="26"/>
      <c r="BL4" s="26"/>
      <c r="BM4" s="26"/>
      <c r="BN4" s="26"/>
      <c r="BO4" s="26"/>
      <c r="BP4" s="26"/>
      <c r="BQ4" s="26"/>
      <c r="BR4" s="26"/>
      <c r="BS4" s="26"/>
      <c r="BT4" s="26"/>
      <c r="BU4" s="26"/>
      <c r="BV4" s="26"/>
    </row>
    <row r="5" spans="1:74" s="27" customFormat="1">
      <c r="A5"/>
      <c r="B5" s="960" t="s">
        <v>9</v>
      </c>
      <c r="C5" s="19" t="s">
        <v>4</v>
      </c>
      <c r="D5" s="28">
        <v>72.063396705000002</v>
      </c>
      <c r="E5" s="13">
        <v>71.654871356333331</v>
      </c>
      <c r="F5" s="13">
        <v>71.621545339800008</v>
      </c>
      <c r="G5" s="13">
        <v>71.837457632266677</v>
      </c>
      <c r="H5" s="13">
        <v>72.053369924733346</v>
      </c>
      <c r="I5" s="13">
        <v>72.269282217200015</v>
      </c>
      <c r="J5" s="13">
        <v>72.485194509666684</v>
      </c>
      <c r="K5" s="13">
        <v>72.701106802133353</v>
      </c>
      <c r="L5" s="13">
        <v>72.917019094600022</v>
      </c>
      <c r="M5" s="13">
        <v>73.132931387066691</v>
      </c>
      <c r="N5" s="13">
        <v>73.34884367953336</v>
      </c>
      <c r="O5" s="13">
        <v>73.564755972000029</v>
      </c>
      <c r="P5" s="13">
        <v>73.780668264466698</v>
      </c>
      <c r="Q5" s="13">
        <v>73.996580556933367</v>
      </c>
      <c r="R5" s="13">
        <v>74.212492849400036</v>
      </c>
      <c r="S5" s="13">
        <v>74.428405141866705</v>
      </c>
      <c r="T5" s="13">
        <v>74.644317434333374</v>
      </c>
      <c r="U5" s="13">
        <v>74.860229726800043</v>
      </c>
      <c r="V5" s="13">
        <v>75.076142019266712</v>
      </c>
      <c r="W5" s="13">
        <v>75.292054311733381</v>
      </c>
      <c r="X5" s="13">
        <v>75.50796660420005</v>
      </c>
      <c r="Y5" s="13">
        <v>75.723878896666719</v>
      </c>
      <c r="Z5" s="13">
        <v>75.939791189133388</v>
      </c>
      <c r="AA5" s="13">
        <v>76.155703481600057</v>
      </c>
      <c r="AB5" s="13">
        <v>76.371615774066726</v>
      </c>
      <c r="AC5" s="13">
        <v>76.587528066533395</v>
      </c>
      <c r="AD5" s="13">
        <v>76.803440359000007</v>
      </c>
      <c r="AE5" s="13">
        <v>77.076332014000002</v>
      </c>
      <c r="AF5" s="13">
        <v>77.335546539000006</v>
      </c>
      <c r="AG5" s="13">
        <v>77.604585600600004</v>
      </c>
      <c r="AH5" s="13">
        <v>77.955842497199995</v>
      </c>
      <c r="AI5" s="13">
        <v>78.270175725200005</v>
      </c>
      <c r="AJ5" s="13">
        <v>78.597671721599994</v>
      </c>
      <c r="AK5" s="13">
        <v>78.833463388399991</v>
      </c>
      <c r="AL5" s="13">
        <v>79.001726758999993</v>
      </c>
      <c r="AM5" s="13">
        <v>79.032493156799987</v>
      </c>
      <c r="AN5" s="13">
        <v>79.071159112399997</v>
      </c>
      <c r="AO5" s="13">
        <v>79.099972733399994</v>
      </c>
      <c r="AP5" s="13">
        <v>79.125718581800001</v>
      </c>
      <c r="AQ5" s="13">
        <v>79.242582901799992</v>
      </c>
      <c r="AR5" s="13">
        <v>79.300596186799993</v>
      </c>
      <c r="AS5" s="13">
        <v>79.354132835000001</v>
      </c>
      <c r="AT5" s="13">
        <v>79.37192676219999</v>
      </c>
      <c r="AU5" s="13">
        <v>79.416234874400004</v>
      </c>
      <c r="AV5" s="13">
        <v>79.383128134799989</v>
      </c>
      <c r="AW5" s="13">
        <v>79.383128134799989</v>
      </c>
      <c r="AX5" s="13">
        <v>79.383128134799989</v>
      </c>
      <c r="AY5" s="13">
        <v>79.383128134799989</v>
      </c>
      <c r="AZ5" s="13">
        <v>79.383128134799989</v>
      </c>
      <c r="BA5" s="13">
        <v>79.383128134799989</v>
      </c>
      <c r="BB5" s="14">
        <v>79.383128134799989</v>
      </c>
      <c r="BC5" s="12"/>
      <c r="BD5" s="12"/>
      <c r="BE5" s="12"/>
      <c r="BF5" s="12"/>
      <c r="BG5" s="12"/>
      <c r="BH5" s="12"/>
      <c r="BI5" s="12"/>
      <c r="BJ5" s="12"/>
      <c r="BK5" s="12"/>
      <c r="BL5" s="12"/>
      <c r="BM5" s="12"/>
      <c r="BN5" s="12"/>
      <c r="BO5" s="12"/>
      <c r="BP5" s="12"/>
      <c r="BQ5" s="12"/>
      <c r="BR5" s="12"/>
      <c r="BS5" s="12"/>
      <c r="BT5" s="12"/>
      <c r="BU5" s="12"/>
      <c r="BV5" s="12"/>
    </row>
    <row r="6" spans="1:74" s="27" customFormat="1">
      <c r="A6"/>
      <c r="B6" s="961"/>
      <c r="C6" s="20" t="s">
        <v>5</v>
      </c>
      <c r="D6" s="29">
        <v>71.894279678080821</v>
      </c>
      <c r="E6" s="15">
        <v>71.698924597223808</v>
      </c>
      <c r="F6" s="15">
        <v>71.77228222268333</v>
      </c>
      <c r="G6" s="15">
        <v>71.634880249123484</v>
      </c>
      <c r="H6" s="15">
        <v>71.555618040007076</v>
      </c>
      <c r="I6" s="15">
        <v>71.494240366282312</v>
      </c>
      <c r="J6" s="15">
        <v>71.476981642066349</v>
      </c>
      <c r="K6" s="15">
        <v>71.424127409941889</v>
      </c>
      <c r="L6" s="15">
        <v>71.466711582026491</v>
      </c>
      <c r="M6" s="15">
        <v>71.613764089133952</v>
      </c>
      <c r="N6" s="15">
        <v>71.691808604029134</v>
      </c>
      <c r="O6" s="15">
        <v>71.833024533055124</v>
      </c>
      <c r="P6" s="15">
        <v>72.026191673732555</v>
      </c>
      <c r="Q6" s="15">
        <v>72.179955009352369</v>
      </c>
      <c r="R6" s="15">
        <v>72.252606918554889</v>
      </c>
      <c r="S6" s="15">
        <v>72.338543520670868</v>
      </c>
      <c r="T6" s="15">
        <v>72.427099743758816</v>
      </c>
      <c r="U6" s="15">
        <v>72.550160416730137</v>
      </c>
      <c r="V6" s="15">
        <v>72.698286408244229</v>
      </c>
      <c r="W6" s="15">
        <v>72.879793049156618</v>
      </c>
      <c r="X6" s="15">
        <v>73.045875863915882</v>
      </c>
      <c r="Y6" s="15">
        <v>73.237869620322812</v>
      </c>
      <c r="Z6" s="15">
        <v>73.373792451404569</v>
      </c>
      <c r="AA6" s="15">
        <v>73.466002847355284</v>
      </c>
      <c r="AB6" s="15">
        <v>73.576772208089196</v>
      </c>
      <c r="AC6" s="15">
        <v>73.768706164011704</v>
      </c>
      <c r="AD6" s="15">
        <v>73.93213156604034</v>
      </c>
      <c r="AE6" s="15">
        <v>74.054660859823002</v>
      </c>
      <c r="AF6" s="15">
        <v>74.073346916855684</v>
      </c>
      <c r="AG6" s="15">
        <v>74.055340144109067</v>
      </c>
      <c r="AH6" s="15">
        <v>73.968033000708104</v>
      </c>
      <c r="AI6" s="15">
        <v>73.913320318328985</v>
      </c>
      <c r="AJ6" s="15">
        <v>73.949207770804094</v>
      </c>
      <c r="AK6" s="15">
        <v>74.16838653105637</v>
      </c>
      <c r="AL6" s="15">
        <v>74.511753502388643</v>
      </c>
      <c r="AM6" s="15">
        <v>75.028155916685535</v>
      </c>
      <c r="AN6" s="15">
        <v>75.506324992486384</v>
      </c>
      <c r="AO6" s="15">
        <v>75.992975675067555</v>
      </c>
      <c r="AP6" s="15">
        <v>76.37608590328577</v>
      </c>
      <c r="AQ6" s="15">
        <v>76.631946225675591</v>
      </c>
      <c r="AR6" s="15">
        <v>76.792226316650982</v>
      </c>
      <c r="AS6" s="15">
        <v>76.94170954528515</v>
      </c>
      <c r="AT6" s="15">
        <v>77.057366718546447</v>
      </c>
      <c r="AU6" s="15">
        <v>77.210216866222027</v>
      </c>
      <c r="AV6" s="15">
        <v>77.345964050898829</v>
      </c>
      <c r="AW6" s="15">
        <v>77.415691029695864</v>
      </c>
      <c r="AX6" s="15">
        <v>77.465138984608728</v>
      </c>
      <c r="AY6" s="15">
        <v>77.465138984608728</v>
      </c>
      <c r="AZ6" s="15">
        <v>77.465138984608728</v>
      </c>
      <c r="BA6" s="15">
        <v>77.465138984608728</v>
      </c>
      <c r="BB6" s="16">
        <v>77.465138984608728</v>
      </c>
      <c r="BC6" s="12"/>
      <c r="BD6" s="12"/>
      <c r="BE6" s="12"/>
      <c r="BF6" s="12"/>
      <c r="BG6" s="12"/>
      <c r="BH6" s="12"/>
      <c r="BI6" s="12"/>
      <c r="BJ6" s="12"/>
      <c r="BK6" s="12"/>
      <c r="BL6" s="12"/>
      <c r="BM6" s="12"/>
      <c r="BN6" s="12"/>
      <c r="BO6" s="12"/>
      <c r="BP6" s="12"/>
      <c r="BQ6" s="12"/>
      <c r="BR6" s="12"/>
      <c r="BS6" s="12"/>
      <c r="BT6" s="12"/>
      <c r="BU6" s="12"/>
      <c r="BV6" s="12"/>
    </row>
    <row r="7" spans="1:74" s="27" customFormat="1">
      <c r="A7"/>
      <c r="B7" s="961"/>
      <c r="C7" s="20" t="s">
        <v>6</v>
      </c>
      <c r="D7" s="29"/>
      <c r="E7" s="15"/>
      <c r="F7" s="15"/>
      <c r="G7" s="15"/>
      <c r="H7" s="15"/>
      <c r="I7" s="15"/>
      <c r="J7" s="15"/>
      <c r="K7" s="15"/>
      <c r="L7" s="15"/>
      <c r="M7" s="15"/>
      <c r="N7" s="15"/>
      <c r="O7" s="15"/>
      <c r="P7" s="15"/>
      <c r="Q7" s="15">
        <v>69.391764634105144</v>
      </c>
      <c r="R7" s="15">
        <v>68.988736197794324</v>
      </c>
      <c r="S7" s="15">
        <v>68.99927060635487</v>
      </c>
      <c r="T7" s="15">
        <v>69.491394332568603</v>
      </c>
      <c r="U7" s="15">
        <v>69.285372719966546</v>
      </c>
      <c r="V7" s="15">
        <v>69.19564887303271</v>
      </c>
      <c r="W7" s="15">
        <v>69.298942772426244</v>
      </c>
      <c r="X7" s="15">
        <v>68.863174430202463</v>
      </c>
      <c r="Y7" s="15">
        <v>68.59361404218393</v>
      </c>
      <c r="Z7" s="15">
        <v>68.613621792264894</v>
      </c>
      <c r="AA7" s="15">
        <v>68.665848220101026</v>
      </c>
      <c r="AB7" s="15">
        <v>68.85233347867711</v>
      </c>
      <c r="AC7" s="15">
        <v>69.814726716990975</v>
      </c>
      <c r="AD7" s="15">
        <v>70.392196084080027</v>
      </c>
      <c r="AE7" s="15">
        <v>70.968522516225278</v>
      </c>
      <c r="AF7" s="15">
        <v>71.864862684210635</v>
      </c>
      <c r="AG7" s="15">
        <v>72.538394778693814</v>
      </c>
      <c r="AH7" s="15">
        <v>73.303959219278042</v>
      </c>
      <c r="AI7" s="15">
        <v>73.263760556998065</v>
      </c>
      <c r="AJ7" s="15">
        <v>73.710827706497923</v>
      </c>
      <c r="AK7" s="15">
        <v>74.076977518617383</v>
      </c>
      <c r="AL7" s="15">
        <v>73.960908332866524</v>
      </c>
      <c r="AM7" s="15">
        <v>73.564272120363711</v>
      </c>
      <c r="AN7" s="15">
        <v>74.255952502301596</v>
      </c>
      <c r="AO7" s="15">
        <v>74.430275557400165</v>
      </c>
      <c r="AP7" s="15">
        <v>74.213956586016238</v>
      </c>
      <c r="AQ7" s="15">
        <v>74.695273122522977</v>
      </c>
      <c r="AR7" s="15">
        <v>74.814530128084158</v>
      </c>
      <c r="AS7" s="15">
        <v>74.939826400474459</v>
      </c>
      <c r="AT7" s="15">
        <v>75.433872680546671</v>
      </c>
      <c r="AU7" s="15">
        <v>75.650409447115763</v>
      </c>
      <c r="AV7" s="15">
        <v>76.194411112244055</v>
      </c>
      <c r="AW7" s="15">
        <v>76.981368671334252</v>
      </c>
      <c r="AX7" s="15">
        <v>77.157595718039801</v>
      </c>
      <c r="AY7" s="15">
        <v>77.170903247746963</v>
      </c>
      <c r="AZ7" s="15">
        <v>77.306825296708652</v>
      </c>
      <c r="BA7" s="15">
        <v>77.236305009374448</v>
      </c>
      <c r="BB7" s="16">
        <v>77.063857712360374</v>
      </c>
      <c r="BC7" s="12"/>
      <c r="BD7" s="12"/>
      <c r="BE7" s="12"/>
      <c r="BF7" s="12"/>
      <c r="BG7" s="12"/>
      <c r="BH7" s="12"/>
      <c r="BI7" s="12"/>
      <c r="BJ7" s="12"/>
      <c r="BK7" s="12"/>
      <c r="BL7" s="12"/>
      <c r="BM7" s="12"/>
      <c r="BN7" s="12"/>
      <c r="BO7" s="12"/>
      <c r="BP7" s="12"/>
      <c r="BQ7" s="12"/>
      <c r="BR7" s="12"/>
      <c r="BS7" s="12"/>
      <c r="BT7" s="12"/>
      <c r="BU7" s="12"/>
      <c r="BV7" s="12"/>
    </row>
    <row r="8" spans="1:74" s="27" customFormat="1">
      <c r="A8"/>
      <c r="B8" s="961"/>
      <c r="C8" s="20" t="s">
        <v>7</v>
      </c>
      <c r="D8" s="29"/>
      <c r="E8" s="15"/>
      <c r="F8" s="15"/>
      <c r="G8" s="15"/>
      <c r="H8" s="15"/>
      <c r="I8" s="15"/>
      <c r="J8" s="15"/>
      <c r="K8" s="15"/>
      <c r="L8" s="15"/>
      <c r="M8" s="15"/>
      <c r="N8" s="15"/>
      <c r="O8" s="15"/>
      <c r="P8" s="15"/>
      <c r="Q8" s="15">
        <v>77.434427700035897</v>
      </c>
      <c r="R8" s="15">
        <v>76.014436072240159</v>
      </c>
      <c r="S8" s="15">
        <v>75.653770707382137</v>
      </c>
      <c r="T8" s="15">
        <v>75.757499969611004</v>
      </c>
      <c r="U8" s="15">
        <v>75.785707767896596</v>
      </c>
      <c r="V8" s="15">
        <v>75.407375045788044</v>
      </c>
      <c r="W8" s="15">
        <v>75.634434591521625</v>
      </c>
      <c r="X8" s="15">
        <v>75.899248455788126</v>
      </c>
      <c r="Y8" s="15">
        <v>75.94421080677688</v>
      </c>
      <c r="Z8" s="15">
        <v>76.062532884286284</v>
      </c>
      <c r="AA8" s="15">
        <v>75.994119508618738</v>
      </c>
      <c r="AB8" s="15">
        <v>76.135773298399272</v>
      </c>
      <c r="AC8" s="15">
        <v>76.011027106275293</v>
      </c>
      <c r="AD8" s="15">
        <v>76.100021242272248</v>
      </c>
      <c r="AE8" s="15">
        <v>75.848252859605992</v>
      </c>
      <c r="AF8" s="15">
        <v>76.14254834189552</v>
      </c>
      <c r="AG8" s="15">
        <v>76.512422753006547</v>
      </c>
      <c r="AH8" s="15">
        <v>76.804555378701735</v>
      </c>
      <c r="AI8" s="15">
        <v>77.021468898596055</v>
      </c>
      <c r="AJ8" s="15">
        <v>77.421943080334898</v>
      </c>
      <c r="AK8" s="15">
        <v>77.562890669475507</v>
      </c>
      <c r="AL8" s="15">
        <v>77.421123190155384</v>
      </c>
      <c r="AM8" s="15">
        <v>77.537464658689203</v>
      </c>
      <c r="AN8" s="15">
        <v>77.737129827822372</v>
      </c>
      <c r="AO8" s="15">
        <v>77.961054536391075</v>
      </c>
      <c r="AP8" s="15">
        <v>78.033356301920989</v>
      </c>
      <c r="AQ8" s="15">
        <v>78.596131466284604</v>
      </c>
      <c r="AR8" s="15">
        <v>78.839511490312546</v>
      </c>
      <c r="AS8" s="15">
        <v>79.162877380130496</v>
      </c>
      <c r="AT8" s="15">
        <v>79.366053129401422</v>
      </c>
      <c r="AU8" s="15">
        <v>79.765437361409241</v>
      </c>
      <c r="AV8" s="15">
        <v>79.626245771696546</v>
      </c>
      <c r="AW8" s="15">
        <v>79.777722268635188</v>
      </c>
      <c r="AX8" s="15">
        <v>79.698689093721413</v>
      </c>
      <c r="AY8" s="15">
        <v>80.097477401481129</v>
      </c>
      <c r="AZ8" s="15">
        <v>80.280212811850802</v>
      </c>
      <c r="BA8" s="15">
        <v>80.168169438332484</v>
      </c>
      <c r="BB8" s="16">
        <v>80.392591867582354</v>
      </c>
      <c r="BC8" s="12"/>
      <c r="BD8" s="12"/>
      <c r="BE8" s="12"/>
      <c r="BF8" s="12"/>
      <c r="BG8" s="12"/>
      <c r="BH8" s="12"/>
      <c r="BI8" s="12"/>
      <c r="BJ8" s="12"/>
      <c r="BK8" s="12"/>
      <c r="BL8" s="12"/>
      <c r="BM8" s="12"/>
      <c r="BN8" s="12"/>
      <c r="BO8" s="12"/>
      <c r="BP8" s="12"/>
      <c r="BQ8" s="12"/>
      <c r="BR8" s="12"/>
      <c r="BS8" s="12"/>
      <c r="BT8" s="12"/>
      <c r="BU8" s="12"/>
      <c r="BV8" s="12"/>
    </row>
    <row r="9" spans="1:74" s="27" customFormat="1" ht="14.5" thickBot="1">
      <c r="A9"/>
      <c r="B9" s="962"/>
      <c r="C9" s="21" t="s">
        <v>8</v>
      </c>
      <c r="D9" s="30">
        <v>73.49666666666667</v>
      </c>
      <c r="E9" s="17">
        <v>73.589999999999989</v>
      </c>
      <c r="F9" s="17">
        <v>73.604000000000013</v>
      </c>
      <c r="G9" s="17">
        <v>73.72</v>
      </c>
      <c r="H9" s="17">
        <v>73.84</v>
      </c>
      <c r="I9" s="17">
        <v>74.05</v>
      </c>
      <c r="J9" s="17">
        <v>74.244</v>
      </c>
      <c r="K9" s="17">
        <v>74.524000000000001</v>
      </c>
      <c r="L9" s="17">
        <v>74.763999999999996</v>
      </c>
      <c r="M9" s="17">
        <v>74.936374999999998</v>
      </c>
      <c r="N9" s="17">
        <v>75.108750000000001</v>
      </c>
      <c r="O9" s="17">
        <v>75.281125000000003</v>
      </c>
      <c r="P9" s="17">
        <v>75.453500000000005</v>
      </c>
      <c r="Q9" s="17">
        <v>75.625875000000008</v>
      </c>
      <c r="R9" s="17">
        <v>75.79825000000001</v>
      </c>
      <c r="S9" s="17">
        <v>75.970625000000013</v>
      </c>
      <c r="T9" s="17">
        <v>76.143000000000015</v>
      </c>
      <c r="U9" s="17">
        <v>76.315375000000017</v>
      </c>
      <c r="V9" s="17">
        <v>76.48775000000002</v>
      </c>
      <c r="W9" s="17">
        <v>76.660125000000022</v>
      </c>
      <c r="X9" s="17">
        <v>76.832500000000024</v>
      </c>
      <c r="Y9" s="17">
        <v>77.004875000000027</v>
      </c>
      <c r="Z9" s="17">
        <v>77.177250000000029</v>
      </c>
      <c r="AA9" s="17">
        <v>77.349625000000032</v>
      </c>
      <c r="AB9" s="17">
        <v>77.522000000000006</v>
      </c>
      <c r="AC9" s="17">
        <v>77.748000000000005</v>
      </c>
      <c r="AD9" s="17">
        <v>77.97</v>
      </c>
      <c r="AE9" s="17">
        <v>78.194000000000003</v>
      </c>
      <c r="AF9" s="17">
        <v>78.47</v>
      </c>
      <c r="AG9" s="17">
        <v>78.712000000000003</v>
      </c>
      <c r="AH9" s="17">
        <v>78.951999999999984</v>
      </c>
      <c r="AI9" s="17">
        <v>79.179999999999993</v>
      </c>
      <c r="AJ9" s="17">
        <v>79.415999999999983</v>
      </c>
      <c r="AK9" s="17">
        <v>79.665999999999997</v>
      </c>
      <c r="AL9" s="17">
        <v>79.917999999999992</v>
      </c>
      <c r="AM9" s="17">
        <v>80.131999999999991</v>
      </c>
      <c r="AN9" s="17">
        <v>80.335999999999984</v>
      </c>
      <c r="AO9" s="17">
        <v>80.56</v>
      </c>
      <c r="AP9" s="17">
        <v>80.731999999999999</v>
      </c>
      <c r="AQ9" s="17">
        <v>80.924000000000007</v>
      </c>
      <c r="AR9" s="17">
        <v>81.118000000000009</v>
      </c>
      <c r="AS9" s="17">
        <v>81.365999999999985</v>
      </c>
      <c r="AT9" s="17">
        <v>81.594000000000008</v>
      </c>
      <c r="AU9" s="17">
        <v>81.819999999999993</v>
      </c>
      <c r="AV9" s="17">
        <v>81.981999999999999</v>
      </c>
      <c r="AW9" s="17">
        <v>82.152000000000001</v>
      </c>
      <c r="AX9" s="17">
        <v>82.28</v>
      </c>
      <c r="AY9" s="17">
        <v>82.426000000000002</v>
      </c>
      <c r="AZ9" s="17">
        <v>82.578000000000003</v>
      </c>
      <c r="BA9" s="17">
        <v>82.744</v>
      </c>
      <c r="BB9" s="18">
        <v>82.955999999999989</v>
      </c>
      <c r="BC9" s="12"/>
      <c r="BD9" s="12"/>
      <c r="BE9" s="12"/>
      <c r="BF9" s="12"/>
      <c r="BG9" s="12"/>
      <c r="BH9" s="12"/>
      <c r="BI9" s="12"/>
      <c r="BJ9" s="12"/>
      <c r="BK9" s="12"/>
      <c r="BL9" s="12"/>
      <c r="BM9" s="12"/>
      <c r="BN9" s="12"/>
      <c r="BO9" s="12"/>
      <c r="BP9" s="12"/>
      <c r="BQ9" s="12"/>
      <c r="BR9" s="12"/>
      <c r="BS9" s="12"/>
      <c r="BT9" s="12"/>
      <c r="BU9" s="12"/>
      <c r="BV9" s="12"/>
    </row>
    <row r="10" spans="1:74" s="27" customFormat="1">
      <c r="A10"/>
      <c r="B10" s="960" t="s">
        <v>10</v>
      </c>
      <c r="C10" s="19" t="s">
        <v>4</v>
      </c>
      <c r="D10" s="28">
        <v>71.23028124566666</v>
      </c>
      <c r="E10" s="13">
        <v>70.849867646666667</v>
      </c>
      <c r="F10" s="13">
        <v>70.821800280199994</v>
      </c>
      <c r="G10" s="13">
        <v>71.038122477591656</v>
      </c>
      <c r="H10" s="13">
        <v>71.254444674983318</v>
      </c>
      <c r="I10" s="13">
        <v>71.47076687237498</v>
      </c>
      <c r="J10" s="13">
        <v>71.687089069766643</v>
      </c>
      <c r="K10" s="13">
        <v>71.903411267158305</v>
      </c>
      <c r="L10" s="13">
        <v>72.119733464549967</v>
      </c>
      <c r="M10" s="13">
        <v>72.336055661941629</v>
      </c>
      <c r="N10" s="13">
        <v>72.552377859333291</v>
      </c>
      <c r="O10" s="13">
        <v>72.768700056724953</v>
      </c>
      <c r="P10" s="13">
        <v>72.985022254116615</v>
      </c>
      <c r="Q10" s="13">
        <v>73.201344451508277</v>
      </c>
      <c r="R10" s="13">
        <v>73.417666648899939</v>
      </c>
      <c r="S10" s="13">
        <v>73.633988846291601</v>
      </c>
      <c r="T10" s="13">
        <v>73.850311043683263</v>
      </c>
      <c r="U10" s="13">
        <v>74.066633241074925</v>
      </c>
      <c r="V10" s="13">
        <v>74.282955438466587</v>
      </c>
      <c r="W10" s="13">
        <v>74.499277635858249</v>
      </c>
      <c r="X10" s="13">
        <v>74.715599833249911</v>
      </c>
      <c r="Y10" s="13">
        <v>74.931922030641573</v>
      </c>
      <c r="Z10" s="13">
        <v>75.148244228033235</v>
      </c>
      <c r="AA10" s="13">
        <v>75.364566425424897</v>
      </c>
      <c r="AB10" s="13">
        <v>75.580888622816559</v>
      </c>
      <c r="AC10" s="13">
        <v>75.797210820208221</v>
      </c>
      <c r="AD10" s="13">
        <v>76.013533017599997</v>
      </c>
      <c r="AE10" s="13">
        <v>76.293498631400013</v>
      </c>
      <c r="AF10" s="13">
        <v>76.57482280859999</v>
      </c>
      <c r="AG10" s="13">
        <v>76.851262579600004</v>
      </c>
      <c r="AH10" s="13">
        <v>77.254277573599992</v>
      </c>
      <c r="AI10" s="13">
        <v>77.640634500600001</v>
      </c>
      <c r="AJ10" s="13">
        <v>78.006533643799997</v>
      </c>
      <c r="AK10" s="13">
        <v>78.262354131800009</v>
      </c>
      <c r="AL10" s="13">
        <v>78.479117403399997</v>
      </c>
      <c r="AM10" s="13">
        <v>78.537489615999988</v>
      </c>
      <c r="AN10" s="13">
        <v>78.593213845199983</v>
      </c>
      <c r="AO10" s="13">
        <v>78.648708081399988</v>
      </c>
      <c r="AP10" s="13">
        <v>78.712291910000005</v>
      </c>
      <c r="AQ10" s="13">
        <v>78.874507344600005</v>
      </c>
      <c r="AR10" s="13">
        <v>78.971462159600009</v>
      </c>
      <c r="AS10" s="13">
        <v>79.098457593400013</v>
      </c>
      <c r="AT10" s="13">
        <v>79.16229504719999</v>
      </c>
      <c r="AU10" s="13">
        <v>79.276454323400003</v>
      </c>
      <c r="AV10" s="13">
        <v>79.305390089799999</v>
      </c>
      <c r="AW10" s="13">
        <v>79.298604951400009</v>
      </c>
      <c r="AX10" s="13">
        <v>79.182198819600004</v>
      </c>
      <c r="AY10" s="13">
        <v>79.011565016200009</v>
      </c>
      <c r="AZ10" s="13">
        <v>79.011565016200009</v>
      </c>
      <c r="BA10" s="13">
        <v>79.011565016200009</v>
      </c>
      <c r="BB10" s="14">
        <v>79.011565016200009</v>
      </c>
      <c r="BC10" s="12"/>
      <c r="BD10" s="12"/>
      <c r="BE10" s="12"/>
      <c r="BF10" s="12"/>
      <c r="BG10" s="12"/>
      <c r="BH10" s="12"/>
      <c r="BI10" s="12"/>
      <c r="BJ10" s="12"/>
      <c r="BK10" s="12"/>
      <c r="BL10" s="12"/>
      <c r="BM10" s="12"/>
      <c r="BN10" s="12"/>
      <c r="BO10" s="12"/>
      <c r="BP10" s="12"/>
      <c r="BQ10" s="12"/>
      <c r="BR10" s="12"/>
      <c r="BS10" s="12"/>
      <c r="BT10" s="12"/>
      <c r="BU10" s="12"/>
      <c r="BV10" s="12"/>
    </row>
    <row r="11" spans="1:74" s="27" customFormat="1">
      <c r="A11"/>
      <c r="B11" s="961"/>
      <c r="C11" s="20" t="s">
        <v>5</v>
      </c>
      <c r="D11" s="29">
        <v>80.004488266672126</v>
      </c>
      <c r="E11" s="15">
        <v>79.636901517559252</v>
      </c>
      <c r="F11" s="15">
        <v>79.695842969367163</v>
      </c>
      <c r="G11" s="15">
        <v>79.316986318176845</v>
      </c>
      <c r="H11" s="15">
        <v>79.128251165749944</v>
      </c>
      <c r="I11" s="15">
        <v>78.86921021142966</v>
      </c>
      <c r="J11" s="15">
        <v>78.674574899872511</v>
      </c>
      <c r="K11" s="15">
        <v>78.513291469310943</v>
      </c>
      <c r="L11" s="15">
        <v>78.470504601982768</v>
      </c>
      <c r="M11" s="15">
        <v>78.452072100045186</v>
      </c>
      <c r="N11" s="15">
        <v>78.358935633121447</v>
      </c>
      <c r="O11" s="15">
        <v>78.270632498734187</v>
      </c>
      <c r="P11" s="15">
        <v>78.189185626928861</v>
      </c>
      <c r="Q11" s="15">
        <v>78.070661334718807</v>
      </c>
      <c r="R11" s="15">
        <v>77.759157905882944</v>
      </c>
      <c r="S11" s="15">
        <v>77.693973704856077</v>
      </c>
      <c r="T11" s="15">
        <v>77.530001546426476</v>
      </c>
      <c r="U11" s="15">
        <v>77.404385907624118</v>
      </c>
      <c r="V11" s="15">
        <v>77.335668153476192</v>
      </c>
      <c r="W11" s="15">
        <v>77.58996780898984</v>
      </c>
      <c r="X11" s="15">
        <v>77.584116307041683</v>
      </c>
      <c r="Y11" s="15">
        <v>77.652724359101157</v>
      </c>
      <c r="Z11" s="15">
        <v>77.951583770997502</v>
      </c>
      <c r="AA11" s="15">
        <v>78.161296751635589</v>
      </c>
      <c r="AB11" s="15">
        <v>78.290404865319388</v>
      </c>
      <c r="AC11" s="15">
        <v>78.551965074286798</v>
      </c>
      <c r="AD11" s="15">
        <v>78.80302677252439</v>
      </c>
      <c r="AE11" s="15">
        <v>78.950369853890507</v>
      </c>
      <c r="AF11" s="15">
        <v>79.085306397376897</v>
      </c>
      <c r="AG11" s="15">
        <v>79.138129922778973</v>
      </c>
      <c r="AH11" s="15">
        <v>79.060977537061646</v>
      </c>
      <c r="AI11" s="15">
        <v>79.196775262788265</v>
      </c>
      <c r="AJ11" s="15">
        <v>79.226491263711821</v>
      </c>
      <c r="AK11" s="15">
        <v>79.376765716057065</v>
      </c>
      <c r="AL11" s="15">
        <v>79.526169616039795</v>
      </c>
      <c r="AM11" s="15">
        <v>79.76462771818268</v>
      </c>
      <c r="AN11" s="15">
        <v>80.048076314691684</v>
      </c>
      <c r="AO11" s="15">
        <v>80.077410264768602</v>
      </c>
      <c r="AP11" s="15">
        <v>80.166547231894029</v>
      </c>
      <c r="AQ11" s="15">
        <v>80.248625222815036</v>
      </c>
      <c r="AR11" s="15">
        <v>80.299322210173926</v>
      </c>
      <c r="AS11" s="15">
        <v>80.105083913642872</v>
      </c>
      <c r="AT11" s="15">
        <v>80.211995865205253</v>
      </c>
      <c r="AU11" s="15">
        <v>80.140430509473191</v>
      </c>
      <c r="AV11" s="15">
        <v>80.051162716755883</v>
      </c>
      <c r="AW11" s="15">
        <v>80.011438720480356</v>
      </c>
      <c r="AX11" s="15">
        <v>80.037833621307016</v>
      </c>
      <c r="AY11" s="15">
        <v>79.961171808054587</v>
      </c>
      <c r="AZ11" s="15">
        <v>79.961171808054587</v>
      </c>
      <c r="BA11" s="15">
        <v>79.412204903624129</v>
      </c>
      <c r="BB11" s="16">
        <v>78.863237999193672</v>
      </c>
      <c r="BC11" s="12"/>
      <c r="BD11" s="12"/>
      <c r="BE11" s="12"/>
      <c r="BF11" s="12"/>
      <c r="BG11" s="12"/>
      <c r="BH11" s="12"/>
      <c r="BI11" s="12"/>
      <c r="BJ11" s="12"/>
      <c r="BK11" s="12"/>
      <c r="BL11" s="12"/>
      <c r="BM11" s="12"/>
      <c r="BN11" s="12"/>
      <c r="BO11" s="12"/>
      <c r="BP11" s="12"/>
      <c r="BQ11" s="12"/>
      <c r="BR11" s="12"/>
      <c r="BS11" s="12"/>
      <c r="BT11" s="12"/>
      <c r="BU11" s="12"/>
      <c r="BV11" s="12"/>
    </row>
    <row r="12" spans="1:74" s="27" customFormat="1">
      <c r="A12"/>
      <c r="B12" s="961"/>
      <c r="C12" s="20" t="s">
        <v>6</v>
      </c>
      <c r="D12" s="29"/>
      <c r="E12" s="15"/>
      <c r="F12" s="15"/>
      <c r="G12" s="15"/>
      <c r="H12" s="15"/>
      <c r="I12" s="15"/>
      <c r="J12" s="15"/>
      <c r="K12" s="15"/>
      <c r="L12" s="15"/>
      <c r="M12" s="15"/>
      <c r="N12" s="15"/>
      <c r="O12" s="15"/>
      <c r="P12" s="15"/>
      <c r="Q12" s="15">
        <v>73.597222222222243</v>
      </c>
      <c r="R12" s="15">
        <v>64.798611111111114</v>
      </c>
      <c r="S12" s="15">
        <v>66.696924603174594</v>
      </c>
      <c r="T12" s="15">
        <v>66.812210648148138</v>
      </c>
      <c r="U12" s="15">
        <v>67.049088246409667</v>
      </c>
      <c r="V12" s="15">
        <v>65.15805650037791</v>
      </c>
      <c r="W12" s="15">
        <v>69.671598167044593</v>
      </c>
      <c r="X12" s="15">
        <v>69.605017479213899</v>
      </c>
      <c r="Y12" s="15">
        <v>69.730278722600161</v>
      </c>
      <c r="Z12" s="15">
        <v>71.643498677248687</v>
      </c>
      <c r="AA12" s="15">
        <v>74.937265466015475</v>
      </c>
      <c r="AB12" s="15">
        <v>75.268485704110702</v>
      </c>
      <c r="AC12" s="15">
        <v>76.653121947496942</v>
      </c>
      <c r="AD12" s="15">
        <v>78.287949924984247</v>
      </c>
      <c r="AE12" s="15">
        <v>78.518106354705893</v>
      </c>
      <c r="AF12" s="15">
        <v>77.479260200859727</v>
      </c>
      <c r="AG12" s="15">
        <v>77.187172288771805</v>
      </c>
      <c r="AH12" s="15">
        <v>78.006517526867057</v>
      </c>
      <c r="AI12" s="15">
        <v>78.534435360667231</v>
      </c>
      <c r="AJ12" s="15">
        <v>74.796024962691632</v>
      </c>
      <c r="AK12" s="15">
        <v>75.680023562131396</v>
      </c>
      <c r="AL12" s="15">
        <v>72.321682902790741</v>
      </c>
      <c r="AM12" s="15">
        <v>71.372794013901853</v>
      </c>
      <c r="AN12" s="15">
        <v>71.726321350762518</v>
      </c>
      <c r="AO12" s="15">
        <v>73.651202303143464</v>
      </c>
      <c r="AP12" s="15">
        <v>72.047486928104576</v>
      </c>
      <c r="AQ12" s="15">
        <v>73.889696804647798</v>
      </c>
      <c r="AR12" s="15">
        <v>74.224329741155728</v>
      </c>
      <c r="AS12" s="15">
        <v>73.354991116817104</v>
      </c>
      <c r="AT12" s="15">
        <v>75.871102227928219</v>
      </c>
      <c r="AU12" s="15">
        <v>76.65706900352734</v>
      </c>
      <c r="AV12" s="15">
        <v>79.013832671957658</v>
      </c>
      <c r="AW12" s="15">
        <v>79.003651124338631</v>
      </c>
      <c r="AX12" s="15">
        <v>79.760556677018627</v>
      </c>
      <c r="AY12" s="15">
        <v>79.850722275309224</v>
      </c>
      <c r="AZ12" s="15">
        <v>81.049250053087007</v>
      </c>
      <c r="BA12" s="15">
        <v>80.275943174780124</v>
      </c>
      <c r="BB12" s="16">
        <v>80.984385693454257</v>
      </c>
      <c r="BC12" s="12"/>
      <c r="BD12" s="12"/>
      <c r="BE12" s="12"/>
      <c r="BF12" s="12"/>
      <c r="BG12" s="12"/>
      <c r="BH12" s="12"/>
      <c r="BI12" s="12"/>
      <c r="BJ12" s="12"/>
      <c r="BK12" s="12"/>
      <c r="BL12" s="12"/>
      <c r="BM12" s="12"/>
      <c r="BN12" s="12"/>
      <c r="BO12" s="12"/>
      <c r="BP12" s="12"/>
      <c r="BQ12" s="12"/>
      <c r="BR12" s="12"/>
      <c r="BS12" s="12"/>
      <c r="BT12" s="12"/>
      <c r="BU12" s="12"/>
      <c r="BV12" s="12"/>
    </row>
    <row r="13" spans="1:74" s="27" customFormat="1">
      <c r="A13"/>
      <c r="B13" s="961"/>
      <c r="C13" s="20" t="s">
        <v>7</v>
      </c>
      <c r="D13" s="29"/>
      <c r="E13" s="15"/>
      <c r="F13" s="15"/>
      <c r="G13" s="15"/>
      <c r="H13" s="15"/>
      <c r="I13" s="15"/>
      <c r="J13" s="15"/>
      <c r="K13" s="15"/>
      <c r="L13" s="15"/>
      <c r="M13" s="15"/>
      <c r="N13" s="15"/>
      <c r="O13" s="15"/>
      <c r="P13" s="15"/>
      <c r="Q13" s="15">
        <v>82.302447552447504</v>
      </c>
      <c r="R13" s="15">
        <v>81.3804673186592</v>
      </c>
      <c r="S13" s="15">
        <v>81.136235318382631</v>
      </c>
      <c r="T13" s="15">
        <v>80.903260963672821</v>
      </c>
      <c r="U13" s="15">
        <v>80.886100834430323</v>
      </c>
      <c r="V13" s="15">
        <v>80.538145759202536</v>
      </c>
      <c r="W13" s="15">
        <v>80.669299495268177</v>
      </c>
      <c r="X13" s="15">
        <v>80.543241497825846</v>
      </c>
      <c r="Y13" s="15">
        <v>80.506187477239195</v>
      </c>
      <c r="Z13" s="15">
        <v>80.374072388916446</v>
      </c>
      <c r="AA13" s="15">
        <v>80.336169814431202</v>
      </c>
      <c r="AB13" s="15">
        <v>80.231165883613571</v>
      </c>
      <c r="AC13" s="15">
        <v>80.440429474120819</v>
      </c>
      <c r="AD13" s="15">
        <v>80.420141703867301</v>
      </c>
      <c r="AE13" s="15">
        <v>80.637798545123104</v>
      </c>
      <c r="AF13" s="15">
        <v>80.844862016042015</v>
      </c>
      <c r="AG13" s="15">
        <v>81.06583058329349</v>
      </c>
      <c r="AH13" s="15">
        <v>80.922704873004108</v>
      </c>
      <c r="AI13" s="15">
        <v>81.019047070734274</v>
      </c>
      <c r="AJ13" s="15">
        <v>81.166716551012456</v>
      </c>
      <c r="AK13" s="15">
        <v>81.07888086843991</v>
      </c>
      <c r="AL13" s="15">
        <v>81.002267459918627</v>
      </c>
      <c r="AM13" s="15">
        <v>81.086823257711245</v>
      </c>
      <c r="AN13" s="15">
        <v>81.386455270912549</v>
      </c>
      <c r="AO13" s="15">
        <v>81.397854892796062</v>
      </c>
      <c r="AP13" s="15">
        <v>81.732264120284682</v>
      </c>
      <c r="AQ13" s="15">
        <v>81.803562576853238</v>
      </c>
      <c r="AR13" s="15">
        <v>82.250687306171244</v>
      </c>
      <c r="AS13" s="15">
        <v>82.432930756939072</v>
      </c>
      <c r="AT13" s="15">
        <v>82.7138321673566</v>
      </c>
      <c r="AU13" s="15">
        <v>82.61160762152096</v>
      </c>
      <c r="AV13" s="15">
        <v>82.916995672888902</v>
      </c>
      <c r="AW13" s="15">
        <v>82.732544904762264</v>
      </c>
      <c r="AX13" s="15">
        <v>82.774211636511239</v>
      </c>
      <c r="AY13" s="15">
        <v>82.486741049838201</v>
      </c>
      <c r="AZ13" s="15">
        <v>82.607903422973052</v>
      </c>
      <c r="BA13" s="15">
        <v>82.443436499402083</v>
      </c>
      <c r="BB13" s="16">
        <v>82.573634559888603</v>
      </c>
      <c r="BC13" s="12"/>
      <c r="BD13" s="12"/>
      <c r="BE13" s="12"/>
      <c r="BF13" s="12"/>
      <c r="BG13" s="12"/>
      <c r="BH13" s="12"/>
      <c r="BI13" s="12"/>
      <c r="BJ13" s="12"/>
      <c r="BK13" s="12"/>
      <c r="BL13" s="12"/>
      <c r="BM13" s="12"/>
      <c r="BN13" s="12"/>
      <c r="BO13" s="12"/>
      <c r="BP13" s="12"/>
      <c r="BQ13" s="12"/>
      <c r="BR13" s="12"/>
      <c r="BS13" s="12"/>
      <c r="BT13" s="12"/>
      <c r="BU13" s="12"/>
      <c r="BV13" s="12"/>
    </row>
    <row r="14" spans="1:74" s="27" customFormat="1" ht="14.5" thickBot="1">
      <c r="A14"/>
      <c r="B14" s="962"/>
      <c r="C14" s="21" t="s">
        <v>8</v>
      </c>
      <c r="D14" s="30">
        <v>73.49666666666667</v>
      </c>
      <c r="E14" s="17">
        <v>73.589999999999989</v>
      </c>
      <c r="F14" s="17">
        <v>73.604000000000013</v>
      </c>
      <c r="G14" s="17">
        <v>73.72</v>
      </c>
      <c r="H14" s="17">
        <v>73.84</v>
      </c>
      <c r="I14" s="17">
        <v>74.05</v>
      </c>
      <c r="J14" s="17">
        <v>74.244</v>
      </c>
      <c r="K14" s="17">
        <v>74.524000000000001</v>
      </c>
      <c r="L14" s="17">
        <v>74.763999999999996</v>
      </c>
      <c r="M14" s="17">
        <v>74.936374999999998</v>
      </c>
      <c r="N14" s="17">
        <v>75.108750000000001</v>
      </c>
      <c r="O14" s="17">
        <v>75.281125000000003</v>
      </c>
      <c r="P14" s="17">
        <v>75.453500000000005</v>
      </c>
      <c r="Q14" s="17">
        <v>75.625875000000008</v>
      </c>
      <c r="R14" s="17">
        <v>75.79825000000001</v>
      </c>
      <c r="S14" s="17">
        <v>75.970625000000013</v>
      </c>
      <c r="T14" s="17">
        <v>76.143000000000015</v>
      </c>
      <c r="U14" s="17">
        <v>76.315375000000017</v>
      </c>
      <c r="V14" s="17">
        <v>76.48775000000002</v>
      </c>
      <c r="W14" s="17">
        <v>76.660125000000022</v>
      </c>
      <c r="X14" s="17">
        <v>76.832500000000024</v>
      </c>
      <c r="Y14" s="17">
        <v>77.004875000000027</v>
      </c>
      <c r="Z14" s="17">
        <v>77.177250000000029</v>
      </c>
      <c r="AA14" s="17">
        <v>77.349625000000032</v>
      </c>
      <c r="AB14" s="17">
        <v>77.522000000000006</v>
      </c>
      <c r="AC14" s="17">
        <v>77.748000000000005</v>
      </c>
      <c r="AD14" s="17">
        <v>77.97</v>
      </c>
      <c r="AE14" s="17">
        <v>78.194000000000003</v>
      </c>
      <c r="AF14" s="17">
        <v>78.47</v>
      </c>
      <c r="AG14" s="17">
        <v>78.712000000000003</v>
      </c>
      <c r="AH14" s="17">
        <v>78.951999999999984</v>
      </c>
      <c r="AI14" s="17">
        <v>79.179999999999993</v>
      </c>
      <c r="AJ14" s="17">
        <v>79.415999999999983</v>
      </c>
      <c r="AK14" s="17">
        <v>79.665999999999997</v>
      </c>
      <c r="AL14" s="17">
        <v>79.917999999999992</v>
      </c>
      <c r="AM14" s="17">
        <v>80.131999999999991</v>
      </c>
      <c r="AN14" s="17">
        <v>80.335999999999984</v>
      </c>
      <c r="AO14" s="17">
        <v>80.56</v>
      </c>
      <c r="AP14" s="17">
        <v>80.731999999999999</v>
      </c>
      <c r="AQ14" s="17">
        <v>80.924000000000007</v>
      </c>
      <c r="AR14" s="17">
        <v>81.118000000000009</v>
      </c>
      <c r="AS14" s="17">
        <v>81.365999999999985</v>
      </c>
      <c r="AT14" s="17">
        <v>81.594000000000008</v>
      </c>
      <c r="AU14" s="17">
        <v>81.819999999999993</v>
      </c>
      <c r="AV14" s="17">
        <v>81.981999999999999</v>
      </c>
      <c r="AW14" s="17">
        <v>82.152000000000001</v>
      </c>
      <c r="AX14" s="17">
        <v>82.28</v>
      </c>
      <c r="AY14" s="17">
        <v>82.426000000000002</v>
      </c>
      <c r="AZ14" s="17">
        <v>82.578000000000003</v>
      </c>
      <c r="BA14" s="17">
        <v>82.744</v>
      </c>
      <c r="BB14" s="18">
        <v>82.955999999999989</v>
      </c>
      <c r="BC14" s="12"/>
      <c r="BD14" s="12"/>
      <c r="BE14" s="12"/>
      <c r="BF14" s="12"/>
      <c r="BG14" s="12"/>
      <c r="BH14" s="12"/>
      <c r="BI14" s="12"/>
      <c r="BJ14" s="12"/>
      <c r="BK14" s="12"/>
      <c r="BL14" s="12"/>
      <c r="BM14" s="12"/>
      <c r="BN14" s="12"/>
      <c r="BO14" s="12"/>
      <c r="BP14" s="12"/>
      <c r="BQ14" s="12"/>
      <c r="BR14" s="12"/>
      <c r="BS14" s="12"/>
      <c r="BT14" s="12"/>
      <c r="BU14" s="12"/>
      <c r="BV14" s="12"/>
    </row>
    <row r="16" spans="1:74">
      <c r="B16" s="25" t="s">
        <v>11</v>
      </c>
    </row>
    <row r="17" spans="2:14">
      <c r="B17" s="25" t="s">
        <v>12</v>
      </c>
    </row>
    <row r="19" spans="2:14">
      <c r="D19" s="906" t="s">
        <v>9</v>
      </c>
      <c r="E19" s="906"/>
      <c r="F19" s="906"/>
      <c r="G19" s="906"/>
      <c r="H19" s="906"/>
      <c r="J19" s="906" t="s">
        <v>10</v>
      </c>
      <c r="K19" s="906"/>
      <c r="L19" s="906"/>
      <c r="M19" s="906"/>
      <c r="N19" s="906"/>
    </row>
    <row r="43" spans="2:12">
      <c r="B43" s="7"/>
      <c r="C43" s="8"/>
      <c r="D43" s="8"/>
      <c r="E43" s="8"/>
      <c r="F43" s="8"/>
      <c r="G43" s="8"/>
      <c r="H43" s="8"/>
      <c r="I43" s="8"/>
      <c r="J43" s="8"/>
      <c r="K43" s="8"/>
      <c r="L43" s="8"/>
    </row>
    <row r="44" spans="2:12">
      <c r="B44" s="7"/>
      <c r="C44" s="8"/>
      <c r="D44" s="8"/>
      <c r="E44" s="8"/>
      <c r="F44" s="8"/>
      <c r="G44" s="8"/>
      <c r="H44" s="8"/>
      <c r="I44" s="8"/>
      <c r="J44" s="8"/>
      <c r="K44" s="8"/>
      <c r="L44" s="8"/>
    </row>
    <row r="45" spans="2:12">
      <c r="B45" s="7"/>
      <c r="C45" s="8"/>
      <c r="D45" s="8"/>
      <c r="E45" s="8"/>
      <c r="F45" s="8"/>
      <c r="G45" s="8"/>
      <c r="H45" s="8"/>
      <c r="I45" s="8"/>
      <c r="J45" s="8"/>
      <c r="K45" s="8"/>
      <c r="L45" s="8"/>
    </row>
    <row r="46" spans="2:12">
      <c r="B46" s="7"/>
      <c r="C46" s="8"/>
      <c r="D46" s="8"/>
      <c r="E46" s="8"/>
      <c r="F46" s="8"/>
      <c r="G46" s="8"/>
      <c r="H46" s="8"/>
      <c r="I46" s="8"/>
      <c r="J46" s="8"/>
      <c r="K46" s="8"/>
      <c r="L46" s="8"/>
    </row>
    <row r="47" spans="2:12">
      <c r="B47" s="7"/>
      <c r="C47" s="8"/>
      <c r="D47" s="8"/>
      <c r="E47" s="8"/>
      <c r="F47" s="8"/>
      <c r="G47" s="8"/>
      <c r="H47" s="8"/>
      <c r="I47" s="8"/>
      <c r="J47" s="8"/>
      <c r="K47" s="8"/>
      <c r="L47" s="8"/>
    </row>
    <row r="48" spans="2:12">
      <c r="B48" s="7"/>
      <c r="C48" s="8"/>
      <c r="D48" s="8"/>
      <c r="E48" s="8"/>
      <c r="F48" s="8"/>
      <c r="G48" s="8"/>
      <c r="H48" s="8"/>
      <c r="I48" s="8"/>
      <c r="J48" s="8"/>
      <c r="K48" s="8"/>
      <c r="L48" s="8"/>
    </row>
    <row r="49" spans="2:12">
      <c r="B49" s="7"/>
      <c r="C49" s="8"/>
      <c r="D49" s="8"/>
      <c r="E49" s="8"/>
      <c r="F49" s="8"/>
      <c r="G49" s="8"/>
      <c r="H49" s="8"/>
      <c r="I49" s="8"/>
      <c r="J49" s="8"/>
      <c r="K49" s="8"/>
      <c r="L49" s="8"/>
    </row>
    <row r="50" spans="2:12">
      <c r="B50" s="7"/>
      <c r="C50" s="8"/>
      <c r="D50" s="8"/>
      <c r="E50" s="8"/>
      <c r="F50" s="8"/>
      <c r="G50" s="8"/>
      <c r="H50" s="8"/>
      <c r="I50" s="8"/>
      <c r="J50" s="8"/>
      <c r="K50" s="8"/>
      <c r="L50" s="8"/>
    </row>
    <row r="51" spans="2:12">
      <c r="B51" s="7"/>
      <c r="C51" s="8"/>
      <c r="D51" s="8"/>
      <c r="E51" s="8"/>
      <c r="F51" s="8"/>
      <c r="G51" s="8"/>
      <c r="H51" s="8"/>
      <c r="I51" s="8"/>
      <c r="J51" s="8"/>
      <c r="K51" s="8"/>
      <c r="L51" s="8"/>
    </row>
    <row r="52" spans="2:12">
      <c r="B52" s="7"/>
      <c r="C52" s="8"/>
      <c r="D52" s="8"/>
      <c r="E52" s="8"/>
      <c r="F52" s="8"/>
      <c r="G52" s="8"/>
      <c r="H52" s="8"/>
      <c r="I52" s="8"/>
      <c r="J52" s="8"/>
      <c r="K52" s="8"/>
      <c r="L52" s="8"/>
    </row>
    <row r="53" spans="2:12">
      <c r="B53" s="7"/>
      <c r="C53" s="8"/>
      <c r="D53" s="8"/>
      <c r="E53" s="8"/>
      <c r="F53" s="8"/>
      <c r="G53" s="8"/>
      <c r="H53" s="8"/>
      <c r="I53" s="8"/>
      <c r="J53" s="8"/>
      <c r="K53" s="8"/>
      <c r="L53" s="8"/>
    </row>
    <row r="54" spans="2:12">
      <c r="B54" s="7"/>
      <c r="C54" s="8"/>
      <c r="D54" s="8"/>
      <c r="E54" s="8"/>
      <c r="F54" s="8"/>
      <c r="G54" s="8"/>
      <c r="H54" s="8"/>
      <c r="I54" s="8"/>
      <c r="J54" s="8"/>
      <c r="K54" s="8"/>
      <c r="L54" s="8"/>
    </row>
    <row r="55" spans="2:12">
      <c r="B55" s="7"/>
      <c r="C55" s="8"/>
      <c r="D55" s="8"/>
      <c r="E55" s="8"/>
      <c r="F55" s="8"/>
      <c r="G55" s="8"/>
      <c r="H55" s="8"/>
      <c r="I55" s="8"/>
      <c r="J55" s="8"/>
      <c r="K55" s="8"/>
      <c r="L55" s="8"/>
    </row>
    <row r="56" spans="2:12">
      <c r="B56" s="7"/>
      <c r="C56" s="8"/>
      <c r="D56" s="8"/>
      <c r="E56" s="8"/>
      <c r="F56" s="8"/>
      <c r="G56" s="8"/>
      <c r="H56" s="8"/>
      <c r="I56" s="8"/>
      <c r="J56" s="8"/>
      <c r="K56" s="8"/>
      <c r="L56" s="8"/>
    </row>
    <row r="57" spans="2:12">
      <c r="B57" s="7"/>
      <c r="C57" s="8"/>
      <c r="D57" s="8"/>
      <c r="E57" s="8"/>
      <c r="F57" s="8"/>
      <c r="G57" s="8"/>
      <c r="H57" s="8"/>
      <c r="I57" s="8"/>
      <c r="J57" s="8"/>
      <c r="K57" s="8"/>
      <c r="L57" s="8"/>
    </row>
    <row r="58" spans="2:12">
      <c r="B58" s="7"/>
      <c r="C58" s="8"/>
      <c r="D58" s="8"/>
      <c r="E58" s="8"/>
      <c r="F58" s="8"/>
      <c r="G58" s="8"/>
      <c r="H58" s="8"/>
      <c r="I58" s="8"/>
      <c r="J58" s="8"/>
      <c r="K58" s="8"/>
      <c r="L58" s="8"/>
    </row>
    <row r="59" spans="2:12">
      <c r="B59" s="7"/>
      <c r="C59" s="8"/>
      <c r="D59" s="8"/>
      <c r="E59" s="8"/>
      <c r="F59" s="8"/>
      <c r="G59" s="8"/>
      <c r="H59" s="8"/>
      <c r="I59" s="8"/>
      <c r="J59" s="8"/>
      <c r="K59" s="8"/>
      <c r="L59" s="8"/>
    </row>
    <row r="60" spans="2:12">
      <c r="B60" s="7"/>
      <c r="C60" s="8"/>
      <c r="D60" s="8"/>
      <c r="E60" s="8"/>
      <c r="F60" s="8"/>
      <c r="G60" s="8"/>
      <c r="H60" s="8"/>
      <c r="I60" s="8"/>
      <c r="J60" s="8"/>
      <c r="K60" s="8"/>
      <c r="L60" s="8"/>
    </row>
  </sheetData>
  <mergeCells count="5">
    <mergeCell ref="J19:N19"/>
    <mergeCell ref="B4:C4"/>
    <mergeCell ref="B5:B9"/>
    <mergeCell ref="B10:B14"/>
    <mergeCell ref="D19:H19"/>
  </mergeCells>
  <hyperlinks>
    <hyperlink ref="A2" location="SOMMAIRE!A1" display="Retour au sommaire" xr:uid="{15A90AB2-95F4-4F17-95E9-EF84063F4E87}"/>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3386-4E2D-4428-AB53-560BA6A30BB3}">
  <sheetPr>
    <tabColor rgb="FFDDEBF7"/>
  </sheetPr>
  <dimension ref="A1:BV59"/>
  <sheetViews>
    <sheetView workbookViewId="0"/>
  </sheetViews>
  <sheetFormatPr baseColWidth="10" defaultRowHeight="14"/>
  <cols>
    <col min="1" max="1" width="11" customWidth="1"/>
    <col min="3" max="3" width="13.33203125" customWidth="1"/>
  </cols>
  <sheetData>
    <row r="1" spans="1:74" ht="15">
      <c r="A1" s="2" t="s">
        <v>412</v>
      </c>
    </row>
    <row r="2" spans="1:74">
      <c r="A2" s="6" t="s">
        <v>3</v>
      </c>
    </row>
    <row r="3" spans="1:74" ht="14.5" thickBot="1"/>
    <row r="4" spans="1:74" s="27" customFormat="1" ht="14.5" thickBot="1">
      <c r="A4"/>
      <c r="B4" s="10"/>
      <c r="C4" s="11"/>
      <c r="D4" s="22">
        <v>1930</v>
      </c>
      <c r="E4" s="23">
        <v>1931</v>
      </c>
      <c r="F4" s="23">
        <v>1932</v>
      </c>
      <c r="G4" s="23">
        <v>1933</v>
      </c>
      <c r="H4" s="23">
        <v>1934</v>
      </c>
      <c r="I4" s="23">
        <v>1935</v>
      </c>
      <c r="J4" s="23">
        <v>1936</v>
      </c>
      <c r="K4" s="23">
        <v>1937</v>
      </c>
      <c r="L4" s="23">
        <v>1938</v>
      </c>
      <c r="M4" s="23">
        <v>1939</v>
      </c>
      <c r="N4" s="23">
        <v>1940</v>
      </c>
      <c r="O4" s="23">
        <v>1941</v>
      </c>
      <c r="P4" s="23">
        <v>1942</v>
      </c>
      <c r="Q4" s="23">
        <v>1943</v>
      </c>
      <c r="R4" s="23">
        <v>1944</v>
      </c>
      <c r="S4" s="23">
        <v>1945</v>
      </c>
      <c r="T4" s="23">
        <v>1946</v>
      </c>
      <c r="U4" s="23">
        <v>1947</v>
      </c>
      <c r="V4" s="23">
        <v>1948</v>
      </c>
      <c r="W4" s="23">
        <v>1949</v>
      </c>
      <c r="X4" s="23">
        <v>1950</v>
      </c>
      <c r="Y4" s="23">
        <v>1951</v>
      </c>
      <c r="Z4" s="23">
        <v>1952</v>
      </c>
      <c r="AA4" s="23">
        <v>1953</v>
      </c>
      <c r="AB4" s="23">
        <v>1954</v>
      </c>
      <c r="AC4" s="23">
        <v>1955</v>
      </c>
      <c r="AD4" s="23">
        <v>1956</v>
      </c>
      <c r="AE4" s="23">
        <v>1957</v>
      </c>
      <c r="AF4" s="23">
        <v>1958</v>
      </c>
      <c r="AG4" s="23">
        <v>1959</v>
      </c>
      <c r="AH4" s="23">
        <v>1960</v>
      </c>
      <c r="AI4" s="23">
        <v>1961</v>
      </c>
      <c r="AJ4" s="23">
        <v>1962</v>
      </c>
      <c r="AK4" s="23">
        <v>1963</v>
      </c>
      <c r="AL4" s="23">
        <v>1964</v>
      </c>
      <c r="AM4" s="23">
        <v>1965</v>
      </c>
      <c r="AN4" s="23">
        <v>1966</v>
      </c>
      <c r="AO4" s="23">
        <v>1967</v>
      </c>
      <c r="AP4" s="23">
        <v>1968</v>
      </c>
      <c r="AQ4" s="23">
        <v>1969</v>
      </c>
      <c r="AR4" s="23">
        <v>1970</v>
      </c>
      <c r="AS4" s="23">
        <v>1971</v>
      </c>
      <c r="AT4" s="23">
        <v>1972</v>
      </c>
      <c r="AU4" s="23">
        <v>1973</v>
      </c>
      <c r="AV4" s="23">
        <v>1974</v>
      </c>
      <c r="AW4" s="23">
        <v>1975</v>
      </c>
      <c r="AX4" s="23">
        <v>1976</v>
      </c>
      <c r="AY4" s="23">
        <v>1977</v>
      </c>
      <c r="AZ4" s="23">
        <v>1978</v>
      </c>
      <c r="BA4" s="23">
        <v>1979</v>
      </c>
      <c r="BB4" s="24">
        <v>1980</v>
      </c>
      <c r="BC4" s="26"/>
      <c r="BD4" s="26"/>
      <c r="BE4" s="26"/>
      <c r="BF4" s="26"/>
      <c r="BG4" s="26"/>
      <c r="BH4" s="26"/>
      <c r="BI4" s="26"/>
      <c r="BJ4" s="26"/>
      <c r="BK4" s="26"/>
      <c r="BL4" s="26"/>
      <c r="BM4" s="26"/>
      <c r="BN4" s="26"/>
      <c r="BO4" s="26"/>
      <c r="BP4" s="26"/>
      <c r="BQ4" s="26"/>
      <c r="BR4" s="26"/>
      <c r="BS4" s="26"/>
      <c r="BT4" s="26"/>
      <c r="BU4" s="26"/>
      <c r="BV4" s="26"/>
    </row>
    <row r="5" spans="1:74" s="27" customFormat="1">
      <c r="A5"/>
      <c r="B5" s="960" t="s">
        <v>9</v>
      </c>
      <c r="C5" s="19" t="s">
        <v>4</v>
      </c>
      <c r="D5" s="32">
        <v>0.52295372143558772</v>
      </c>
      <c r="E5" s="33">
        <v>0.50706934550423166</v>
      </c>
      <c r="F5" s="33">
        <v>0.51536449788786054</v>
      </c>
      <c r="G5" s="33">
        <v>0.50882656065394993</v>
      </c>
      <c r="H5" s="33">
        <v>0.51226881838530658</v>
      </c>
      <c r="I5" s="33">
        <v>0.51468203161284054</v>
      </c>
      <c r="J5" s="33">
        <v>0.52443950766362057</v>
      </c>
      <c r="K5" s="33">
        <v>0.53115108625069452</v>
      </c>
      <c r="L5" s="33">
        <v>0.53903199840153448</v>
      </c>
      <c r="M5" s="33">
        <v>0.54853906062655466</v>
      </c>
      <c r="N5" s="33">
        <v>0.56739309063754961</v>
      </c>
      <c r="O5" s="33">
        <v>0.57749367197190726</v>
      </c>
      <c r="P5" s="33">
        <v>0.58008462979125375</v>
      </c>
      <c r="Q5" s="33">
        <v>0.58151414328072548</v>
      </c>
      <c r="R5" s="33">
        <v>0.58718327000859172</v>
      </c>
      <c r="S5" s="33">
        <v>0.55753598149867112</v>
      </c>
      <c r="T5" s="33">
        <v>0.53172386412380668</v>
      </c>
      <c r="U5" s="33">
        <v>0.5112200032225096</v>
      </c>
      <c r="V5" s="33">
        <v>0.49439298447137203</v>
      </c>
      <c r="W5" s="33">
        <v>0.4668838945433415</v>
      </c>
      <c r="X5" s="33">
        <v>0.4696120641344339</v>
      </c>
      <c r="Y5" s="33">
        <v>0.473881075942992</v>
      </c>
      <c r="Z5" s="33">
        <v>0.49270857069726837</v>
      </c>
      <c r="AA5" s="33">
        <v>0.50713242626823907</v>
      </c>
      <c r="AB5" s="33">
        <v>0.51836148726824771</v>
      </c>
      <c r="AC5" s="33">
        <v>0.52252235558640414</v>
      </c>
      <c r="AD5" s="33">
        <v>0.52818251973608621</v>
      </c>
      <c r="AE5" s="33">
        <v>0.52133054505564458</v>
      </c>
      <c r="AF5" s="33">
        <v>0.5185839560901524</v>
      </c>
      <c r="AG5" s="33">
        <v>0.51747078740359087</v>
      </c>
      <c r="AH5" s="33">
        <v>0.51521288715756142</v>
      </c>
      <c r="AI5" s="33">
        <v>0.51405287741501859</v>
      </c>
      <c r="AJ5" s="33">
        <v>0.5121142868367734</v>
      </c>
      <c r="AK5" s="33">
        <v>0.50656391447770832</v>
      </c>
      <c r="AL5" s="33">
        <v>0.50729304301021372</v>
      </c>
      <c r="AM5" s="33">
        <v>0.51058465426696498</v>
      </c>
      <c r="AN5" s="33">
        <v>0.51271918352937695</v>
      </c>
      <c r="AO5" s="33">
        <v>0.51388342428018574</v>
      </c>
      <c r="AP5" s="33">
        <v>0.5159695060073376</v>
      </c>
      <c r="AQ5" s="33">
        <v>0.51545030405249181</v>
      </c>
      <c r="AR5" s="33">
        <v>0.51455525834460103</v>
      </c>
      <c r="AS5" s="33">
        <v>0.51447216201506429</v>
      </c>
      <c r="AT5" s="33">
        <v>0.51038505814960089</v>
      </c>
      <c r="AU5" s="33">
        <v>0.50980626938108076</v>
      </c>
      <c r="AV5" s="33">
        <v>0.50514168137175142</v>
      </c>
      <c r="AW5" s="33">
        <v>0.49821328796750014</v>
      </c>
      <c r="AX5" s="33">
        <v>0.48612546751670571</v>
      </c>
      <c r="AY5" s="33">
        <v>0.47511391530621128</v>
      </c>
      <c r="AZ5" s="33">
        <v>0.4534350310607218</v>
      </c>
      <c r="BA5" s="33">
        <v>0.42824743189921682</v>
      </c>
      <c r="BB5" s="34">
        <v>0.40359639978397321</v>
      </c>
      <c r="BC5" s="12"/>
      <c r="BD5" s="12"/>
      <c r="BE5" s="12"/>
      <c r="BF5" s="12"/>
      <c r="BG5" s="12"/>
      <c r="BH5" s="12"/>
      <c r="BI5" s="12"/>
      <c r="BJ5" s="12"/>
      <c r="BK5" s="12"/>
      <c r="BL5" s="12"/>
      <c r="BM5" s="12"/>
      <c r="BN5" s="12"/>
      <c r="BO5" s="12"/>
      <c r="BP5" s="12"/>
      <c r="BQ5" s="12"/>
      <c r="BR5" s="12"/>
      <c r="BS5" s="12"/>
      <c r="BT5" s="12"/>
      <c r="BU5" s="12"/>
      <c r="BV5" s="12"/>
    </row>
    <row r="6" spans="1:74" s="27" customFormat="1">
      <c r="A6"/>
      <c r="B6" s="961"/>
      <c r="C6" s="20" t="s">
        <v>5</v>
      </c>
      <c r="D6" s="35">
        <v>0.52906258157454833</v>
      </c>
      <c r="E6" s="36">
        <v>0.51640186994416881</v>
      </c>
      <c r="F6" s="36">
        <v>0.52656725187208875</v>
      </c>
      <c r="G6" s="36">
        <v>0.51848998565718918</v>
      </c>
      <c r="H6" s="36">
        <v>0.51902196914297705</v>
      </c>
      <c r="I6" s="36">
        <v>0.5187303939827862</v>
      </c>
      <c r="J6" s="36">
        <v>0.51800561080852991</v>
      </c>
      <c r="K6" s="36">
        <v>0.51356850077680849</v>
      </c>
      <c r="L6" s="36">
        <v>0.5100756381430902</v>
      </c>
      <c r="M6" s="36">
        <v>0.50403756156874369</v>
      </c>
      <c r="N6" s="36">
        <v>0.50819902583589727</v>
      </c>
      <c r="O6" s="36">
        <v>0.51066709383499409</v>
      </c>
      <c r="P6" s="36">
        <v>0.50716599864645784</v>
      </c>
      <c r="Q6" s="36">
        <v>0.50368147308507216</v>
      </c>
      <c r="R6" s="36">
        <v>0.52028279104474306</v>
      </c>
      <c r="S6" s="36">
        <v>0.50542134512773285</v>
      </c>
      <c r="T6" s="36">
        <v>0.49042249773541452</v>
      </c>
      <c r="U6" s="36">
        <v>0.47958092177059586</v>
      </c>
      <c r="V6" s="36">
        <v>0.47416632808790293</v>
      </c>
      <c r="W6" s="36">
        <v>0.44677777327669926</v>
      </c>
      <c r="X6" s="36">
        <v>0.44609504021379892</v>
      </c>
      <c r="Y6" s="36">
        <v>0.44612026454858505</v>
      </c>
      <c r="Z6" s="36">
        <v>0.45030668845079386</v>
      </c>
      <c r="AA6" s="36">
        <v>0.4531969064478199</v>
      </c>
      <c r="AB6" s="36">
        <v>0.46014061653032828</v>
      </c>
      <c r="AC6" s="36">
        <v>0.46147781282255512</v>
      </c>
      <c r="AD6" s="36">
        <v>0.46734556916419712</v>
      </c>
      <c r="AE6" s="36">
        <v>0.47327914625624212</v>
      </c>
      <c r="AF6" s="36">
        <v>0.48353043593252421</v>
      </c>
      <c r="AG6" s="36">
        <v>0.48844879753835685</v>
      </c>
      <c r="AH6" s="36">
        <v>0.49451636752182437</v>
      </c>
      <c r="AI6" s="36">
        <v>0.49850828458959678</v>
      </c>
      <c r="AJ6" s="36">
        <v>0.49770281083465295</v>
      </c>
      <c r="AK6" s="36">
        <v>0.48822110737830898</v>
      </c>
      <c r="AL6" s="36">
        <v>0.48177566387635479</v>
      </c>
      <c r="AM6" s="36">
        <v>0.47069530216038702</v>
      </c>
      <c r="AN6" s="36">
        <v>0.46079090302862313</v>
      </c>
      <c r="AO6" s="36">
        <v>0.45395623474497215</v>
      </c>
      <c r="AP6" s="36">
        <v>0.44884771783468846</v>
      </c>
      <c r="AQ6" s="36">
        <v>0.4448646552182508</v>
      </c>
      <c r="AR6" s="36">
        <v>0.44130955892789114</v>
      </c>
      <c r="AS6" s="36">
        <v>0.43533483197115752</v>
      </c>
      <c r="AT6" s="36">
        <v>0.42357513317574857</v>
      </c>
      <c r="AU6" s="36">
        <v>0.41324926492983238</v>
      </c>
      <c r="AV6" s="36">
        <v>0.40256305570325834</v>
      </c>
      <c r="AW6" s="36">
        <v>0.39905090518097786</v>
      </c>
      <c r="AX6" s="36">
        <v>0.39364077903542727</v>
      </c>
      <c r="AY6" s="36">
        <v>0.39171532803082421</v>
      </c>
      <c r="AZ6" s="36">
        <v>0.38906272428799688</v>
      </c>
      <c r="BA6" s="36">
        <v>0.38224152726738442</v>
      </c>
      <c r="BB6" s="37">
        <v>0.37278957776577987</v>
      </c>
      <c r="BC6" s="12"/>
      <c r="BD6" s="12"/>
      <c r="BE6" s="12"/>
      <c r="BF6" s="12"/>
      <c r="BG6" s="12"/>
      <c r="BH6" s="12"/>
      <c r="BI6" s="12"/>
      <c r="BJ6" s="12"/>
      <c r="BK6" s="12"/>
      <c r="BL6" s="12"/>
      <c r="BM6" s="12"/>
      <c r="BN6" s="12"/>
      <c r="BO6" s="12"/>
      <c r="BP6" s="12"/>
      <c r="BQ6" s="12"/>
      <c r="BR6" s="12"/>
      <c r="BS6" s="12"/>
      <c r="BT6" s="12"/>
      <c r="BU6" s="12"/>
      <c r="BV6" s="12"/>
    </row>
    <row r="7" spans="1:74" s="27" customFormat="1">
      <c r="A7"/>
      <c r="B7" s="961"/>
      <c r="C7" s="20" t="s">
        <v>13</v>
      </c>
      <c r="D7" s="35"/>
      <c r="E7" s="36"/>
      <c r="F7" s="36"/>
      <c r="G7" s="36"/>
      <c r="H7" s="36"/>
      <c r="I7" s="36"/>
      <c r="J7" s="36"/>
      <c r="K7" s="36"/>
      <c r="L7" s="36"/>
      <c r="M7" s="36"/>
      <c r="N7" s="36"/>
      <c r="O7" s="36"/>
      <c r="P7" s="36"/>
      <c r="Q7" s="36">
        <v>6.7362515626111619E-2</v>
      </c>
      <c r="R7" s="36">
        <v>7.2087900256908241E-2</v>
      </c>
      <c r="S7" s="36">
        <v>6.9466080105626674E-2</v>
      </c>
      <c r="T7" s="36">
        <v>6.6812389608126993E-2</v>
      </c>
      <c r="U7" s="36">
        <v>6.5894778965734618E-2</v>
      </c>
      <c r="V7" s="36">
        <v>6.4352315461377818E-2</v>
      </c>
      <c r="W7" s="36">
        <v>5.9990361274750589E-2</v>
      </c>
      <c r="X7" s="36">
        <v>5.9308349748721276E-2</v>
      </c>
      <c r="Y7" s="36">
        <v>5.8084623302284588E-2</v>
      </c>
      <c r="Z7" s="36">
        <v>5.6679441619125456E-2</v>
      </c>
      <c r="AA7" s="36">
        <v>5.5209208188211303E-2</v>
      </c>
      <c r="AB7" s="36">
        <v>5.4672321890265455E-2</v>
      </c>
      <c r="AC7" s="36">
        <v>5.2619694801258089E-2</v>
      </c>
      <c r="AD7" s="36">
        <v>5.1151595609800593E-2</v>
      </c>
      <c r="AE7" s="36">
        <v>4.8247907403274344E-2</v>
      </c>
      <c r="AF7" s="36">
        <v>4.6086817046324363E-2</v>
      </c>
      <c r="AG7" s="36">
        <v>4.3188281834872645E-2</v>
      </c>
      <c r="AH7" s="36">
        <v>4.0254736503630303E-2</v>
      </c>
      <c r="AI7" s="36">
        <v>3.8121159342956637E-2</v>
      </c>
      <c r="AJ7" s="36">
        <v>3.6170178791908376E-2</v>
      </c>
      <c r="AK7" s="36">
        <v>3.384922828530431E-2</v>
      </c>
      <c r="AL7" s="36">
        <v>3.1774231737336303E-2</v>
      </c>
      <c r="AM7" s="36">
        <v>3.0136136010686154E-2</v>
      </c>
      <c r="AN7" s="36">
        <v>2.8871687111185769E-2</v>
      </c>
      <c r="AO7" s="36">
        <v>2.8166193118386397E-2</v>
      </c>
      <c r="AP7" s="36">
        <v>2.7387759783596151E-2</v>
      </c>
      <c r="AQ7" s="36">
        <v>2.7664813671351873E-2</v>
      </c>
      <c r="AR7" s="36">
        <v>2.751453789725139E-2</v>
      </c>
      <c r="AS7" s="36">
        <v>2.6916991348704712E-2</v>
      </c>
      <c r="AT7" s="36">
        <v>2.6817146408230054E-2</v>
      </c>
      <c r="AU7" s="36">
        <v>2.6956245006025802E-2</v>
      </c>
      <c r="AV7" s="36">
        <v>2.6863038655024391E-2</v>
      </c>
      <c r="AW7" s="36">
        <v>2.6890566350268201E-2</v>
      </c>
      <c r="AX7" s="36">
        <v>2.7272364272945292E-2</v>
      </c>
      <c r="AY7" s="36">
        <v>2.6895697756243814E-2</v>
      </c>
      <c r="AZ7" s="36">
        <v>2.6207831545492093E-2</v>
      </c>
      <c r="BA7" s="36">
        <v>2.4533861288545254E-2</v>
      </c>
      <c r="BB7" s="37">
        <v>2.2822131103277275E-2</v>
      </c>
      <c r="BC7" s="12"/>
      <c r="BD7" s="12"/>
      <c r="BE7" s="12"/>
      <c r="BF7" s="12"/>
      <c r="BG7" s="12"/>
      <c r="BH7" s="12"/>
      <c r="BI7" s="12"/>
      <c r="BJ7" s="12"/>
      <c r="BK7" s="12"/>
      <c r="BL7" s="12"/>
      <c r="BM7" s="12"/>
      <c r="BN7" s="12"/>
      <c r="BO7" s="12"/>
      <c r="BP7" s="12"/>
      <c r="BQ7" s="12"/>
      <c r="BR7" s="12"/>
      <c r="BS7" s="12"/>
      <c r="BT7" s="12"/>
      <c r="BU7" s="12"/>
      <c r="BV7" s="12"/>
    </row>
    <row r="8" spans="1:74" s="27" customFormat="1" ht="14.5" thickBot="1">
      <c r="A8"/>
      <c r="B8" s="962"/>
      <c r="C8" s="21" t="s">
        <v>8</v>
      </c>
      <c r="D8" s="38">
        <v>2.0202272154668993E-2</v>
      </c>
      <c r="E8" s="39">
        <v>2.0898572492605131E-2</v>
      </c>
      <c r="F8" s="39">
        <v>2.1243501681176821E-2</v>
      </c>
      <c r="G8" s="39">
        <v>2.2073191767969333E-2</v>
      </c>
      <c r="H8" s="39">
        <v>2.3043572098478775E-2</v>
      </c>
      <c r="I8" s="39">
        <v>2.3754494506068348E-2</v>
      </c>
      <c r="J8" s="39">
        <v>2.4535401150799229E-2</v>
      </c>
      <c r="K8" s="39">
        <v>2.5105906722599831E-2</v>
      </c>
      <c r="L8" s="39">
        <v>2.5569634387051381E-2</v>
      </c>
      <c r="M8" s="39">
        <v>2.6167859621555441E-2</v>
      </c>
      <c r="N8" s="39">
        <v>2.7519521696644622E-2</v>
      </c>
      <c r="O8" s="39">
        <v>2.8442073100715521E-2</v>
      </c>
      <c r="P8" s="39">
        <v>2.8888355147346702E-2</v>
      </c>
      <c r="Q8" s="39">
        <v>2.961175261668612E-2</v>
      </c>
      <c r="R8" s="39">
        <v>3.0984388003435864E-2</v>
      </c>
      <c r="S8" s="39">
        <v>3.020220153004078E-2</v>
      </c>
      <c r="T8" s="39">
        <v>2.9755529507039285E-2</v>
      </c>
      <c r="U8" s="39">
        <v>2.9802876628452973E-2</v>
      </c>
      <c r="V8" s="39">
        <v>3.0109427253690486E-2</v>
      </c>
      <c r="W8" s="39">
        <v>2.958215307601501E-2</v>
      </c>
      <c r="X8" s="39">
        <v>3.1075011357348682E-2</v>
      </c>
      <c r="Y8" s="39">
        <v>3.2553313591402636E-2</v>
      </c>
      <c r="Z8" s="39">
        <v>3.4409190926619163E-2</v>
      </c>
      <c r="AA8" s="39">
        <v>3.6109641329264822E-2</v>
      </c>
      <c r="AB8" s="39">
        <v>3.7992588511681545E-2</v>
      </c>
      <c r="AC8" s="39">
        <v>3.9345348144615176E-2</v>
      </c>
      <c r="AD8" s="39">
        <v>4.0897739154450018E-2</v>
      </c>
      <c r="AE8" s="39">
        <v>4.1854878074123032E-2</v>
      </c>
      <c r="AF8" s="39">
        <v>4.2526697552971601E-2</v>
      </c>
      <c r="AG8" s="39">
        <v>4.300875668240179E-2</v>
      </c>
      <c r="AH8" s="39">
        <v>4.3474344756801918E-2</v>
      </c>
      <c r="AI8" s="39">
        <v>4.3676236563377074E-2</v>
      </c>
      <c r="AJ8" s="39">
        <v>4.36812961364147E-2</v>
      </c>
      <c r="AK8" s="39">
        <v>4.3604946496912642E-2</v>
      </c>
      <c r="AL8" s="39">
        <v>4.3689130708613313E-2</v>
      </c>
      <c r="AM8" s="39">
        <v>4.3677181019190915E-2</v>
      </c>
      <c r="AN8" s="39">
        <v>4.3935378575293241E-2</v>
      </c>
      <c r="AO8" s="39">
        <v>4.4014283466250283E-2</v>
      </c>
      <c r="AP8" s="39">
        <v>4.4447343029786611E-2</v>
      </c>
      <c r="AQ8" s="39">
        <v>4.4368501561939007E-2</v>
      </c>
      <c r="AR8" s="39">
        <v>4.4147803792054338E-2</v>
      </c>
      <c r="AS8" s="39">
        <v>4.3510599172232642E-2</v>
      </c>
      <c r="AT8" s="39">
        <v>4.321779823945758E-2</v>
      </c>
      <c r="AU8" s="39">
        <v>4.3288709370737005E-2</v>
      </c>
      <c r="AV8" s="39">
        <v>4.3813669647692767E-2</v>
      </c>
      <c r="AW8" s="39">
        <v>4.4698505572562906E-2</v>
      </c>
      <c r="AX8" s="39">
        <v>4.5433211572539871E-2</v>
      </c>
      <c r="AY8" s="39">
        <v>4.5971836795793877E-2</v>
      </c>
      <c r="AZ8" s="39">
        <v>4.5423595069792898E-2</v>
      </c>
      <c r="BA8" s="39">
        <v>4.4149177546572195E-2</v>
      </c>
      <c r="BB8" s="40">
        <v>4.2583958653755617E-2</v>
      </c>
      <c r="BC8" s="12"/>
      <c r="BD8" s="12"/>
      <c r="BE8" s="12"/>
      <c r="BF8" s="12"/>
      <c r="BG8" s="12"/>
      <c r="BH8" s="12"/>
      <c r="BI8" s="12"/>
      <c r="BJ8" s="12"/>
      <c r="BK8" s="12"/>
      <c r="BL8" s="12"/>
      <c r="BM8" s="12"/>
      <c r="BN8" s="12"/>
      <c r="BO8" s="12"/>
      <c r="BP8" s="12"/>
      <c r="BQ8" s="12"/>
      <c r="BR8" s="12"/>
      <c r="BS8" s="12"/>
      <c r="BT8" s="12"/>
      <c r="BU8" s="12"/>
      <c r="BV8" s="12"/>
    </row>
    <row r="9" spans="1:74" s="27" customFormat="1">
      <c r="A9"/>
      <c r="B9" s="960" t="s">
        <v>10</v>
      </c>
      <c r="C9" s="19" t="s">
        <v>4</v>
      </c>
      <c r="D9" s="32">
        <v>8.2292721640371561E-2</v>
      </c>
      <c r="E9" s="33">
        <v>7.9424152081701116E-2</v>
      </c>
      <c r="F9" s="33">
        <v>8.0167721753221094E-2</v>
      </c>
      <c r="G9" s="33">
        <v>7.8645447304244123E-2</v>
      </c>
      <c r="H9" s="33">
        <v>7.9119397519434115E-2</v>
      </c>
      <c r="I9" s="33">
        <v>7.8801587135619328E-2</v>
      </c>
      <c r="J9" s="33">
        <v>8.0769188019416502E-2</v>
      </c>
      <c r="K9" s="33">
        <v>8.2086423115568477E-2</v>
      </c>
      <c r="L9" s="33">
        <v>8.4196490825666964E-2</v>
      </c>
      <c r="M9" s="33">
        <v>8.4845330101908506E-2</v>
      </c>
      <c r="N9" s="33">
        <v>8.8058071850823302E-2</v>
      </c>
      <c r="O9" s="33">
        <v>8.9490148967613509E-2</v>
      </c>
      <c r="P9" s="33">
        <v>9.0374903654205085E-2</v>
      </c>
      <c r="Q9" s="33">
        <v>9.207064725761549E-2</v>
      </c>
      <c r="R9" s="33">
        <v>9.7175820491447393E-2</v>
      </c>
      <c r="S9" s="33">
        <v>9.5894778712387163E-2</v>
      </c>
      <c r="T9" s="33">
        <v>9.4737888635537379E-2</v>
      </c>
      <c r="U9" s="33">
        <v>9.57038672782482E-2</v>
      </c>
      <c r="V9" s="33">
        <v>9.5793346592367642E-2</v>
      </c>
      <c r="W9" s="33">
        <v>9.2674479324064793E-2</v>
      </c>
      <c r="X9" s="33">
        <v>9.576415819608923E-2</v>
      </c>
      <c r="Y9" s="33">
        <v>9.9169587710328286E-2</v>
      </c>
      <c r="Z9" s="33">
        <v>0.10508113818808713</v>
      </c>
      <c r="AA9" s="33">
        <v>0.11117597235649483</v>
      </c>
      <c r="AB9" s="33">
        <v>0.11789130681698874</v>
      </c>
      <c r="AC9" s="33">
        <v>0.12263037081470349</v>
      </c>
      <c r="AD9" s="33">
        <v>0.12795337749953245</v>
      </c>
      <c r="AE9" s="33">
        <v>0.1294117698551101</v>
      </c>
      <c r="AF9" s="33">
        <v>0.12896658935847274</v>
      </c>
      <c r="AG9" s="33">
        <v>0.12886264446028947</v>
      </c>
      <c r="AH9" s="33">
        <v>0.12694469843404743</v>
      </c>
      <c r="AI9" s="33">
        <v>0.12394955143326178</v>
      </c>
      <c r="AJ9" s="33">
        <v>0.12042264976247101</v>
      </c>
      <c r="AK9" s="33">
        <v>0.11740087481046509</v>
      </c>
      <c r="AL9" s="33">
        <v>0.11470518957712164</v>
      </c>
      <c r="AM9" s="33">
        <v>0.11387082433772208</v>
      </c>
      <c r="AN9" s="33">
        <v>0.1145762161372029</v>
      </c>
      <c r="AO9" s="33">
        <v>0.11520978564819162</v>
      </c>
      <c r="AP9" s="33">
        <v>0.11553495881104026</v>
      </c>
      <c r="AQ9" s="33">
        <v>0.11168921434852645</v>
      </c>
      <c r="AR9" s="33">
        <v>0.1063749449998425</v>
      </c>
      <c r="AS9" s="33">
        <v>0.10110940089789044</v>
      </c>
      <c r="AT9" s="33">
        <v>9.5483691215852873E-2</v>
      </c>
      <c r="AU9" s="33">
        <v>9.1977346577865493E-2</v>
      </c>
      <c r="AV9" s="33">
        <v>9.2124319549988301E-2</v>
      </c>
      <c r="AW9" s="33">
        <v>9.5086933470498888E-2</v>
      </c>
      <c r="AX9" s="33">
        <v>9.4888663940868853E-2</v>
      </c>
      <c r="AY9" s="33">
        <v>9.3846699734095415E-2</v>
      </c>
      <c r="AZ9" s="33">
        <v>9.1172632242185109E-2</v>
      </c>
      <c r="BA9" s="33">
        <v>8.646624110780142E-2</v>
      </c>
      <c r="BB9" s="34">
        <v>7.9940245290344741E-2</v>
      </c>
      <c r="BC9" s="12"/>
      <c r="BD9" s="12"/>
      <c r="BE9" s="12"/>
      <c r="BF9" s="12"/>
      <c r="BG9" s="12"/>
      <c r="BH9" s="12"/>
      <c r="BI9" s="12"/>
      <c r="BJ9" s="12"/>
      <c r="BK9" s="12"/>
      <c r="BL9" s="12"/>
      <c r="BM9" s="12"/>
      <c r="BN9" s="12"/>
      <c r="BO9" s="12"/>
      <c r="BP9" s="12"/>
      <c r="BQ9" s="12"/>
      <c r="BR9" s="12"/>
      <c r="BS9" s="12"/>
      <c r="BT9" s="12"/>
      <c r="BU9" s="12"/>
      <c r="BV9" s="12"/>
    </row>
    <row r="10" spans="1:74" s="27" customFormat="1">
      <c r="A10"/>
      <c r="B10" s="961"/>
      <c r="C10" s="20" t="s">
        <v>5</v>
      </c>
      <c r="D10" s="35">
        <v>6.9875819635896216E-2</v>
      </c>
      <c r="E10" s="36">
        <v>6.9826868112891377E-2</v>
      </c>
      <c r="F10" s="36">
        <v>7.1241025371297992E-2</v>
      </c>
      <c r="G10" s="36">
        <v>7.1986509898421397E-2</v>
      </c>
      <c r="H10" s="36">
        <v>7.4275122163204574E-2</v>
      </c>
      <c r="I10" s="36">
        <v>7.5121026564434645E-2</v>
      </c>
      <c r="J10" s="36">
        <v>7.717756022808181E-2</v>
      </c>
      <c r="K10" s="36">
        <v>7.7472402419762582E-2</v>
      </c>
      <c r="L10" s="36">
        <v>7.8734774131360791E-2</v>
      </c>
      <c r="M10" s="36">
        <v>7.8026364783120111E-2</v>
      </c>
      <c r="N10" s="36">
        <v>8.0030024034676711E-2</v>
      </c>
      <c r="O10" s="36">
        <v>8.0604839388768862E-2</v>
      </c>
      <c r="P10" s="36">
        <v>8.0896932117996062E-2</v>
      </c>
      <c r="Q10" s="36">
        <v>8.2212360453496142E-2</v>
      </c>
      <c r="R10" s="36">
        <v>8.6981300800118844E-2</v>
      </c>
      <c r="S10" s="36">
        <v>8.6178367682380644E-2</v>
      </c>
      <c r="T10" s="36">
        <v>8.5030037747420503E-2</v>
      </c>
      <c r="U10" s="36">
        <v>8.5582942221593308E-2</v>
      </c>
      <c r="V10" s="36">
        <v>8.4427471480171601E-2</v>
      </c>
      <c r="W10" s="36">
        <v>8.0043044495448579E-2</v>
      </c>
      <c r="X10" s="36">
        <v>8.1281608480285344E-2</v>
      </c>
      <c r="Y10" s="36">
        <v>8.2100002225270724E-2</v>
      </c>
      <c r="Z10" s="36">
        <v>8.2680339280872026E-2</v>
      </c>
      <c r="AA10" s="36">
        <v>8.2929902953174275E-2</v>
      </c>
      <c r="AB10" s="36">
        <v>8.4994731682996455E-2</v>
      </c>
      <c r="AC10" s="36">
        <v>8.6951193221093959E-2</v>
      </c>
      <c r="AD10" s="36">
        <v>8.9428155483053454E-2</v>
      </c>
      <c r="AE10" s="36">
        <v>9.2064378861899221E-2</v>
      </c>
      <c r="AF10" s="36">
        <v>9.5230601172025239E-2</v>
      </c>
      <c r="AG10" s="36">
        <v>9.4551253368946361E-2</v>
      </c>
      <c r="AH10" s="36">
        <v>9.149313446360581E-2</v>
      </c>
      <c r="AI10" s="36">
        <v>8.7404851380648504E-2</v>
      </c>
      <c r="AJ10" s="36">
        <v>8.2340103584307878E-2</v>
      </c>
      <c r="AK10" s="36">
        <v>7.7841631908942971E-2</v>
      </c>
      <c r="AL10" s="36">
        <v>7.5974984533971363E-2</v>
      </c>
      <c r="AM10" s="36">
        <v>7.5996656841124305E-2</v>
      </c>
      <c r="AN10" s="36">
        <v>7.7901077455083151E-2</v>
      </c>
      <c r="AO10" s="36">
        <v>8.0019243484418037E-2</v>
      </c>
      <c r="AP10" s="36">
        <v>8.1443160883863427E-2</v>
      </c>
      <c r="AQ10" s="36">
        <v>8.2999166166257576E-2</v>
      </c>
      <c r="AR10" s="36">
        <v>8.2912979283663049E-2</v>
      </c>
      <c r="AS10" s="36">
        <v>8.1974510259121919E-2</v>
      </c>
      <c r="AT10" s="36">
        <v>8.020794294911586E-2</v>
      </c>
      <c r="AU10" s="36">
        <v>7.9688425079838004E-2</v>
      </c>
      <c r="AV10" s="36">
        <v>7.9383888801668606E-2</v>
      </c>
      <c r="AW10" s="36">
        <v>7.9462836034636483E-2</v>
      </c>
      <c r="AX10" s="36">
        <v>7.8844234118270087E-2</v>
      </c>
      <c r="AY10" s="36">
        <v>7.8203592019503068E-2</v>
      </c>
      <c r="AZ10" s="36">
        <v>7.5705713005263464E-2</v>
      </c>
      <c r="BA10" s="36">
        <v>7.1998720816669318E-2</v>
      </c>
      <c r="BB10" s="37">
        <v>6.8445268397275438E-2</v>
      </c>
      <c r="BC10" s="12"/>
      <c r="BD10" s="12"/>
      <c r="BE10" s="12"/>
      <c r="BF10" s="12"/>
      <c r="BG10" s="12"/>
      <c r="BH10" s="12"/>
      <c r="BI10" s="12"/>
      <c r="BJ10" s="12"/>
      <c r="BK10" s="12"/>
      <c r="BL10" s="12"/>
      <c r="BM10" s="12"/>
      <c r="BN10" s="12"/>
      <c r="BO10" s="12"/>
      <c r="BP10" s="12"/>
      <c r="BQ10" s="12"/>
      <c r="BR10" s="12"/>
      <c r="BS10" s="12"/>
      <c r="BT10" s="12"/>
      <c r="BU10" s="12"/>
      <c r="BV10" s="12"/>
    </row>
    <row r="11" spans="1:74" s="27" customFormat="1">
      <c r="A11"/>
      <c r="B11" s="961"/>
      <c r="C11" s="20" t="s">
        <v>13</v>
      </c>
      <c r="D11" s="35"/>
      <c r="E11" s="36"/>
      <c r="F11" s="36"/>
      <c r="G11" s="36"/>
      <c r="H11" s="36"/>
      <c r="I11" s="36"/>
      <c r="J11" s="36"/>
      <c r="K11" s="36"/>
      <c r="L11" s="36"/>
      <c r="M11" s="36"/>
      <c r="N11" s="36"/>
      <c r="O11" s="36"/>
      <c r="P11" s="36"/>
      <c r="Q11" s="36">
        <v>3.2740975171047688E-2</v>
      </c>
      <c r="R11" s="36">
        <v>3.6607328613150331E-2</v>
      </c>
      <c r="S11" s="36">
        <v>3.423778326703026E-2</v>
      </c>
      <c r="T11" s="36">
        <v>3.3617251508917798E-2</v>
      </c>
      <c r="U11" s="36">
        <v>3.2759861286079842E-2</v>
      </c>
      <c r="V11" s="36">
        <v>3.146947312312038E-2</v>
      </c>
      <c r="W11" s="36">
        <v>2.8505397358190621E-2</v>
      </c>
      <c r="X11" s="36">
        <v>2.8140403465572443E-2</v>
      </c>
      <c r="Y11" s="36">
        <v>2.7028082473254816E-2</v>
      </c>
      <c r="Z11" s="36">
        <v>2.6211929236124542E-2</v>
      </c>
      <c r="AA11" s="36">
        <v>2.6542852607591184E-2</v>
      </c>
      <c r="AB11" s="36">
        <v>2.681875165396826E-2</v>
      </c>
      <c r="AC11" s="36">
        <v>2.6473216458507122E-2</v>
      </c>
      <c r="AD11" s="36">
        <v>2.6043793991844155E-2</v>
      </c>
      <c r="AE11" s="36">
        <v>2.5603670290406923E-2</v>
      </c>
      <c r="AF11" s="36">
        <v>2.4403237205770964E-2</v>
      </c>
      <c r="AG11" s="36">
        <v>2.3103648354697488E-2</v>
      </c>
      <c r="AH11" s="36">
        <v>2.2285814903288147E-2</v>
      </c>
      <c r="AI11" s="36">
        <v>2.1805404592323215E-2</v>
      </c>
      <c r="AJ11" s="36">
        <v>2.0974532490939606E-2</v>
      </c>
      <c r="AK11" s="36">
        <v>2.0301699811255729E-2</v>
      </c>
      <c r="AL11" s="36">
        <v>2.024311536582175E-2</v>
      </c>
      <c r="AM11" s="36">
        <v>1.9566018331988622E-2</v>
      </c>
      <c r="AN11" s="36">
        <v>1.9455609373327808E-2</v>
      </c>
      <c r="AO11" s="36">
        <v>2.0247731767311893E-2</v>
      </c>
      <c r="AP11" s="36">
        <v>2.0304406909644246E-2</v>
      </c>
      <c r="AQ11" s="36">
        <v>2.0343483417416996E-2</v>
      </c>
      <c r="AR11" s="36">
        <v>2.0588421911948949E-2</v>
      </c>
      <c r="AS11" s="36">
        <v>2.0042063173736906E-2</v>
      </c>
      <c r="AT11" s="36">
        <v>1.942093681666238E-2</v>
      </c>
      <c r="AU11" s="36">
        <v>1.9848284778962444E-2</v>
      </c>
      <c r="AV11" s="36">
        <v>2.0206810065543101E-2</v>
      </c>
      <c r="AW11" s="36">
        <v>2.022965808258111E-2</v>
      </c>
      <c r="AX11" s="36">
        <v>2.0499791188524276E-2</v>
      </c>
      <c r="AY11" s="36">
        <v>2.0279710100813787E-2</v>
      </c>
      <c r="AZ11" s="36">
        <v>2.0110026197776274E-2</v>
      </c>
      <c r="BA11" s="36">
        <v>1.9330354676005003E-2</v>
      </c>
      <c r="BB11" s="37">
        <v>1.8723423519698117E-2</v>
      </c>
      <c r="BC11" s="12"/>
      <c r="BD11" s="12"/>
      <c r="BE11" s="12"/>
      <c r="BF11" s="12"/>
      <c r="BG11" s="12"/>
      <c r="BH11" s="12"/>
      <c r="BI11" s="12"/>
      <c r="BJ11" s="12"/>
      <c r="BK11" s="12"/>
      <c r="BL11" s="12"/>
      <c r="BM11" s="12"/>
      <c r="BN11" s="12"/>
      <c r="BO11" s="12"/>
      <c r="BP11" s="12"/>
      <c r="BQ11" s="12"/>
      <c r="BR11" s="12"/>
      <c r="BS11" s="12"/>
      <c r="BT11" s="12"/>
      <c r="BU11" s="12"/>
      <c r="BV11" s="12"/>
    </row>
    <row r="12" spans="1:74" s="27" customFormat="1" ht="14.5" thickBot="1">
      <c r="A12"/>
      <c r="B12" s="962"/>
      <c r="C12" s="21" t="s">
        <v>8</v>
      </c>
      <c r="D12" s="38">
        <v>1.2465255074525646E-2</v>
      </c>
      <c r="E12" s="39">
        <v>1.3332837850546177E-2</v>
      </c>
      <c r="F12" s="39">
        <v>1.3437937988004819E-2</v>
      </c>
      <c r="G12" s="39">
        <v>1.443096346722952E-2</v>
      </c>
      <c r="H12" s="39">
        <v>1.5511566334366497E-2</v>
      </c>
      <c r="I12" s="39">
        <v>1.6376006026415889E-2</v>
      </c>
      <c r="J12" s="39">
        <v>1.7368604464807265E-2</v>
      </c>
      <c r="K12" s="39">
        <v>1.8119281305633995E-2</v>
      </c>
      <c r="L12" s="39">
        <v>1.8791282947295769E-2</v>
      </c>
      <c r="M12" s="39">
        <v>1.9486721194275757E-2</v>
      </c>
      <c r="N12" s="39">
        <v>2.1022940522805806E-2</v>
      </c>
      <c r="O12" s="39">
        <v>2.2320850684299908E-2</v>
      </c>
      <c r="P12" s="39">
        <v>2.349378801947602E-2</v>
      </c>
      <c r="Q12" s="39">
        <v>2.5192105985632283E-2</v>
      </c>
      <c r="R12" s="39">
        <v>2.7143645296952495E-2</v>
      </c>
      <c r="S12" s="39">
        <v>2.7049950611616962E-2</v>
      </c>
      <c r="T12" s="39">
        <v>2.7239784189722848E-2</v>
      </c>
      <c r="U12" s="39">
        <v>2.7639007811237855E-2</v>
      </c>
      <c r="V12" s="39">
        <v>2.7848291259712159E-2</v>
      </c>
      <c r="W12" s="39">
        <v>2.7491936733444612E-2</v>
      </c>
      <c r="X12" s="39">
        <v>2.903472741264098E-2</v>
      </c>
      <c r="Y12" s="39">
        <v>3.0529113877109031E-2</v>
      </c>
      <c r="Z12" s="39">
        <v>3.200082928364946E-2</v>
      </c>
      <c r="AA12" s="39">
        <v>3.3404717118980042E-2</v>
      </c>
      <c r="AB12" s="39">
        <v>3.4925213229238194E-2</v>
      </c>
      <c r="AC12" s="39">
        <v>3.5736819026317555E-2</v>
      </c>
      <c r="AD12" s="39">
        <v>3.62213848241527E-2</v>
      </c>
      <c r="AE12" s="39">
        <v>3.6538615061618158E-2</v>
      </c>
      <c r="AF12" s="39">
        <v>3.6582176418877316E-2</v>
      </c>
      <c r="AG12" s="39">
        <v>3.6320517837449516E-2</v>
      </c>
      <c r="AH12" s="39">
        <v>3.6033797265621129E-2</v>
      </c>
      <c r="AI12" s="39">
        <v>3.5939668565217783E-2</v>
      </c>
      <c r="AJ12" s="39">
        <v>3.5441458495773882E-2</v>
      </c>
      <c r="AK12" s="39">
        <v>3.4864267024330771E-2</v>
      </c>
      <c r="AL12" s="39">
        <v>3.4344217978344291E-2</v>
      </c>
      <c r="AM12" s="39">
        <v>3.388317962943975E-2</v>
      </c>
      <c r="AN12" s="39">
        <v>3.3497939941483437E-2</v>
      </c>
      <c r="AO12" s="39">
        <v>3.3355688567704322E-2</v>
      </c>
      <c r="AP12" s="39">
        <v>3.3199291447390353E-2</v>
      </c>
      <c r="AQ12" s="39">
        <v>3.2814900880630729E-2</v>
      </c>
      <c r="AR12" s="39">
        <v>3.2298443919593522E-2</v>
      </c>
      <c r="AS12" s="39">
        <v>3.149346104006813E-2</v>
      </c>
      <c r="AT12" s="39">
        <v>3.08302514945634E-2</v>
      </c>
      <c r="AU12" s="39">
        <v>3.0624179498390785E-2</v>
      </c>
      <c r="AV12" s="39">
        <v>3.0870744412784784E-2</v>
      </c>
      <c r="AW12" s="39">
        <v>3.1506133921179319E-2</v>
      </c>
      <c r="AX12" s="39">
        <v>3.2172833806204525E-2</v>
      </c>
      <c r="AY12" s="39">
        <v>3.2834208574990524E-2</v>
      </c>
      <c r="AZ12" s="39">
        <v>3.3122151704086715E-2</v>
      </c>
      <c r="BA12" s="39">
        <v>3.2953417343085489E-2</v>
      </c>
      <c r="BB12" s="40">
        <v>3.2428507616871445E-2</v>
      </c>
      <c r="BC12" s="12"/>
      <c r="BD12" s="12"/>
      <c r="BE12" s="12"/>
      <c r="BF12" s="12"/>
      <c r="BG12" s="12"/>
      <c r="BH12" s="12"/>
      <c r="BI12" s="12"/>
      <c r="BJ12" s="12"/>
      <c r="BK12" s="12"/>
      <c r="BL12" s="12"/>
      <c r="BM12" s="12"/>
      <c r="BN12" s="12"/>
      <c r="BO12" s="12"/>
      <c r="BP12" s="12"/>
      <c r="BQ12" s="12"/>
      <c r="BR12" s="12"/>
      <c r="BS12" s="12"/>
      <c r="BT12" s="12"/>
      <c r="BU12" s="12"/>
      <c r="BV12" s="12"/>
    </row>
    <row r="14" spans="1:74">
      <c r="B14" s="25" t="s">
        <v>18</v>
      </c>
    </row>
    <row r="15" spans="1:74">
      <c r="B15" s="25" t="s">
        <v>19</v>
      </c>
    </row>
    <row r="17" spans="4:14">
      <c r="D17" s="906" t="s">
        <v>9</v>
      </c>
      <c r="E17" s="906"/>
      <c r="F17" s="906"/>
      <c r="G17" s="906"/>
      <c r="H17" s="906"/>
      <c r="J17" s="906" t="s">
        <v>10</v>
      </c>
      <c r="K17" s="906"/>
      <c r="L17" s="906"/>
      <c r="M17" s="906"/>
      <c r="N17" s="906"/>
    </row>
    <row r="42" spans="2:12">
      <c r="B42" s="7"/>
      <c r="C42" s="31"/>
      <c r="D42" s="31"/>
      <c r="E42" s="31"/>
      <c r="F42" s="31"/>
      <c r="G42" s="31"/>
      <c r="H42" s="8"/>
      <c r="I42" s="8"/>
      <c r="J42" s="8"/>
      <c r="K42" s="8"/>
      <c r="L42" s="8"/>
    </row>
    <row r="43" spans="2:12">
      <c r="B43" s="7"/>
      <c r="C43" s="31"/>
      <c r="D43" s="31"/>
      <c r="E43" s="31"/>
      <c r="F43" s="31"/>
      <c r="G43" s="31"/>
      <c r="H43" s="8"/>
      <c r="I43" s="8"/>
      <c r="J43" s="8"/>
      <c r="K43" s="8"/>
      <c r="L43" s="8"/>
    </row>
    <row r="44" spans="2:12">
      <c r="B44" s="7"/>
      <c r="C44" s="31"/>
      <c r="D44" s="31"/>
      <c r="E44" s="31"/>
      <c r="F44" s="31"/>
      <c r="G44" s="31"/>
      <c r="H44" s="8"/>
      <c r="I44" s="8"/>
      <c r="J44" s="8"/>
      <c r="K44" s="8"/>
      <c r="L44" s="8"/>
    </row>
    <row r="45" spans="2:12">
      <c r="B45" s="7"/>
      <c r="C45" s="31"/>
      <c r="D45" s="31"/>
      <c r="E45" s="31"/>
      <c r="F45" s="31"/>
      <c r="G45" s="31"/>
      <c r="H45" s="8"/>
      <c r="I45" s="8"/>
      <c r="J45" s="8"/>
      <c r="K45" s="8"/>
      <c r="L45" s="8"/>
    </row>
    <row r="46" spans="2:12">
      <c r="B46" s="7"/>
      <c r="C46" s="31"/>
      <c r="D46" s="31"/>
      <c r="E46" s="31"/>
      <c r="F46" s="31"/>
      <c r="G46" s="31"/>
      <c r="H46" s="8"/>
      <c r="I46" s="8"/>
      <c r="J46" s="8"/>
      <c r="K46" s="8"/>
      <c r="L46" s="8"/>
    </row>
    <row r="47" spans="2:12">
      <c r="B47" s="7"/>
      <c r="C47" s="31"/>
      <c r="D47" s="31"/>
      <c r="E47" s="31"/>
      <c r="F47" s="31"/>
      <c r="G47" s="31"/>
      <c r="H47" s="8"/>
      <c r="I47" s="8"/>
      <c r="J47" s="8"/>
      <c r="K47" s="8"/>
      <c r="L47" s="8"/>
    </row>
    <row r="48" spans="2:12">
      <c r="B48" s="7"/>
      <c r="C48" s="31"/>
      <c r="D48" s="31"/>
      <c r="E48" s="31"/>
      <c r="F48" s="31"/>
      <c r="G48" s="31"/>
      <c r="H48" s="8"/>
      <c r="I48" s="8"/>
      <c r="J48" s="8"/>
      <c r="K48" s="8"/>
      <c r="L48" s="8"/>
    </row>
    <row r="49" spans="2:12">
      <c r="B49" s="7"/>
      <c r="C49" s="31"/>
      <c r="D49" s="31"/>
      <c r="E49" s="31"/>
      <c r="F49" s="31"/>
      <c r="G49" s="31"/>
      <c r="H49" s="8"/>
      <c r="I49" s="8"/>
      <c r="J49" s="8"/>
      <c r="K49" s="8"/>
      <c r="L49" s="8"/>
    </row>
    <row r="50" spans="2:12">
      <c r="B50" s="7"/>
      <c r="C50" s="31"/>
      <c r="D50" s="31"/>
      <c r="E50" s="31"/>
      <c r="F50" s="31"/>
      <c r="G50" s="31"/>
      <c r="H50" s="8"/>
      <c r="I50" s="8"/>
      <c r="J50" s="8"/>
      <c r="K50" s="8"/>
      <c r="L50" s="8"/>
    </row>
    <row r="51" spans="2:12">
      <c r="B51" s="7"/>
      <c r="C51" s="31"/>
      <c r="D51" s="31"/>
      <c r="E51" s="31"/>
      <c r="F51" s="31"/>
      <c r="G51" s="31"/>
      <c r="H51" s="8"/>
      <c r="I51" s="8"/>
      <c r="J51" s="8"/>
      <c r="K51" s="8"/>
      <c r="L51" s="8"/>
    </row>
    <row r="52" spans="2:12">
      <c r="B52" s="7"/>
      <c r="C52" s="31"/>
      <c r="D52" s="31"/>
      <c r="E52" s="31"/>
      <c r="F52" s="31"/>
      <c r="G52" s="31"/>
      <c r="H52" s="8"/>
      <c r="I52" s="8"/>
      <c r="J52" s="8"/>
      <c r="K52" s="8"/>
      <c r="L52" s="8"/>
    </row>
    <row r="53" spans="2:12">
      <c r="B53" s="7"/>
      <c r="C53" s="31"/>
      <c r="D53" s="31"/>
      <c r="E53" s="31"/>
      <c r="F53" s="31"/>
      <c r="G53" s="31"/>
      <c r="H53" s="8"/>
      <c r="I53" s="8"/>
      <c r="J53" s="8"/>
      <c r="K53" s="8"/>
      <c r="L53" s="8"/>
    </row>
    <row r="54" spans="2:12">
      <c r="B54" s="7"/>
      <c r="C54" s="31"/>
      <c r="D54" s="31"/>
      <c r="E54" s="31"/>
      <c r="F54" s="31"/>
      <c r="G54" s="31"/>
      <c r="H54" s="8"/>
      <c r="I54" s="8"/>
      <c r="J54" s="8"/>
      <c r="K54" s="8"/>
      <c r="L54" s="8"/>
    </row>
    <row r="55" spans="2:12">
      <c r="B55" s="7"/>
      <c r="C55" s="31"/>
      <c r="D55" s="31"/>
      <c r="E55" s="31"/>
      <c r="F55" s="31"/>
      <c r="G55" s="31"/>
      <c r="H55" s="8"/>
      <c r="I55" s="8"/>
      <c r="J55" s="8"/>
      <c r="K55" s="8"/>
      <c r="L55" s="8"/>
    </row>
    <row r="56" spans="2:12">
      <c r="B56" s="7"/>
      <c r="C56" s="31"/>
      <c r="D56" s="31"/>
      <c r="E56" s="31"/>
      <c r="F56" s="31"/>
      <c r="G56" s="31"/>
      <c r="H56" s="8"/>
      <c r="I56" s="8"/>
      <c r="J56" s="8"/>
      <c r="K56" s="8"/>
      <c r="L56" s="8"/>
    </row>
    <row r="57" spans="2:12">
      <c r="B57" s="7"/>
      <c r="C57" s="31"/>
      <c r="D57" s="31"/>
      <c r="E57" s="31"/>
      <c r="F57" s="31"/>
      <c r="G57" s="31"/>
      <c r="H57" s="8"/>
      <c r="I57" s="8"/>
      <c r="J57" s="8"/>
      <c r="K57" s="8"/>
      <c r="L57" s="8"/>
    </row>
    <row r="58" spans="2:12">
      <c r="B58" s="7"/>
      <c r="C58" s="31"/>
      <c r="D58" s="31"/>
      <c r="E58" s="31"/>
      <c r="F58" s="31"/>
      <c r="G58" s="31"/>
      <c r="H58" s="8"/>
      <c r="I58" s="8"/>
      <c r="J58" s="8"/>
      <c r="K58" s="8"/>
      <c r="L58" s="8"/>
    </row>
    <row r="59" spans="2:12">
      <c r="B59" s="7"/>
      <c r="C59" s="31"/>
      <c r="D59" s="31"/>
      <c r="E59" s="31"/>
      <c r="F59" s="31"/>
      <c r="G59" s="31"/>
      <c r="H59" s="8"/>
      <c r="I59" s="8"/>
      <c r="J59" s="8"/>
      <c r="K59" s="8"/>
      <c r="L59" s="8"/>
    </row>
  </sheetData>
  <mergeCells count="4">
    <mergeCell ref="B5:B8"/>
    <mergeCell ref="B9:B12"/>
    <mergeCell ref="D17:H17"/>
    <mergeCell ref="J17:N17"/>
  </mergeCells>
  <hyperlinks>
    <hyperlink ref="A2" location="SOMMAIRE!A1" display="Retour au sommaire" xr:uid="{92DE9846-EFA7-4035-9826-D9C0EE329115}"/>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F1258-CA66-4B7C-87F3-600E578C8502}">
  <sheetPr>
    <tabColor rgb="FFACB9CA"/>
  </sheetPr>
  <dimension ref="A1:M20"/>
  <sheetViews>
    <sheetView zoomScaleNormal="100" workbookViewId="0">
      <selection activeCell="A2" sqref="A2"/>
    </sheetView>
  </sheetViews>
  <sheetFormatPr baseColWidth="10" defaultColWidth="11" defaultRowHeight="10.5"/>
  <cols>
    <col min="1" max="1" width="11" style="712" customWidth="1"/>
    <col min="2" max="2" width="6.08203125" style="712" customWidth="1"/>
    <col min="3" max="4" width="18.08203125" style="712" customWidth="1"/>
    <col min="5" max="5" width="13.58203125" style="712" customWidth="1"/>
    <col min="6" max="6" width="8.33203125" style="712" customWidth="1"/>
    <col min="7" max="8" width="6.83203125" style="712" customWidth="1"/>
    <col min="9" max="9" width="11.33203125" style="712" customWidth="1"/>
    <col min="10" max="10" width="6.08203125" style="712" customWidth="1"/>
    <col min="11" max="16384" width="11" style="712"/>
  </cols>
  <sheetData>
    <row r="1" spans="1:13" ht="15">
      <c r="A1" s="713" t="s">
        <v>486</v>
      </c>
    </row>
    <row r="2" spans="1:13" s="716" customFormat="1" ht="14">
      <c r="A2" s="6" t="s">
        <v>3</v>
      </c>
    </row>
    <row r="3" spans="1:13" ht="11" thickBot="1">
      <c r="B3" s="715"/>
      <c r="C3" s="714"/>
      <c r="D3" s="714"/>
      <c r="E3" s="714"/>
      <c r="F3" s="714"/>
      <c r="G3" s="714"/>
      <c r="H3" s="714"/>
      <c r="I3" s="714"/>
      <c r="M3" s="717"/>
    </row>
    <row r="4" spans="1:13" ht="35.15" customHeight="1" thickBot="1">
      <c r="B4" s="756" t="s">
        <v>456</v>
      </c>
      <c r="C4" s="757" t="s">
        <v>457</v>
      </c>
      <c r="D4" s="774" t="s">
        <v>590</v>
      </c>
      <c r="E4" s="775" t="s">
        <v>462</v>
      </c>
      <c r="F4" s="778" t="s">
        <v>461</v>
      </c>
      <c r="G4" s="759" t="s">
        <v>460</v>
      </c>
      <c r="H4" s="778" t="s">
        <v>459</v>
      </c>
      <c r="I4" s="758" t="s">
        <v>458</v>
      </c>
    </row>
    <row r="5" spans="1:13" ht="14.25" customHeight="1">
      <c r="B5" s="965" t="s">
        <v>9</v>
      </c>
      <c r="C5" s="967" t="s">
        <v>479</v>
      </c>
      <c r="D5" s="788" t="s">
        <v>591</v>
      </c>
      <c r="E5" s="785">
        <v>2.0000000000000001E-4</v>
      </c>
      <c r="F5" s="780">
        <v>2.0999999999999999E-3</v>
      </c>
      <c r="G5" s="777">
        <v>5.6999999999999993E-3</v>
      </c>
      <c r="H5" s="780">
        <v>4.0000000000000002E-4</v>
      </c>
      <c r="I5" s="761">
        <v>4.7999999999999996E-3</v>
      </c>
      <c r="J5" s="720">
        <f>SUM(E5:I5)</f>
        <v>1.32E-2</v>
      </c>
    </row>
    <row r="6" spans="1:13" ht="14.25" customHeight="1">
      <c r="B6" s="965"/>
      <c r="C6" s="968"/>
      <c r="D6" s="791" t="s">
        <v>592</v>
      </c>
      <c r="E6" s="792">
        <v>1.1000000000000001E-3</v>
      </c>
      <c r="F6" s="793">
        <v>1.1000000000000001E-3</v>
      </c>
      <c r="G6" s="794">
        <v>1.18E-2</v>
      </c>
      <c r="H6" s="793">
        <v>6.0999999999999995E-3</v>
      </c>
      <c r="I6" s="795"/>
      <c r="J6" s="720">
        <f t="shared" ref="J6:J16" si="0">SUM(E6:I6)</f>
        <v>2.01E-2</v>
      </c>
    </row>
    <row r="7" spans="1:13" ht="14.25" customHeight="1">
      <c r="B7" s="965" t="s">
        <v>9</v>
      </c>
      <c r="C7" s="967" t="s">
        <v>478</v>
      </c>
      <c r="D7" s="787" t="s">
        <v>591</v>
      </c>
      <c r="E7" s="785">
        <v>1E-4</v>
      </c>
      <c r="F7" s="780">
        <v>5.0000000000000001E-4</v>
      </c>
      <c r="G7" s="777">
        <v>2.9999999999999997E-4</v>
      </c>
      <c r="H7" s="780"/>
      <c r="I7" s="761">
        <v>3.2000000000000002E-3</v>
      </c>
      <c r="J7" s="720">
        <f t="shared" si="0"/>
        <v>4.1000000000000003E-3</v>
      </c>
    </row>
    <row r="8" spans="1:13" ht="14.25" customHeight="1">
      <c r="B8" s="965" t="s">
        <v>9</v>
      </c>
      <c r="C8" s="968"/>
      <c r="D8" s="791" t="s">
        <v>592</v>
      </c>
      <c r="E8" s="792">
        <v>7.000000000000001E-4</v>
      </c>
      <c r="F8" s="793">
        <v>1E-4</v>
      </c>
      <c r="G8" s="794">
        <v>8.9999999999999998E-4</v>
      </c>
      <c r="H8" s="793">
        <v>7.000000000000001E-4</v>
      </c>
      <c r="I8" s="795"/>
      <c r="J8" s="720">
        <f t="shared" si="0"/>
        <v>2.4000000000000002E-3</v>
      </c>
    </row>
    <row r="9" spans="1:13" ht="14.25" customHeight="1">
      <c r="B9" s="965" t="s">
        <v>9</v>
      </c>
      <c r="C9" s="967" t="s">
        <v>15</v>
      </c>
      <c r="D9" s="787" t="s">
        <v>591</v>
      </c>
      <c r="E9" s="785">
        <v>1E-4</v>
      </c>
      <c r="F9" s="780">
        <v>8.9999999999999998E-4</v>
      </c>
      <c r="G9" s="777">
        <v>1.5E-3</v>
      </c>
      <c r="H9" s="780">
        <v>1E-4</v>
      </c>
      <c r="I9" s="761">
        <v>3.4999999999999996E-3</v>
      </c>
      <c r="J9" s="720">
        <f t="shared" si="0"/>
        <v>6.0999999999999995E-3</v>
      </c>
    </row>
    <row r="10" spans="1:13" ht="14.25" customHeight="1" thickBot="1">
      <c r="B10" s="966" t="s">
        <v>9</v>
      </c>
      <c r="C10" s="968"/>
      <c r="D10" s="791" t="s">
        <v>592</v>
      </c>
      <c r="E10" s="792">
        <v>8.0000000000000004E-4</v>
      </c>
      <c r="F10" s="793">
        <v>2.9999999999999997E-4</v>
      </c>
      <c r="G10" s="794">
        <v>3.3E-3</v>
      </c>
      <c r="H10" s="793">
        <v>1.9E-3</v>
      </c>
      <c r="I10" s="795"/>
      <c r="J10" s="720">
        <f t="shared" si="0"/>
        <v>6.3E-3</v>
      </c>
    </row>
    <row r="11" spans="1:13" ht="14.25" customHeight="1">
      <c r="B11" s="969" t="s">
        <v>10</v>
      </c>
      <c r="C11" s="972" t="s">
        <v>479</v>
      </c>
      <c r="D11" s="798" t="s">
        <v>591</v>
      </c>
      <c r="E11" s="784">
        <v>3.4999999999999996E-3</v>
      </c>
      <c r="F11" s="779">
        <v>2.3E-3</v>
      </c>
      <c r="G11" s="776">
        <v>1.55E-2</v>
      </c>
      <c r="H11" s="779">
        <v>2E-3</v>
      </c>
      <c r="I11" s="760">
        <v>8.8000000000000005E-3</v>
      </c>
      <c r="J11" s="720">
        <f t="shared" si="0"/>
        <v>3.2100000000000004E-2</v>
      </c>
    </row>
    <row r="12" spans="1:13" ht="14.25" customHeight="1">
      <c r="B12" s="965"/>
      <c r="C12" s="968"/>
      <c r="D12" s="796" t="s">
        <v>592</v>
      </c>
      <c r="E12" s="792">
        <v>2.8999999999999998E-3</v>
      </c>
      <c r="F12" s="793">
        <v>4.3E-3</v>
      </c>
      <c r="G12" s="794">
        <v>4.3099999999999999E-2</v>
      </c>
      <c r="H12" s="793">
        <v>1.8200000000000001E-2</v>
      </c>
      <c r="I12" s="795"/>
      <c r="J12" s="720">
        <f t="shared" si="0"/>
        <v>6.8500000000000005E-2</v>
      </c>
    </row>
    <row r="13" spans="1:13" ht="14.25" customHeight="1">
      <c r="B13" s="965" t="s">
        <v>10</v>
      </c>
      <c r="C13" s="967" t="s">
        <v>478</v>
      </c>
      <c r="D13" s="789" t="s">
        <v>591</v>
      </c>
      <c r="E13" s="785">
        <v>1E-4</v>
      </c>
      <c r="F13" s="780">
        <v>5.9999999999999995E-4</v>
      </c>
      <c r="G13" s="777">
        <v>3.7000000000000002E-3</v>
      </c>
      <c r="H13" s="780"/>
      <c r="I13" s="761">
        <v>1.6000000000000001E-3</v>
      </c>
      <c r="J13" s="720">
        <f t="shared" si="0"/>
        <v>6.0000000000000001E-3</v>
      </c>
    </row>
    <row r="14" spans="1:13" ht="14.25" customHeight="1">
      <c r="B14" s="965" t="s">
        <v>10</v>
      </c>
      <c r="C14" s="968"/>
      <c r="D14" s="797" t="s">
        <v>592</v>
      </c>
      <c r="E14" s="792">
        <v>2.0000000000000001E-4</v>
      </c>
      <c r="F14" s="793">
        <v>1E-4</v>
      </c>
      <c r="G14" s="794">
        <v>7.9000000000000008E-3</v>
      </c>
      <c r="H14" s="793">
        <v>2.8999999999999998E-3</v>
      </c>
      <c r="I14" s="795"/>
      <c r="J14" s="720">
        <f t="shared" si="0"/>
        <v>1.11E-2</v>
      </c>
    </row>
    <row r="15" spans="1:13" ht="14.25" customHeight="1">
      <c r="B15" s="965" t="s">
        <v>10</v>
      </c>
      <c r="C15" s="967" t="s">
        <v>15</v>
      </c>
      <c r="D15" s="789" t="s">
        <v>591</v>
      </c>
      <c r="E15" s="785">
        <v>8.9999999999999998E-4</v>
      </c>
      <c r="F15" s="780">
        <v>1E-3</v>
      </c>
      <c r="G15" s="777">
        <v>6.5000000000000006E-3</v>
      </c>
      <c r="H15" s="780">
        <v>5.0000000000000001E-4</v>
      </c>
      <c r="I15" s="761">
        <v>3.3E-3</v>
      </c>
      <c r="J15" s="720">
        <f t="shared" si="0"/>
        <v>1.2200000000000003E-2</v>
      </c>
    </row>
    <row r="16" spans="1:13" ht="14.25" customHeight="1" thickBot="1">
      <c r="B16" s="970" t="s">
        <v>10</v>
      </c>
      <c r="C16" s="971"/>
      <c r="D16" s="790" t="s">
        <v>592</v>
      </c>
      <c r="E16" s="786">
        <v>1E-3</v>
      </c>
      <c r="F16" s="781">
        <v>1.2999999999999999E-3</v>
      </c>
      <c r="G16" s="782">
        <v>1.7600000000000001E-2</v>
      </c>
      <c r="H16" s="781">
        <v>7.0999999999999995E-3</v>
      </c>
      <c r="I16" s="783"/>
      <c r="J16" s="720">
        <f t="shared" si="0"/>
        <v>2.7E-2</v>
      </c>
    </row>
    <row r="17" spans="2:10" ht="14.25" customHeight="1"/>
    <row r="18" spans="2:10" ht="100.5" customHeight="1">
      <c r="B18" s="963" t="s">
        <v>470</v>
      </c>
      <c r="C18" s="964"/>
      <c r="D18" s="964"/>
      <c r="E18" s="964"/>
      <c r="F18" s="964"/>
      <c r="G18" s="964"/>
      <c r="H18" s="964"/>
      <c r="I18" s="964"/>
    </row>
    <row r="20" spans="2:10" ht="15">
      <c r="D20" s="718" t="s">
        <v>9</v>
      </c>
      <c r="J20" s="719" t="s">
        <v>10</v>
      </c>
    </row>
  </sheetData>
  <mergeCells count="9">
    <mergeCell ref="B18:I18"/>
    <mergeCell ref="B5:B10"/>
    <mergeCell ref="C9:C10"/>
    <mergeCell ref="C7:C8"/>
    <mergeCell ref="C5:C6"/>
    <mergeCell ref="B11:B16"/>
    <mergeCell ref="C15:C16"/>
    <mergeCell ref="C13:C14"/>
    <mergeCell ref="C11:C12"/>
  </mergeCells>
  <hyperlinks>
    <hyperlink ref="A2" location="SOMMAIRE!A1" display="Retour au sommaire" xr:uid="{66CD5A1D-38A5-44E3-A6E9-A8E7F3BC76D2}"/>
  </hyperlinks>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0546A-77C9-41FA-B79A-67EC05169FD1}">
  <sheetPr>
    <tabColor rgb="FFACB9CA"/>
  </sheetPr>
  <dimension ref="A1:G14"/>
  <sheetViews>
    <sheetView zoomScale="101" workbookViewId="0"/>
  </sheetViews>
  <sheetFormatPr baseColWidth="10" defaultColWidth="11" defaultRowHeight="10.5"/>
  <cols>
    <col min="1" max="1" width="11" style="710" customWidth="1"/>
    <col min="2" max="2" width="24.58203125" style="710" bestFit="1" customWidth="1"/>
    <col min="3" max="7" width="15.58203125" style="710" customWidth="1"/>
    <col min="8" max="8" width="22.58203125" style="710" customWidth="1"/>
    <col min="9" max="16384" width="11" style="710"/>
  </cols>
  <sheetData>
    <row r="1" spans="1:7" ht="15">
      <c r="A1" s="723" t="s">
        <v>472</v>
      </c>
    </row>
    <row r="2" spans="1:7" ht="14">
      <c r="A2" s="6" t="s">
        <v>3</v>
      </c>
    </row>
    <row r="3" spans="1:7" ht="11" thickBot="1">
      <c r="B3" s="721"/>
      <c r="C3" s="722"/>
      <c r="D3" s="722"/>
      <c r="E3" s="722"/>
      <c r="F3" s="722"/>
      <c r="G3" s="722"/>
    </row>
    <row r="4" spans="1:7" ht="35.15" customHeight="1" thickBot="1">
      <c r="B4" s="799" t="s">
        <v>593</v>
      </c>
      <c r="C4" s="801" t="s">
        <v>15</v>
      </c>
      <c r="D4" s="801" t="s">
        <v>458</v>
      </c>
      <c r="E4" s="801" t="s">
        <v>461</v>
      </c>
      <c r="F4" s="801" t="s">
        <v>460</v>
      </c>
      <c r="G4" s="800" t="s">
        <v>459</v>
      </c>
    </row>
    <row r="5" spans="1:7" ht="25" customHeight="1">
      <c r="B5" s="802" t="s">
        <v>594</v>
      </c>
      <c r="C5" s="803">
        <v>10.8</v>
      </c>
      <c r="D5" s="803">
        <v>7.4</v>
      </c>
      <c r="E5" s="803">
        <v>29.2</v>
      </c>
      <c r="F5" s="803">
        <v>18.8</v>
      </c>
      <c r="G5" s="804">
        <v>16.899999999999999</v>
      </c>
    </row>
    <row r="6" spans="1:7" ht="25" customHeight="1">
      <c r="B6" s="805" t="s">
        <v>595</v>
      </c>
      <c r="C6" s="806">
        <v>10.3</v>
      </c>
      <c r="D6" s="806">
        <v>6.4</v>
      </c>
      <c r="E6" s="806">
        <v>29.8</v>
      </c>
      <c r="F6" s="806">
        <v>60.9</v>
      </c>
      <c r="G6" s="807">
        <v>60</v>
      </c>
    </row>
    <row r="7" spans="1:7" ht="25" customHeight="1">
      <c r="B7" s="805" t="s">
        <v>596</v>
      </c>
      <c r="C7" s="806">
        <v>9.6</v>
      </c>
      <c r="D7" s="806">
        <v>5.5</v>
      </c>
      <c r="E7" s="806">
        <v>33.1</v>
      </c>
      <c r="F7" s="806">
        <v>18.600000000000001</v>
      </c>
      <c r="G7" s="807">
        <v>0</v>
      </c>
    </row>
    <row r="8" spans="1:7" ht="25" customHeight="1">
      <c r="B8" s="805" t="s">
        <v>597</v>
      </c>
      <c r="C8" s="806">
        <v>10.6</v>
      </c>
      <c r="D8" s="806">
        <v>7.5</v>
      </c>
      <c r="E8" s="806">
        <v>26.4</v>
      </c>
      <c r="F8" s="806">
        <v>13.6</v>
      </c>
      <c r="G8" s="807">
        <v>0</v>
      </c>
    </row>
    <row r="9" spans="1:7" ht="25" customHeight="1">
      <c r="B9" s="808" t="s">
        <v>598</v>
      </c>
      <c r="C9" s="809">
        <v>14.9</v>
      </c>
      <c r="D9" s="809">
        <v>10.3</v>
      </c>
      <c r="E9" s="809">
        <v>34.6</v>
      </c>
      <c r="F9" s="809">
        <v>34.9</v>
      </c>
      <c r="G9" s="810">
        <v>21.3</v>
      </c>
    </row>
    <row r="10" spans="1:7" ht="25" customHeight="1">
      <c r="B10" s="811" t="s">
        <v>599</v>
      </c>
      <c r="C10" s="812">
        <v>11.3</v>
      </c>
      <c r="D10" s="812">
        <v>7.6</v>
      </c>
      <c r="E10" s="812">
        <v>30.1</v>
      </c>
      <c r="F10" s="812">
        <v>22.1</v>
      </c>
      <c r="G10" s="813">
        <v>19.399999999999999</v>
      </c>
    </row>
    <row r="11" spans="1:7" ht="25" customHeight="1">
      <c r="B11" s="814" t="s">
        <v>9</v>
      </c>
      <c r="C11" s="815">
        <v>11.8</v>
      </c>
      <c r="D11" s="815">
        <v>7.9</v>
      </c>
      <c r="E11" s="815">
        <v>31.4</v>
      </c>
      <c r="F11" s="815">
        <v>26.1</v>
      </c>
      <c r="G11" s="816">
        <v>21.1</v>
      </c>
    </row>
    <row r="12" spans="1:7" ht="25" customHeight="1" thickBot="1">
      <c r="B12" s="817" t="s">
        <v>10</v>
      </c>
      <c r="C12" s="818">
        <v>7.2</v>
      </c>
      <c r="D12" s="818">
        <v>5.7</v>
      </c>
      <c r="E12" s="818">
        <v>15.9</v>
      </c>
      <c r="F12" s="818">
        <v>12.6</v>
      </c>
      <c r="G12" s="819">
        <v>13.3</v>
      </c>
    </row>
    <row r="13" spans="1:7" ht="10" customHeight="1"/>
    <row r="14" spans="1:7" ht="84" customHeight="1">
      <c r="B14" s="973" t="s">
        <v>471</v>
      </c>
      <c r="C14" s="974"/>
      <c r="D14" s="974"/>
      <c r="E14" s="974"/>
      <c r="F14" s="974"/>
      <c r="G14" s="974"/>
    </row>
  </sheetData>
  <mergeCells count="1">
    <mergeCell ref="B14:G14"/>
  </mergeCells>
  <hyperlinks>
    <hyperlink ref="A2" location="SOMMAIRE!A1" display="Retour au sommaire" xr:uid="{DB364B81-3C90-4E63-BB33-D3DF8C9B201D}"/>
  </hyperlinks>
  <pageMargins left="0.7" right="0.7" top="0.75" bottom="0.75" header="0.3" footer="0.3"/>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C8A7-46C2-4F07-992B-B6A66FA63F36}">
  <sheetPr>
    <tabColor rgb="FFDDEBF7"/>
  </sheetPr>
  <dimension ref="A1:P22"/>
  <sheetViews>
    <sheetView zoomScaleNormal="100" workbookViewId="0"/>
  </sheetViews>
  <sheetFormatPr baseColWidth="10" defaultColWidth="10.5" defaultRowHeight="14"/>
  <cols>
    <col min="1" max="1" width="10.5" style="172"/>
    <col min="2" max="2" width="41" style="172" customWidth="1"/>
    <col min="3" max="4" width="10.5" style="172" customWidth="1"/>
    <col min="5" max="9" width="10.5" style="172"/>
    <col min="10" max="10" width="51.75" style="172" customWidth="1"/>
    <col min="11" max="16" width="10.5" style="172"/>
    <col min="17" max="17" width="11.58203125" style="172" customWidth="1"/>
    <col min="18" max="18" width="5.58203125" style="172" customWidth="1"/>
    <col min="19" max="19" width="15.33203125" style="172" customWidth="1"/>
    <col min="20" max="16384" width="10.5" style="172"/>
  </cols>
  <sheetData>
    <row r="1" spans="1:16" ht="15">
      <c r="A1" s="2" t="s">
        <v>413</v>
      </c>
    </row>
    <row r="2" spans="1:16">
      <c r="A2" s="6" t="s">
        <v>3</v>
      </c>
    </row>
    <row r="3" spans="1:16" s="150" customFormat="1" ht="14.5" thickBot="1">
      <c r="J3" s="6"/>
    </row>
    <row r="4" spans="1:16" ht="43.5" customHeight="1" thickBot="1">
      <c r="B4" s="691"/>
      <c r="C4" s="975" t="s">
        <v>70</v>
      </c>
      <c r="D4" s="976"/>
      <c r="E4" s="977"/>
      <c r="F4" s="975" t="s">
        <v>71</v>
      </c>
      <c r="G4" s="976"/>
      <c r="H4" s="977"/>
      <c r="J4" s="696"/>
      <c r="K4" s="702"/>
      <c r="L4" s="702"/>
      <c r="M4" s="702"/>
      <c r="N4" s="702"/>
      <c r="O4" s="702"/>
      <c r="P4" s="702"/>
    </row>
    <row r="5" spans="1:16" ht="14.5" thickBot="1">
      <c r="B5" s="692" t="s">
        <v>72</v>
      </c>
      <c r="C5" s="693" t="s">
        <v>10</v>
      </c>
      <c r="D5" s="693" t="s">
        <v>9</v>
      </c>
      <c r="E5" s="693" t="s">
        <v>15</v>
      </c>
      <c r="F5" s="693" t="s">
        <v>9</v>
      </c>
      <c r="G5" s="693" t="s">
        <v>10</v>
      </c>
      <c r="H5" s="694" t="s">
        <v>15</v>
      </c>
      <c r="J5" s="697"/>
      <c r="K5" s="698"/>
      <c r="L5" s="698"/>
      <c r="M5" s="698"/>
      <c r="N5" s="698"/>
      <c r="O5" s="698"/>
      <c r="P5" s="698"/>
    </row>
    <row r="6" spans="1:16" ht="28.5" thickBot="1">
      <c r="B6" s="153" t="s">
        <v>73</v>
      </c>
      <c r="C6" s="154">
        <v>173.33</v>
      </c>
      <c r="D6" s="154">
        <v>121.35</v>
      </c>
      <c r="E6" s="695">
        <f>SUM(C6:D6)</f>
        <v>294.68</v>
      </c>
      <c r="F6" s="155">
        <f>D6/D$6</f>
        <v>1</v>
      </c>
      <c r="G6" s="155">
        <f>C6/C$6</f>
        <v>1</v>
      </c>
      <c r="H6" s="155">
        <f>E6/E$6</f>
        <v>1</v>
      </c>
      <c r="J6" s="703"/>
      <c r="K6" s="699"/>
      <c r="L6" s="699"/>
      <c r="M6" s="699"/>
      <c r="N6" s="156"/>
      <c r="O6" s="156"/>
      <c r="P6" s="156"/>
    </row>
    <row r="7" spans="1:16">
      <c r="B7" s="157" t="s">
        <v>74</v>
      </c>
      <c r="C7" s="158">
        <v>5.0199999999999996</v>
      </c>
      <c r="D7" s="158">
        <v>3.03</v>
      </c>
      <c r="E7" s="158">
        <f>SUM(C7:D7)</f>
        <v>8.0499999999999989</v>
      </c>
      <c r="F7" s="159">
        <f>D7/D$6</f>
        <v>2.4969097651421506E-2</v>
      </c>
      <c r="G7" s="159">
        <f>C7/C$6</f>
        <v>2.8962095424912012E-2</v>
      </c>
      <c r="H7" s="159">
        <f>E7/E$6</f>
        <v>2.7317768426768016E-2</v>
      </c>
      <c r="J7" s="704"/>
      <c r="K7" s="169"/>
      <c r="L7" s="169"/>
      <c r="M7" s="169"/>
      <c r="N7" s="170"/>
      <c r="O7" s="170"/>
      <c r="P7" s="170"/>
    </row>
    <row r="8" spans="1:16">
      <c r="B8" s="160" t="s">
        <v>75</v>
      </c>
      <c r="C8" s="161">
        <v>0.02</v>
      </c>
      <c r="D8" s="161">
        <v>1.05</v>
      </c>
      <c r="E8" s="161">
        <f>SUM(C8:D8)</f>
        <v>1.07</v>
      </c>
      <c r="F8" s="162">
        <f>D8/D$6</f>
        <v>8.6526576019777517E-3</v>
      </c>
      <c r="G8" s="162">
        <f>C8/C$6</f>
        <v>1.1538683436219927E-4</v>
      </c>
      <c r="H8" s="162">
        <f>E8/E$6</f>
        <v>3.6310574182163704E-3</v>
      </c>
      <c r="J8" s="704"/>
      <c r="K8" s="169"/>
      <c r="L8" s="169"/>
      <c r="M8" s="169"/>
      <c r="N8" s="170"/>
      <c r="O8" s="170"/>
      <c r="P8" s="170"/>
    </row>
    <row r="9" spans="1:16">
      <c r="B9" s="160" t="s">
        <v>76</v>
      </c>
      <c r="C9" s="161">
        <v>0.35</v>
      </c>
      <c r="D9" s="161">
        <v>7.5</v>
      </c>
      <c r="E9" s="161">
        <f>SUM(C9:D9)</f>
        <v>7.85</v>
      </c>
      <c r="F9" s="162">
        <f>D9/D$6</f>
        <v>6.1804697156983932E-2</v>
      </c>
      <c r="G9" s="162">
        <f>C9/C$6</f>
        <v>2.019269601338487E-3</v>
      </c>
      <c r="H9" s="162">
        <f>E9/E$6</f>
        <v>2.6639066105606079E-2</v>
      </c>
      <c r="J9" s="704"/>
      <c r="K9" s="169"/>
      <c r="L9" s="169"/>
      <c r="M9" s="169"/>
      <c r="N9" s="170"/>
      <c r="O9" s="170"/>
      <c r="P9" s="170"/>
    </row>
    <row r="10" spans="1:16" ht="14.5" thickBot="1">
      <c r="B10" s="160" t="s">
        <v>77</v>
      </c>
      <c r="C10" s="161">
        <v>0.13</v>
      </c>
      <c r="D10" s="161">
        <v>3.41</v>
      </c>
      <c r="E10" s="163">
        <f>SUM(C10:D10)</f>
        <v>3.54</v>
      </c>
      <c r="F10" s="162">
        <f>D10/D$6</f>
        <v>2.8100535640708697E-2</v>
      </c>
      <c r="G10" s="162">
        <f>C10/C$6</f>
        <v>7.5001442335429522E-4</v>
      </c>
      <c r="H10" s="162">
        <f>E10/E$6</f>
        <v>1.2013031084566309E-2</v>
      </c>
      <c r="J10" s="704"/>
      <c r="K10" s="169"/>
      <c r="L10" s="169"/>
      <c r="M10" s="700"/>
      <c r="N10" s="170"/>
      <c r="O10" s="170"/>
      <c r="P10" s="170"/>
    </row>
    <row r="11" spans="1:16" ht="14.5" thickBot="1">
      <c r="B11" s="153" t="s">
        <v>78</v>
      </c>
      <c r="C11" s="154">
        <f t="shared" ref="C11:H11" si="0">C6-SUM(C7:C10)</f>
        <v>167.81</v>
      </c>
      <c r="D11" s="154">
        <f t="shared" si="0"/>
        <v>106.36</v>
      </c>
      <c r="E11" s="154">
        <f t="shared" si="0"/>
        <v>274.17</v>
      </c>
      <c r="F11" s="164">
        <f t="shared" si="0"/>
        <v>0.87647301194890814</v>
      </c>
      <c r="G11" s="164">
        <f t="shared" si="0"/>
        <v>0.96815323371603301</v>
      </c>
      <c r="H11" s="165">
        <f t="shared" si="0"/>
        <v>0.93039907696484325</v>
      </c>
      <c r="J11" s="703"/>
      <c r="K11" s="699"/>
      <c r="L11" s="699"/>
      <c r="M11" s="699"/>
      <c r="N11" s="701"/>
      <c r="O11" s="701"/>
      <c r="P11" s="701"/>
    </row>
    <row r="12" spans="1:16" ht="14.5" thickBot="1">
      <c r="B12" s="166" t="s">
        <v>79</v>
      </c>
      <c r="C12" s="167">
        <f>SUM(C7:C10)</f>
        <v>5.5199999999999987</v>
      </c>
      <c r="D12" s="167">
        <f>SUM(D7:D10)</f>
        <v>14.99</v>
      </c>
      <c r="E12" s="167">
        <f>SUM(E7:E10)</f>
        <v>20.509999999999998</v>
      </c>
      <c r="F12" s="155">
        <f>D12/D6</f>
        <v>0.12352698805109188</v>
      </c>
      <c r="G12" s="155">
        <f>C12/C6</f>
        <v>3.1846766283966987E-2</v>
      </c>
      <c r="H12" s="155">
        <f>E12/E6</f>
        <v>6.9600923035156775E-2</v>
      </c>
      <c r="J12" s="703"/>
      <c r="K12" s="171"/>
      <c r="L12" s="171"/>
      <c r="M12" s="171"/>
      <c r="N12" s="156"/>
      <c r="O12" s="156"/>
      <c r="P12" s="156"/>
    </row>
    <row r="14" spans="1:16">
      <c r="B14" s="208" t="s">
        <v>381</v>
      </c>
    </row>
    <row r="15" spans="1:16">
      <c r="B15" s="208" t="s">
        <v>80</v>
      </c>
    </row>
    <row r="16" spans="1:16">
      <c r="B16" s="208" t="s">
        <v>382</v>
      </c>
    </row>
    <row r="18" spans="10:10">
      <c r="J18" s="635"/>
    </row>
    <row r="19" spans="10:10" ht="15.5">
      <c r="J19" s="636"/>
    </row>
    <row r="20" spans="10:10">
      <c r="J20" s="637"/>
    </row>
    <row r="21" spans="10:10">
      <c r="J21" s="637"/>
    </row>
    <row r="22" spans="10:10">
      <c r="J22" s="637"/>
    </row>
  </sheetData>
  <mergeCells count="2">
    <mergeCell ref="C4:E4"/>
    <mergeCell ref="F4:H4"/>
  </mergeCells>
  <hyperlinks>
    <hyperlink ref="A2" location="SOMMAIRE!A1" display="Retour au sommaire" xr:uid="{50A390E3-5830-4BA2-8CDC-235B13410E51}"/>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AEE4D-14B6-4C2D-A83E-345AFE70670D}">
  <sheetPr>
    <tabColor rgb="FFDDEBF7"/>
  </sheetPr>
  <dimension ref="A1:E16"/>
  <sheetViews>
    <sheetView workbookViewId="0"/>
  </sheetViews>
  <sheetFormatPr baseColWidth="10" defaultColWidth="10.5" defaultRowHeight="13"/>
  <cols>
    <col min="1" max="1" width="11.83203125" style="174" customWidth="1"/>
    <col min="2" max="2" width="52.58203125" style="174" customWidth="1"/>
    <col min="3" max="4" width="12.08203125" style="174" customWidth="1"/>
    <col min="5" max="5" width="16.25" style="174" customWidth="1"/>
    <col min="6" max="6" width="14.5" style="174" customWidth="1"/>
    <col min="7" max="8" width="8.33203125" style="174" customWidth="1"/>
    <col min="9" max="9" width="24.33203125" style="174" customWidth="1"/>
    <col min="10" max="10" width="15.33203125" style="174" customWidth="1"/>
    <col min="11" max="11" width="15.5" style="174" customWidth="1"/>
    <col min="12" max="12" width="13.25" style="174" customWidth="1"/>
    <col min="13" max="255" width="8.33203125" style="174" customWidth="1"/>
    <col min="256" max="16384" width="10.5" style="174"/>
  </cols>
  <sheetData>
    <row r="1" spans="1:5" ht="16.5">
      <c r="A1" s="555" t="s">
        <v>403</v>
      </c>
      <c r="B1" s="173"/>
      <c r="C1" s="173"/>
      <c r="D1" s="173"/>
      <c r="E1" s="173"/>
    </row>
    <row r="2" spans="1:5" ht="14">
      <c r="A2" s="6" t="s">
        <v>3</v>
      </c>
    </row>
    <row r="3" spans="1:5" ht="14.5" thickBot="1">
      <c r="A3" s="6"/>
    </row>
    <row r="4" spans="1:5" ht="30.5" thickBot="1">
      <c r="B4" s="175" t="s">
        <v>81</v>
      </c>
      <c r="C4" s="176" t="s">
        <v>9</v>
      </c>
      <c r="D4" s="177" t="s">
        <v>10</v>
      </c>
      <c r="E4" s="175" t="s">
        <v>82</v>
      </c>
    </row>
    <row r="5" spans="1:5" ht="32.5" customHeight="1">
      <c r="B5" s="178" t="s">
        <v>83</v>
      </c>
      <c r="C5" s="179">
        <v>1148.5603952524277</v>
      </c>
      <c r="D5" s="179">
        <v>1830.2057331593194</v>
      </c>
      <c r="E5" s="180">
        <f>C5/D5</f>
        <v>0.62755807964264831</v>
      </c>
    </row>
    <row r="6" spans="1:5" ht="15.5">
      <c r="B6" s="181" t="s">
        <v>84</v>
      </c>
      <c r="C6" s="182">
        <v>28.489219527892931</v>
      </c>
      <c r="D6" s="182">
        <v>53.006593090981276</v>
      </c>
      <c r="E6" s="183"/>
    </row>
    <row r="7" spans="1:5" ht="32.5" customHeight="1">
      <c r="B7" s="184" t="s">
        <v>85</v>
      </c>
      <c r="C7" s="185">
        <f>C5-C6</f>
        <v>1120.0711757245349</v>
      </c>
      <c r="D7" s="185">
        <f>D5-D6</f>
        <v>1777.199140068338</v>
      </c>
      <c r="E7" s="186">
        <f>C7/D7</f>
        <v>0.63024517088246235</v>
      </c>
    </row>
    <row r="8" spans="1:5" ht="15.5">
      <c r="B8" s="181" t="s">
        <v>76</v>
      </c>
      <c r="C8" s="187">
        <v>70.229238836201176</v>
      </c>
      <c r="D8" s="182">
        <v>3.6956788011640334</v>
      </c>
      <c r="E8" s="188"/>
    </row>
    <row r="9" spans="1:5" ht="32.5" customHeight="1">
      <c r="B9" s="184" t="s">
        <v>87</v>
      </c>
      <c r="C9" s="185">
        <f>C7-C8</f>
        <v>1049.8419368883337</v>
      </c>
      <c r="D9" s="185">
        <f>D7-D8</f>
        <v>1773.5034612671741</v>
      </c>
      <c r="E9" s="186">
        <f>C9/D9</f>
        <v>0.59195933913668164</v>
      </c>
    </row>
    <row r="10" spans="1:5" ht="15.5">
      <c r="B10" s="181" t="s">
        <v>77</v>
      </c>
      <c r="C10" s="187">
        <v>32.085865182577088</v>
      </c>
      <c r="D10" s="182">
        <v>1.330940645286637</v>
      </c>
      <c r="E10" s="188"/>
    </row>
    <row r="11" spans="1:5" ht="32.5" customHeight="1" thickBot="1">
      <c r="B11" s="189" t="s">
        <v>88</v>
      </c>
      <c r="C11" s="190">
        <f>C9-C10</f>
        <v>1017.7560717057567</v>
      </c>
      <c r="D11" s="190">
        <f>D9-D10</f>
        <v>1772.1725206218875</v>
      </c>
      <c r="E11" s="191">
        <f>C11/D11</f>
        <v>0.57429852898780276</v>
      </c>
    </row>
    <row r="13" spans="1:5">
      <c r="B13" s="554" t="s">
        <v>383</v>
      </c>
    </row>
    <row r="14" spans="1:5">
      <c r="B14" s="554" t="s">
        <v>384</v>
      </c>
    </row>
    <row r="15" spans="1:5">
      <c r="B15" s="554" t="s">
        <v>385</v>
      </c>
    </row>
    <row r="16" spans="1:5">
      <c r="B16" s="554" t="s">
        <v>386</v>
      </c>
    </row>
  </sheetData>
  <hyperlinks>
    <hyperlink ref="A2" location="SOMMAIRE!A1" display="Retour au sommaire" xr:uid="{B80D6A70-0DD5-43CD-9769-9CDD2DA5EED7}"/>
  </hyperlinks>
  <pageMargins left="0.78740157499999996" right="0.78740157499999996" top="0.984251969" bottom="0.984251969" header="0.5" footer="0.5"/>
  <pageSetup paperSize="9" orientation="portrait" r:id="rId1"/>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A710-8CAA-465F-8AF3-F86F015CF3FA}">
  <sheetPr>
    <tabColor rgb="FFDDEBF7"/>
  </sheetPr>
  <dimension ref="A1:H33"/>
  <sheetViews>
    <sheetView workbookViewId="0"/>
  </sheetViews>
  <sheetFormatPr baseColWidth="10" defaultRowHeight="14"/>
  <cols>
    <col min="2" max="10" width="13.75" customWidth="1"/>
  </cols>
  <sheetData>
    <row r="1" spans="1:8" ht="15">
      <c r="A1" s="195" t="s">
        <v>198</v>
      </c>
    </row>
    <row r="2" spans="1:8">
      <c r="A2" s="6" t="s">
        <v>3</v>
      </c>
    </row>
    <row r="4" spans="1:8" ht="20.149999999999999" customHeight="1" thickBot="1"/>
    <row r="5" spans="1:8" ht="20.149999999999999" customHeight="1">
      <c r="B5" s="840" t="s">
        <v>185</v>
      </c>
      <c r="C5" s="843" t="s">
        <v>186</v>
      </c>
      <c r="D5" s="844"/>
      <c r="E5" s="844"/>
      <c r="F5" s="845"/>
      <c r="G5" s="843" t="s">
        <v>187</v>
      </c>
      <c r="H5" s="845"/>
    </row>
    <row r="6" spans="1:8" ht="15" customHeight="1">
      <c r="B6" s="841"/>
      <c r="C6" s="846"/>
      <c r="D6" s="847"/>
      <c r="E6" s="847"/>
      <c r="F6" s="848"/>
      <c r="G6" s="846"/>
      <c r="H6" s="848"/>
    </row>
    <row r="7" spans="1:8" ht="63.75" customHeight="1" thickBot="1">
      <c r="B7" s="842"/>
      <c r="C7" s="484" t="s">
        <v>188</v>
      </c>
      <c r="D7" s="485" t="s">
        <v>189</v>
      </c>
      <c r="E7" s="851" t="s">
        <v>190</v>
      </c>
      <c r="F7" s="852"/>
      <c r="G7" s="849"/>
      <c r="H7" s="850"/>
    </row>
    <row r="8" spans="1:8" ht="15" customHeight="1">
      <c r="B8" s="831" t="s">
        <v>191</v>
      </c>
      <c r="C8" s="834" t="s">
        <v>192</v>
      </c>
      <c r="D8" s="835"/>
      <c r="E8" s="834" t="s">
        <v>181</v>
      </c>
      <c r="F8" s="835"/>
      <c r="G8" s="834" t="s">
        <v>193</v>
      </c>
      <c r="H8" s="835"/>
    </row>
    <row r="9" spans="1:8" ht="15" customHeight="1">
      <c r="B9" s="832"/>
      <c r="C9" s="836"/>
      <c r="D9" s="837"/>
      <c r="E9" s="836"/>
      <c r="F9" s="837"/>
      <c r="G9" s="836"/>
      <c r="H9" s="837"/>
    </row>
    <row r="10" spans="1:8" ht="15" customHeight="1" thickBot="1">
      <c r="B10" s="833"/>
      <c r="C10" s="836"/>
      <c r="D10" s="837"/>
      <c r="E10" s="836"/>
      <c r="F10" s="837"/>
      <c r="G10" s="836"/>
      <c r="H10" s="837"/>
    </row>
    <row r="11" spans="1:8" ht="15" customHeight="1">
      <c r="B11" s="831" t="s">
        <v>194</v>
      </c>
      <c r="C11" s="836"/>
      <c r="D11" s="837"/>
      <c r="E11" s="834" t="s">
        <v>195</v>
      </c>
      <c r="F11" s="835"/>
      <c r="G11" s="836"/>
      <c r="H11" s="837"/>
    </row>
    <row r="12" spans="1:8" ht="15.75" customHeight="1">
      <c r="B12" s="832"/>
      <c r="C12" s="836"/>
      <c r="D12" s="837"/>
      <c r="E12" s="836"/>
      <c r="F12" s="837"/>
      <c r="G12" s="836"/>
      <c r="H12" s="837"/>
    </row>
    <row r="13" spans="1:8" ht="98.25" customHeight="1" thickBot="1">
      <c r="B13" s="833"/>
      <c r="C13" s="836"/>
      <c r="D13" s="837"/>
      <c r="E13" s="836"/>
      <c r="F13" s="837"/>
      <c r="G13" s="838"/>
      <c r="H13" s="839"/>
    </row>
    <row r="14" spans="1:8" ht="20.149999999999999" customHeight="1">
      <c r="B14" s="831" t="s">
        <v>196</v>
      </c>
      <c r="C14" s="836"/>
      <c r="D14" s="837"/>
      <c r="E14" s="836"/>
      <c r="F14" s="837"/>
      <c r="G14" s="834" t="s">
        <v>197</v>
      </c>
      <c r="H14" s="835"/>
    </row>
    <row r="15" spans="1:8" ht="20.149999999999999" customHeight="1">
      <c r="B15" s="832"/>
      <c r="C15" s="836"/>
      <c r="D15" s="837"/>
      <c r="E15" s="836"/>
      <c r="F15" s="837"/>
      <c r="G15" s="836"/>
      <c r="H15" s="837"/>
    </row>
    <row r="16" spans="1:8" ht="20.149999999999999" customHeight="1" thickBot="1">
      <c r="B16" s="833"/>
      <c r="C16" s="838"/>
      <c r="D16" s="839"/>
      <c r="E16" s="838"/>
      <c r="F16" s="839"/>
      <c r="G16" s="838"/>
      <c r="H16" s="839"/>
    </row>
    <row r="18" ht="15" customHeight="1"/>
    <row r="25" ht="24" customHeight="1"/>
    <row r="26" ht="24" customHeight="1"/>
    <row r="27" ht="24" customHeight="1"/>
    <row r="28" ht="24" customHeight="1"/>
    <row r="29" ht="48" customHeight="1"/>
    <row r="30" ht="24" customHeight="1"/>
    <row r="31" ht="24" customHeight="1"/>
    <row r="32" ht="24" customHeight="1"/>
    <row r="33" ht="24" customHeight="1"/>
  </sheetData>
  <mergeCells count="12">
    <mergeCell ref="B14:B16"/>
    <mergeCell ref="G14:H16"/>
    <mergeCell ref="B5:B7"/>
    <mergeCell ref="C5:F6"/>
    <mergeCell ref="G5:H7"/>
    <mergeCell ref="E7:F7"/>
    <mergeCell ref="B8:B10"/>
    <mergeCell ref="C8:D16"/>
    <mergeCell ref="E8:F10"/>
    <mergeCell ref="G8:H13"/>
    <mergeCell ref="B11:B13"/>
    <mergeCell ref="E11:F16"/>
  </mergeCells>
  <hyperlinks>
    <hyperlink ref="A2" location="SOMMAIRE!A1" display="Retour au sommaire" xr:uid="{BD28D1D7-F874-45DB-A15D-F3EE3DE8C63E}"/>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75E97-E788-4699-A468-63E4D613FA8E}">
  <sheetPr>
    <tabColor rgb="FFDDEBF7"/>
  </sheetPr>
  <dimension ref="A1:M40"/>
  <sheetViews>
    <sheetView zoomScaleNormal="100" workbookViewId="0"/>
  </sheetViews>
  <sheetFormatPr baseColWidth="10" defaultColWidth="10.5" defaultRowHeight="14"/>
  <cols>
    <col min="1" max="1" width="10.5" style="193"/>
    <col min="2" max="2" width="47" style="193" customWidth="1"/>
    <col min="3" max="3" width="10.5" style="193"/>
    <col min="4" max="4" width="10.5" style="193" customWidth="1"/>
    <col min="5" max="7" width="10.5" style="193"/>
    <col min="8" max="8" width="49.08203125" style="193" customWidth="1"/>
    <col min="9" max="16384" width="10.5" style="193"/>
  </cols>
  <sheetData>
    <row r="1" spans="1:13" ht="15">
      <c r="A1" s="555" t="s">
        <v>414</v>
      </c>
      <c r="C1" s="194"/>
      <c r="D1" s="194"/>
      <c r="E1" s="194"/>
      <c r="F1" s="194"/>
      <c r="G1" s="194"/>
      <c r="I1" s="194"/>
      <c r="J1" s="194"/>
      <c r="K1" s="194"/>
      <c r="L1" s="194"/>
      <c r="M1" s="194"/>
    </row>
    <row r="2" spans="1:13">
      <c r="A2" s="6" t="s">
        <v>3</v>
      </c>
      <c r="C2" s="194"/>
      <c r="D2" s="194"/>
      <c r="E2" s="194"/>
      <c r="F2" s="194"/>
      <c r="G2" s="194"/>
      <c r="I2" s="194"/>
      <c r="J2" s="194"/>
      <c r="K2" s="194"/>
      <c r="L2" s="194"/>
      <c r="M2" s="194"/>
    </row>
    <row r="3" spans="1:13" ht="14.5" thickBot="1">
      <c r="C3" s="194"/>
      <c r="D3" s="194"/>
      <c r="E3" s="194"/>
      <c r="F3" s="194"/>
      <c r="G3" s="194"/>
      <c r="I3" s="194"/>
      <c r="J3" s="194"/>
      <c r="K3" s="194"/>
      <c r="L3" s="194"/>
      <c r="M3" s="194"/>
    </row>
    <row r="4" spans="1:13" ht="15.5" thickBot="1">
      <c r="B4" s="978" t="s">
        <v>9</v>
      </c>
      <c r="C4" s="979"/>
      <c r="D4" s="979"/>
      <c r="E4" s="979"/>
      <c r="F4" s="980"/>
      <c r="G4" s="194"/>
      <c r="H4" s="978" t="s">
        <v>10</v>
      </c>
      <c r="I4" s="979"/>
      <c r="J4" s="979"/>
      <c r="K4" s="979"/>
      <c r="L4" s="980"/>
      <c r="M4" s="194"/>
    </row>
    <row r="5" spans="1:13" ht="39.5" thickBot="1">
      <c r="B5" s="313" t="s">
        <v>98</v>
      </c>
      <c r="C5" s="567" t="s">
        <v>90</v>
      </c>
      <c r="D5" s="568" t="s">
        <v>91</v>
      </c>
      <c r="E5" s="568" t="s">
        <v>92</v>
      </c>
      <c r="F5" s="569" t="s">
        <v>93</v>
      </c>
      <c r="G5" s="557"/>
      <c r="H5" s="313" t="s">
        <v>98</v>
      </c>
      <c r="I5" s="567" t="s">
        <v>90</v>
      </c>
      <c r="J5" s="568" t="s">
        <v>91</v>
      </c>
      <c r="K5" s="568" t="s">
        <v>92</v>
      </c>
      <c r="L5" s="569" t="s">
        <v>93</v>
      </c>
      <c r="M5" s="194"/>
    </row>
    <row r="6" spans="1:13" ht="14.5" thickBot="1">
      <c r="B6" s="556" t="s">
        <v>94</v>
      </c>
      <c r="C6" s="570">
        <v>14.82</v>
      </c>
      <c r="D6" s="571">
        <v>32.07</v>
      </c>
      <c r="E6" s="571">
        <v>34.07</v>
      </c>
      <c r="F6" s="572">
        <v>40.39</v>
      </c>
      <c r="G6" s="557"/>
      <c r="H6" s="556" t="s">
        <v>94</v>
      </c>
      <c r="I6" s="570">
        <v>3.79</v>
      </c>
      <c r="J6" s="571">
        <v>19.66</v>
      </c>
      <c r="K6" s="571">
        <v>47.85</v>
      </c>
      <c r="L6" s="572">
        <v>102.03</v>
      </c>
      <c r="M6" s="194"/>
    </row>
    <row r="7" spans="1:13">
      <c r="B7" s="558" t="s">
        <v>95</v>
      </c>
      <c r="C7" s="573">
        <v>0.62</v>
      </c>
      <c r="D7" s="574">
        <v>1.04</v>
      </c>
      <c r="E7" s="574">
        <v>0.66</v>
      </c>
      <c r="F7" s="575">
        <v>0.71</v>
      </c>
      <c r="G7" s="557"/>
      <c r="H7" s="558" t="s">
        <v>95</v>
      </c>
      <c r="I7" s="573">
        <v>0.12</v>
      </c>
      <c r="J7" s="574">
        <v>0.52</v>
      </c>
      <c r="K7" s="574">
        <v>1.26</v>
      </c>
      <c r="L7" s="575">
        <v>3.12</v>
      </c>
      <c r="M7" s="194"/>
    </row>
    <row r="8" spans="1:13">
      <c r="B8" s="559" t="s">
        <v>96</v>
      </c>
      <c r="C8" s="576">
        <v>7.0000000000000007E-2</v>
      </c>
      <c r="D8" s="577">
        <v>0.39</v>
      </c>
      <c r="E8" s="577">
        <v>0.28000000000000003</v>
      </c>
      <c r="F8" s="578">
        <v>0.31</v>
      </c>
      <c r="G8" s="557"/>
      <c r="H8" s="559" t="s">
        <v>96</v>
      </c>
      <c r="I8" s="576">
        <v>0</v>
      </c>
      <c r="J8" s="577">
        <v>4.744E-3</v>
      </c>
      <c r="K8" s="577">
        <v>5.6100000000000004E-3</v>
      </c>
      <c r="L8" s="578">
        <v>7.5640000000000004E-3</v>
      </c>
      <c r="M8" s="194"/>
    </row>
    <row r="9" spans="1:13">
      <c r="B9" s="560" t="s">
        <v>76</v>
      </c>
      <c r="C9" s="576">
        <v>1.79</v>
      </c>
      <c r="D9" s="577">
        <v>2.68</v>
      </c>
      <c r="E9" s="577">
        <v>1.6099999999999999</v>
      </c>
      <c r="F9" s="578">
        <v>1.44</v>
      </c>
      <c r="G9" s="557"/>
      <c r="H9" s="560" t="s">
        <v>76</v>
      </c>
      <c r="I9" s="576">
        <v>1.1872000000000001E-2</v>
      </c>
      <c r="J9" s="577">
        <v>0.1</v>
      </c>
      <c r="K9" s="577">
        <v>0.09</v>
      </c>
      <c r="L9" s="578">
        <v>0.13</v>
      </c>
      <c r="M9" s="194"/>
    </row>
    <row r="10" spans="1:13" ht="14.5" thickBot="1">
      <c r="B10" s="561" t="s">
        <v>77</v>
      </c>
      <c r="C10" s="579">
        <v>1.03</v>
      </c>
      <c r="D10" s="580">
        <v>1.73</v>
      </c>
      <c r="E10" s="580">
        <v>0.49</v>
      </c>
      <c r="F10" s="581">
        <v>0.16999999999999998</v>
      </c>
      <c r="G10" s="557"/>
      <c r="H10" s="561" t="s">
        <v>77</v>
      </c>
      <c r="I10" s="579">
        <v>2.1188000000000002E-2</v>
      </c>
      <c r="J10" s="580">
        <v>0.06</v>
      </c>
      <c r="K10" s="580">
        <v>0.04</v>
      </c>
      <c r="L10" s="581">
        <v>1.6336E-2</v>
      </c>
      <c r="M10" s="194"/>
    </row>
    <row r="11" spans="1:13" ht="14.5" thickBot="1">
      <c r="B11" s="556" t="s">
        <v>97</v>
      </c>
      <c r="C11" s="570">
        <f>SUM(C7:C10)</f>
        <v>3.51</v>
      </c>
      <c r="D11" s="571">
        <f>SUM(D7:D10)</f>
        <v>5.84</v>
      </c>
      <c r="E11" s="571">
        <f>SUM(E7:E10)</f>
        <v>3.04</v>
      </c>
      <c r="F11" s="572">
        <f>SUM(F7:F10)</f>
        <v>2.63</v>
      </c>
      <c r="G11" s="557"/>
      <c r="H11" s="556" t="s">
        <v>97</v>
      </c>
      <c r="I11" s="570">
        <f>SUM(I7:I10)</f>
        <v>0.15306</v>
      </c>
      <c r="J11" s="571">
        <f>SUM(J7:J10)</f>
        <v>0.68474400000000002</v>
      </c>
      <c r="K11" s="571">
        <f>SUM(K7:K10)</f>
        <v>1.39561</v>
      </c>
      <c r="L11" s="572">
        <f>SUM(L7:L10)</f>
        <v>3.2738999999999998</v>
      </c>
      <c r="M11" s="194"/>
    </row>
    <row r="12" spans="1:13" ht="14.5" thickBot="1">
      <c r="B12" s="562"/>
      <c r="C12" s="312"/>
      <c r="D12" s="312"/>
      <c r="E12" s="312"/>
      <c r="F12" s="312"/>
      <c r="G12" s="557"/>
      <c r="H12" s="562"/>
      <c r="I12" s="312"/>
      <c r="J12" s="312"/>
      <c r="K12" s="312"/>
      <c r="L12" s="312"/>
      <c r="M12" s="194"/>
    </row>
    <row r="13" spans="1:13" ht="39.5" thickBot="1">
      <c r="B13" s="313" t="s">
        <v>89</v>
      </c>
      <c r="C13" s="567" t="s">
        <v>90</v>
      </c>
      <c r="D13" s="568" t="s">
        <v>91</v>
      </c>
      <c r="E13" s="568" t="s">
        <v>92</v>
      </c>
      <c r="F13" s="569" t="s">
        <v>93</v>
      </c>
      <c r="G13" s="557"/>
      <c r="H13" s="313" t="s">
        <v>89</v>
      </c>
      <c r="I13" s="567" t="s">
        <v>90</v>
      </c>
      <c r="J13" s="568" t="s">
        <v>91</v>
      </c>
      <c r="K13" s="568" t="s">
        <v>92</v>
      </c>
      <c r="L13" s="569" t="s">
        <v>93</v>
      </c>
      <c r="M13" s="194"/>
    </row>
    <row r="14" spans="1:13">
      <c r="B14" s="558" t="s">
        <v>74</v>
      </c>
      <c r="C14" s="353">
        <f t="shared" ref="C14:F18" si="0">C7/C$6</f>
        <v>4.1835357624831308E-2</v>
      </c>
      <c r="D14" s="354">
        <f t="shared" si="0"/>
        <v>3.2429061428125974E-2</v>
      </c>
      <c r="E14" s="354">
        <f t="shared" si="0"/>
        <v>1.9371881420604638E-2</v>
      </c>
      <c r="F14" s="355">
        <f t="shared" si="0"/>
        <v>1.7578608566476851E-2</v>
      </c>
      <c r="G14" s="557"/>
      <c r="H14" s="558" t="s">
        <v>95</v>
      </c>
      <c r="I14" s="353">
        <f t="shared" ref="I14:L18" si="1">I7/I$6</f>
        <v>3.1662269129287594E-2</v>
      </c>
      <c r="J14" s="354">
        <f t="shared" si="1"/>
        <v>2.6449643947100712E-2</v>
      </c>
      <c r="K14" s="354">
        <f t="shared" si="1"/>
        <v>2.6332288401253918E-2</v>
      </c>
      <c r="L14" s="355">
        <f t="shared" si="1"/>
        <v>3.0579241399588356E-2</v>
      </c>
      <c r="M14" s="194"/>
    </row>
    <row r="15" spans="1:13">
      <c r="B15" s="559" t="s">
        <v>96</v>
      </c>
      <c r="C15" s="356">
        <f t="shared" si="0"/>
        <v>4.7233468286099868E-3</v>
      </c>
      <c r="D15" s="357">
        <f t="shared" si="0"/>
        <v>1.216089803554724E-2</v>
      </c>
      <c r="E15" s="357">
        <f t="shared" si="0"/>
        <v>8.2183739360140902E-3</v>
      </c>
      <c r="F15" s="358">
        <f t="shared" si="0"/>
        <v>7.6751671205743995E-3</v>
      </c>
      <c r="G15" s="557"/>
      <c r="H15" s="559" t="s">
        <v>96</v>
      </c>
      <c r="I15" s="356">
        <f t="shared" si="1"/>
        <v>0</v>
      </c>
      <c r="J15" s="357">
        <f t="shared" si="1"/>
        <v>2.4130213631739573E-4</v>
      </c>
      <c r="K15" s="357">
        <f t="shared" si="1"/>
        <v>1.1724137931034484E-4</v>
      </c>
      <c r="L15" s="358">
        <f t="shared" si="1"/>
        <v>7.4135058316181522E-5</v>
      </c>
      <c r="M15" s="194"/>
    </row>
    <row r="16" spans="1:13">
      <c r="B16" s="560" t="s">
        <v>76</v>
      </c>
      <c r="C16" s="356">
        <f t="shared" si="0"/>
        <v>0.12078272604588394</v>
      </c>
      <c r="D16" s="357">
        <f t="shared" si="0"/>
        <v>8.3567196757093856E-2</v>
      </c>
      <c r="E16" s="357">
        <f t="shared" si="0"/>
        <v>4.7255650132081009E-2</v>
      </c>
      <c r="F16" s="358">
        <f t="shared" si="0"/>
        <v>3.5652389205248824E-2</v>
      </c>
      <c r="G16" s="557"/>
      <c r="H16" s="560" t="s">
        <v>76</v>
      </c>
      <c r="I16" s="356">
        <f t="shared" si="1"/>
        <v>3.1324538258575198E-3</v>
      </c>
      <c r="J16" s="357">
        <f t="shared" si="1"/>
        <v>5.0864699898270603E-3</v>
      </c>
      <c r="K16" s="357">
        <f t="shared" si="1"/>
        <v>1.8808777429467083E-3</v>
      </c>
      <c r="L16" s="358">
        <f t="shared" si="1"/>
        <v>1.2741350583161816E-3</v>
      </c>
      <c r="M16" s="194"/>
    </row>
    <row r="17" spans="2:13" ht="14.5" thickBot="1">
      <c r="B17" s="561" t="s">
        <v>77</v>
      </c>
      <c r="C17" s="359">
        <f t="shared" si="0"/>
        <v>6.9500674763832662E-2</v>
      </c>
      <c r="D17" s="360">
        <f t="shared" si="0"/>
        <v>5.394449641409417E-2</v>
      </c>
      <c r="E17" s="360">
        <f t="shared" si="0"/>
        <v>1.4382154388024655E-2</v>
      </c>
      <c r="F17" s="361">
        <f t="shared" si="0"/>
        <v>4.2089626145085414E-3</v>
      </c>
      <c r="G17" s="557"/>
      <c r="H17" s="561" t="s">
        <v>77</v>
      </c>
      <c r="I17" s="359">
        <f t="shared" si="1"/>
        <v>5.5905013192612141E-3</v>
      </c>
      <c r="J17" s="360">
        <f t="shared" si="1"/>
        <v>3.0518819938962359E-3</v>
      </c>
      <c r="K17" s="360">
        <f t="shared" si="1"/>
        <v>8.3594566353187045E-4</v>
      </c>
      <c r="L17" s="361">
        <f t="shared" si="1"/>
        <v>1.601097716357934E-4</v>
      </c>
      <c r="M17" s="194"/>
    </row>
    <row r="18" spans="2:13" ht="14.5" thickBot="1">
      <c r="B18" s="556" t="s">
        <v>97</v>
      </c>
      <c r="C18" s="584">
        <f t="shared" si="0"/>
        <v>0.23684210526315788</v>
      </c>
      <c r="D18" s="585">
        <f t="shared" si="0"/>
        <v>0.18210165263486122</v>
      </c>
      <c r="E18" s="585">
        <f t="shared" si="0"/>
        <v>8.9228059876724386E-2</v>
      </c>
      <c r="F18" s="586">
        <f t="shared" si="0"/>
        <v>6.5115127506808618E-2</v>
      </c>
      <c r="G18" s="557"/>
      <c r="H18" s="556" t="s">
        <v>97</v>
      </c>
      <c r="I18" s="584">
        <f t="shared" si="1"/>
        <v>4.0385224274406335E-2</v>
      </c>
      <c r="J18" s="585">
        <f t="shared" si="1"/>
        <v>3.4829298067141405E-2</v>
      </c>
      <c r="K18" s="585">
        <f t="shared" si="1"/>
        <v>2.9166353187042842E-2</v>
      </c>
      <c r="L18" s="586">
        <f t="shared" si="1"/>
        <v>3.2087621287856513E-2</v>
      </c>
      <c r="M18" s="194"/>
    </row>
    <row r="19" spans="2:13">
      <c r="C19" s="194"/>
      <c r="D19" s="194"/>
      <c r="E19" s="194"/>
      <c r="F19" s="194"/>
      <c r="G19" s="194"/>
      <c r="I19" s="194"/>
      <c r="J19" s="194"/>
      <c r="K19" s="194"/>
      <c r="L19" s="194"/>
      <c r="M19" s="194"/>
    </row>
    <row r="20" spans="2:13">
      <c r="B20" s="25" t="s">
        <v>387</v>
      </c>
    </row>
    <row r="21" spans="2:13" ht="15.5">
      <c r="B21" s="25" t="s">
        <v>137</v>
      </c>
    </row>
    <row r="22" spans="2:13">
      <c r="B22" s="25" t="s">
        <v>388</v>
      </c>
      <c r="C22" s="197"/>
      <c r="D22" s="197"/>
      <c r="E22" s="197"/>
      <c r="F22" s="197"/>
      <c r="G22" s="197"/>
      <c r="H22" s="197"/>
      <c r="I22" s="197"/>
      <c r="J22" s="197"/>
      <c r="K22" s="197"/>
      <c r="L22" s="197"/>
    </row>
    <row r="23" spans="2:13">
      <c r="B23" s="25" t="s">
        <v>382</v>
      </c>
    </row>
    <row r="24" spans="2:13">
      <c r="B24" s="25"/>
    </row>
    <row r="25" spans="2:13">
      <c r="C25" s="906" t="s">
        <v>9</v>
      </c>
      <c r="D25" s="906"/>
      <c r="E25" s="906"/>
      <c r="F25" s="906"/>
      <c r="G25" s="906"/>
      <c r="H25" s="906" t="s">
        <v>10</v>
      </c>
      <c r="I25" s="906"/>
      <c r="J25" s="906"/>
    </row>
    <row r="40" spans="12:12" ht="15.5">
      <c r="L40" s="198"/>
    </row>
  </sheetData>
  <mergeCells count="4">
    <mergeCell ref="B4:F4"/>
    <mergeCell ref="H4:L4"/>
    <mergeCell ref="C25:G25"/>
    <mergeCell ref="H25:J25"/>
  </mergeCells>
  <hyperlinks>
    <hyperlink ref="A2" location="SOMMAIRE!A1" display="Retour au sommaire" xr:uid="{6ADD277A-6E84-4B5D-AF6B-5E8A60F9411B}"/>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0DD04-1089-4661-8FD1-F12AB9A3C204}">
  <sheetPr>
    <tabColor rgb="FFDDEBF7"/>
  </sheetPr>
  <dimension ref="A1:N35"/>
  <sheetViews>
    <sheetView zoomScaleNormal="100" workbookViewId="0"/>
  </sheetViews>
  <sheetFormatPr baseColWidth="10" defaultColWidth="10.5" defaultRowHeight="13"/>
  <cols>
    <col min="1" max="1" width="10.5" style="174"/>
    <col min="2" max="2" width="28.5" style="174" customWidth="1"/>
    <col min="3" max="9" width="8.33203125" style="174" customWidth="1"/>
    <col min="10" max="10" width="28.5" style="174" customWidth="1"/>
    <col min="11" max="243" width="8.33203125" style="174" customWidth="1"/>
    <col min="244" max="16384" width="10.5" style="174"/>
  </cols>
  <sheetData>
    <row r="1" spans="1:14" ht="15">
      <c r="A1" s="555" t="s">
        <v>415</v>
      </c>
    </row>
    <row r="2" spans="1:14" ht="14">
      <c r="A2" s="6" t="s">
        <v>3</v>
      </c>
    </row>
    <row r="3" spans="1:14" ht="14.5" thickBot="1">
      <c r="B3" s="6"/>
      <c r="C3" s="200"/>
      <c r="D3" s="200"/>
      <c r="E3" s="200"/>
      <c r="F3" s="200"/>
      <c r="G3" s="200"/>
      <c r="H3" s="200"/>
      <c r="I3" s="200"/>
    </row>
    <row r="4" spans="1:14" ht="14.5" thickBot="1">
      <c r="B4" s="981" t="s">
        <v>9</v>
      </c>
      <c r="C4" s="982"/>
      <c r="D4" s="982"/>
      <c r="E4" s="982"/>
      <c r="F4" s="982"/>
      <c r="G4" s="982"/>
      <c r="H4" s="983"/>
      <c r="I4" s="562"/>
      <c r="J4" s="981" t="s">
        <v>10</v>
      </c>
      <c r="K4" s="982"/>
      <c r="L4" s="983"/>
      <c r="M4" s="193"/>
      <c r="N4" s="193"/>
    </row>
    <row r="5" spans="1:14" ht="41.5" customHeight="1" thickBot="1">
      <c r="B5" s="313" t="s">
        <v>98</v>
      </c>
      <c r="C5" s="567" t="s">
        <v>99</v>
      </c>
      <c r="D5" s="568" t="s">
        <v>100</v>
      </c>
      <c r="E5" s="568" t="s">
        <v>101</v>
      </c>
      <c r="F5" s="568" t="s">
        <v>102</v>
      </c>
      <c r="G5" s="568" t="s">
        <v>103</v>
      </c>
      <c r="H5" s="569" t="s">
        <v>104</v>
      </c>
      <c r="I5" s="562"/>
      <c r="J5" s="313" t="s">
        <v>98</v>
      </c>
      <c r="K5" s="567" t="s">
        <v>105</v>
      </c>
      <c r="L5" s="569" t="s">
        <v>106</v>
      </c>
      <c r="M5" s="201"/>
      <c r="N5" s="201"/>
    </row>
    <row r="6" spans="1:14" ht="31" customHeight="1" thickBot="1">
      <c r="B6" s="556" t="s">
        <v>94</v>
      </c>
      <c r="C6" s="570">
        <v>18.88</v>
      </c>
      <c r="D6" s="571">
        <v>28.46</v>
      </c>
      <c r="E6" s="571">
        <v>37.22</v>
      </c>
      <c r="F6" s="571">
        <v>24.35</v>
      </c>
      <c r="G6" s="571">
        <v>7.08</v>
      </c>
      <c r="H6" s="572">
        <v>5.36</v>
      </c>
      <c r="I6" s="587"/>
      <c r="J6" s="556" t="s">
        <v>94</v>
      </c>
      <c r="K6" s="594">
        <v>102.1</v>
      </c>
      <c r="L6" s="595">
        <v>71.23</v>
      </c>
      <c r="M6" s="202"/>
      <c r="N6" s="202"/>
    </row>
    <row r="7" spans="1:14" ht="14">
      <c r="B7" s="558" t="s">
        <v>95</v>
      </c>
      <c r="C7" s="573" t="s">
        <v>604</v>
      </c>
      <c r="D7" s="574" t="s">
        <v>604</v>
      </c>
      <c r="E7" s="574" t="s">
        <v>604</v>
      </c>
      <c r="F7" s="574">
        <v>1.87</v>
      </c>
      <c r="G7" s="574">
        <v>0.63</v>
      </c>
      <c r="H7" s="575">
        <v>0.51</v>
      </c>
      <c r="I7" s="587"/>
      <c r="J7" s="558" t="s">
        <v>95</v>
      </c>
      <c r="K7" s="596">
        <v>0</v>
      </c>
      <c r="L7" s="597">
        <v>5.0199999999999996</v>
      </c>
      <c r="M7" s="193"/>
      <c r="N7" s="202"/>
    </row>
    <row r="8" spans="1:14">
      <c r="B8" s="559" t="s">
        <v>96</v>
      </c>
      <c r="C8" s="576" t="s">
        <v>604</v>
      </c>
      <c r="D8" s="577">
        <v>0.03</v>
      </c>
      <c r="E8" s="577">
        <v>0.18</v>
      </c>
      <c r="F8" s="577">
        <v>0.7</v>
      </c>
      <c r="G8" s="577">
        <v>0.11</v>
      </c>
      <c r="H8" s="578">
        <v>0.03</v>
      </c>
      <c r="I8" s="587"/>
      <c r="J8" s="559" t="s">
        <v>96</v>
      </c>
      <c r="K8" s="576" t="s">
        <v>606</v>
      </c>
      <c r="L8" s="578">
        <v>0.01</v>
      </c>
      <c r="M8" s="203"/>
      <c r="N8" s="203"/>
    </row>
    <row r="9" spans="1:14">
      <c r="B9" s="560" t="s">
        <v>76</v>
      </c>
      <c r="C9" s="576">
        <v>0</v>
      </c>
      <c r="D9" s="577">
        <v>0.97</v>
      </c>
      <c r="E9" s="577">
        <v>2.29</v>
      </c>
      <c r="F9" s="577">
        <v>2.21</v>
      </c>
      <c r="G9" s="577">
        <v>0.92999999999999994</v>
      </c>
      <c r="H9" s="578">
        <v>1.02</v>
      </c>
      <c r="I9" s="587"/>
      <c r="J9" s="560" t="s">
        <v>76</v>
      </c>
      <c r="K9" s="576">
        <v>0.11</v>
      </c>
      <c r="L9" s="578">
        <v>0.24</v>
      </c>
      <c r="M9" s="203"/>
      <c r="N9" s="203"/>
    </row>
    <row r="10" spans="1:14" ht="13.5" thickBot="1">
      <c r="B10" s="561" t="s">
        <v>77</v>
      </c>
      <c r="C10" s="579">
        <v>0</v>
      </c>
      <c r="D10" s="580">
        <v>0.14000000000000001</v>
      </c>
      <c r="E10" s="580">
        <v>0.47</v>
      </c>
      <c r="F10" s="580">
        <v>1.3399999999999999</v>
      </c>
      <c r="G10" s="580">
        <v>0.71</v>
      </c>
      <c r="H10" s="581">
        <v>0.73</v>
      </c>
      <c r="I10" s="587"/>
      <c r="J10" s="561" t="s">
        <v>77</v>
      </c>
      <c r="K10" s="579">
        <v>1.6046999999999999E-2</v>
      </c>
      <c r="L10" s="581">
        <v>0.11</v>
      </c>
      <c r="M10" s="203"/>
      <c r="N10" s="203"/>
    </row>
    <row r="11" spans="1:14" ht="14.5" thickBot="1">
      <c r="B11" s="556" t="s">
        <v>97</v>
      </c>
      <c r="C11" s="570">
        <f t="shared" ref="C11:H11" si="0">SUM(C7:C10)</f>
        <v>0</v>
      </c>
      <c r="D11" s="571">
        <f t="shared" si="0"/>
        <v>1.1400000000000001</v>
      </c>
      <c r="E11" s="571">
        <f t="shared" si="0"/>
        <v>2.9400000000000004</v>
      </c>
      <c r="F11" s="571">
        <f t="shared" si="0"/>
        <v>6.12</v>
      </c>
      <c r="G11" s="571">
        <f t="shared" si="0"/>
        <v>2.38</v>
      </c>
      <c r="H11" s="572">
        <f t="shared" si="0"/>
        <v>2.29</v>
      </c>
      <c r="I11" s="587"/>
      <c r="J11" s="556" t="s">
        <v>97</v>
      </c>
      <c r="K11" s="570">
        <f>SUM(K7:K10)</f>
        <v>0.12604699999999999</v>
      </c>
      <c r="L11" s="572">
        <f>SUM(L7:L10)</f>
        <v>5.38</v>
      </c>
      <c r="M11" s="204"/>
      <c r="N11" s="204"/>
    </row>
    <row r="12" spans="1:14" ht="14.5" thickBot="1">
      <c r="B12" s="562"/>
      <c r="C12" s="312"/>
      <c r="D12" s="312"/>
      <c r="E12" s="312"/>
      <c r="F12" s="312"/>
      <c r="G12" s="312"/>
      <c r="H12" s="312"/>
      <c r="I12" s="562"/>
      <c r="J12" s="562"/>
      <c r="K12" s="562"/>
      <c r="L12" s="562"/>
      <c r="M12" s="193"/>
      <c r="N12" s="193"/>
    </row>
    <row r="13" spans="1:14" ht="43" customHeight="1" thickBot="1">
      <c r="B13" s="313" t="s">
        <v>107</v>
      </c>
      <c r="C13" s="588" t="str">
        <f t="shared" ref="C13:H13" si="1">C5</f>
        <v>sans enfant</v>
      </c>
      <c r="D13" s="589" t="str">
        <f t="shared" si="1"/>
        <v xml:space="preserve">1 enfant
</v>
      </c>
      <c r="E13" s="589" t="str">
        <f t="shared" si="1"/>
        <v xml:space="preserve">2 enfants
</v>
      </c>
      <c r="F13" s="589" t="str">
        <f t="shared" si="1"/>
        <v xml:space="preserve">3 enfants
</v>
      </c>
      <c r="G13" s="589" t="str">
        <f t="shared" si="1"/>
        <v xml:space="preserve">4 enfants
</v>
      </c>
      <c r="H13" s="590" t="str">
        <f t="shared" si="1"/>
        <v xml:space="preserve">5 enfants ou plus
</v>
      </c>
      <c r="I13" s="562"/>
      <c r="J13" s="313" t="s">
        <v>107</v>
      </c>
      <c r="K13" s="588" t="str">
        <f>K5</f>
        <v>0 à 2 enfants</v>
      </c>
      <c r="L13" s="590" t="str">
        <f>L5</f>
        <v>3 enfants ou plus</v>
      </c>
      <c r="M13" s="201"/>
      <c r="N13" s="201"/>
    </row>
    <row r="14" spans="1:14">
      <c r="B14" s="558" t="s">
        <v>74</v>
      </c>
      <c r="C14" s="353"/>
      <c r="D14" s="354"/>
      <c r="E14" s="354"/>
      <c r="F14" s="354">
        <f t="shared" ref="F14:H18" si="2">F7/F$6</f>
        <v>7.6796714579055445E-2</v>
      </c>
      <c r="G14" s="354">
        <f t="shared" si="2"/>
        <v>8.8983050847457626E-2</v>
      </c>
      <c r="H14" s="355">
        <f t="shared" si="2"/>
        <v>9.5149253731343281E-2</v>
      </c>
      <c r="I14" s="562"/>
      <c r="J14" s="563" t="s">
        <v>95</v>
      </c>
      <c r="K14" s="353">
        <f>K7/K$6</f>
        <v>0</v>
      </c>
      <c r="L14" s="355">
        <f>L7/L$6</f>
        <v>7.0475923066123811E-2</v>
      </c>
      <c r="M14" s="205"/>
      <c r="N14" s="205"/>
    </row>
    <row r="15" spans="1:14">
      <c r="B15" s="559" t="s">
        <v>96</v>
      </c>
      <c r="C15" s="356"/>
      <c r="D15" s="357">
        <f t="shared" ref="C15:G18" si="3">D8/D$6</f>
        <v>1.0541110330288123E-3</v>
      </c>
      <c r="E15" s="357">
        <f t="shared" si="3"/>
        <v>4.8361096184846852E-3</v>
      </c>
      <c r="F15" s="357">
        <f t="shared" si="3"/>
        <v>2.874743326488706E-2</v>
      </c>
      <c r="G15" s="357">
        <f t="shared" si="3"/>
        <v>1.5536723163841807E-2</v>
      </c>
      <c r="H15" s="358">
        <f t="shared" si="2"/>
        <v>5.597014925373134E-3</v>
      </c>
      <c r="I15" s="562"/>
      <c r="J15" s="564" t="s">
        <v>96</v>
      </c>
      <c r="K15" s="356"/>
      <c r="L15" s="358">
        <f>L8/L$6</f>
        <v>1.4039028499227853E-4</v>
      </c>
      <c r="M15" s="205"/>
      <c r="N15" s="205"/>
    </row>
    <row r="16" spans="1:14">
      <c r="B16" s="560" t="s">
        <v>76</v>
      </c>
      <c r="C16" s="356">
        <f t="shared" si="3"/>
        <v>0</v>
      </c>
      <c r="D16" s="357">
        <f t="shared" si="3"/>
        <v>3.4082923401264932E-2</v>
      </c>
      <c r="E16" s="357">
        <f t="shared" si="3"/>
        <v>6.1526061257388506E-2</v>
      </c>
      <c r="F16" s="357">
        <f t="shared" si="3"/>
        <v>9.0759753593429152E-2</v>
      </c>
      <c r="G16" s="357">
        <f t="shared" si="3"/>
        <v>0.13135593220338981</v>
      </c>
      <c r="H16" s="358">
        <f t="shared" si="2"/>
        <v>0.19029850746268656</v>
      </c>
      <c r="I16" s="562"/>
      <c r="J16" s="565" t="s">
        <v>76</v>
      </c>
      <c r="K16" s="356">
        <f>K9/K$6</f>
        <v>1.0773751224289912E-3</v>
      </c>
      <c r="L16" s="358">
        <f>L9/L$6</f>
        <v>3.3693668398146843E-3</v>
      </c>
      <c r="M16" s="205"/>
      <c r="N16" s="205"/>
    </row>
    <row r="17" spans="2:14" ht="13.5" thickBot="1">
      <c r="B17" s="561" t="s">
        <v>77</v>
      </c>
      <c r="C17" s="359">
        <f t="shared" si="3"/>
        <v>0</v>
      </c>
      <c r="D17" s="360">
        <f t="shared" si="3"/>
        <v>4.919184820801125E-3</v>
      </c>
      <c r="E17" s="360">
        <f t="shared" si="3"/>
        <v>1.2627619559376678E-2</v>
      </c>
      <c r="F17" s="360">
        <f t="shared" si="3"/>
        <v>5.5030800821355225E-2</v>
      </c>
      <c r="G17" s="360">
        <f t="shared" si="3"/>
        <v>0.10028248587570621</v>
      </c>
      <c r="H17" s="361">
        <f t="shared" si="2"/>
        <v>0.13619402985074625</v>
      </c>
      <c r="I17" s="562"/>
      <c r="J17" s="566" t="s">
        <v>77</v>
      </c>
      <c r="K17" s="359">
        <f>K10/K$6</f>
        <v>1.571694417238002E-4</v>
      </c>
      <c r="L17" s="361">
        <f>L10/L$6</f>
        <v>1.5442931349150639E-3</v>
      </c>
      <c r="M17" s="205"/>
      <c r="N17" s="205"/>
    </row>
    <row r="18" spans="2:14" ht="16" thickBot="1">
      <c r="B18" s="556" t="s">
        <v>97</v>
      </c>
      <c r="C18" s="591">
        <f>C11/C$6</f>
        <v>0</v>
      </c>
      <c r="D18" s="592">
        <f>D11/D$6</f>
        <v>4.0056219255094873E-2</v>
      </c>
      <c r="E18" s="592">
        <f t="shared" si="3"/>
        <v>7.8989790435249882E-2</v>
      </c>
      <c r="F18" s="592">
        <f t="shared" si="3"/>
        <v>0.25133470225872689</v>
      </c>
      <c r="G18" s="592">
        <f t="shared" si="3"/>
        <v>0.33615819209039544</v>
      </c>
      <c r="H18" s="593">
        <f t="shared" si="2"/>
        <v>0.42723880597014924</v>
      </c>
      <c r="I18" s="562"/>
      <c r="J18" s="556" t="s">
        <v>97</v>
      </c>
      <c r="K18" s="582">
        <f>K11/K$6</f>
        <v>1.2345445641527913E-3</v>
      </c>
      <c r="L18" s="583">
        <f>L11/L$6</f>
        <v>7.5529973325845851E-2</v>
      </c>
      <c r="M18" s="206"/>
      <c r="N18" s="206"/>
    </row>
    <row r="19" spans="2:14" ht="14">
      <c r="B19" s="193"/>
      <c r="C19" s="193"/>
      <c r="D19" s="193"/>
      <c r="E19" s="193"/>
      <c r="F19" s="193"/>
      <c r="G19" s="193"/>
      <c r="H19" s="193"/>
      <c r="I19" s="193"/>
    </row>
    <row r="20" spans="2:14" ht="14">
      <c r="B20" s="25" t="s">
        <v>389</v>
      </c>
      <c r="C20" s="197"/>
      <c r="D20" s="197"/>
      <c r="E20" s="197"/>
      <c r="F20" s="197"/>
      <c r="G20" s="193"/>
      <c r="H20" s="193"/>
      <c r="I20" s="193"/>
    </row>
    <row r="21" spans="2:14" ht="14">
      <c r="B21" s="25" t="s">
        <v>139</v>
      </c>
      <c r="C21" s="193"/>
      <c r="D21" s="193"/>
      <c r="E21" s="193"/>
      <c r="F21" s="193"/>
      <c r="G21" s="193"/>
      <c r="H21" s="193"/>
      <c r="I21" s="193"/>
    </row>
    <row r="22" spans="2:14" ht="14">
      <c r="B22" s="25" t="s">
        <v>390</v>
      </c>
      <c r="C22" s="193"/>
      <c r="D22" s="193"/>
      <c r="E22" s="193"/>
      <c r="F22" s="193"/>
      <c r="G22" s="193"/>
      <c r="H22" s="193"/>
      <c r="I22" s="193"/>
    </row>
    <row r="23" spans="2:14" ht="14">
      <c r="B23" s="25"/>
      <c r="C23" s="193"/>
      <c r="D23" s="193"/>
      <c r="E23" s="193"/>
      <c r="F23" s="193"/>
      <c r="G23" s="193"/>
      <c r="H23" s="193"/>
      <c r="I23" s="193"/>
    </row>
    <row r="24" spans="2:14" ht="14">
      <c r="B24" s="193"/>
      <c r="C24" s="984" t="s">
        <v>9</v>
      </c>
      <c r="D24" s="984"/>
      <c r="E24" s="984"/>
      <c r="F24" s="984"/>
      <c r="G24" s="984"/>
      <c r="H24" s="984"/>
      <c r="I24" s="984"/>
      <c r="J24" s="984" t="s">
        <v>10</v>
      </c>
      <c r="K24" s="984"/>
    </row>
    <row r="25" spans="2:14" ht="14">
      <c r="B25" s="193"/>
      <c r="C25" s="193"/>
      <c r="D25" s="193"/>
      <c r="E25" s="193"/>
      <c r="F25" s="193"/>
      <c r="G25" s="193"/>
      <c r="H25" s="193"/>
      <c r="I25" s="193"/>
    </row>
    <row r="26" spans="2:14" ht="14">
      <c r="B26" s="193"/>
      <c r="C26" s="193"/>
      <c r="D26" s="193"/>
      <c r="E26" s="193"/>
      <c r="F26" s="193"/>
      <c r="G26" s="193"/>
      <c r="H26" s="193"/>
      <c r="I26" s="193"/>
    </row>
    <row r="27" spans="2:14" ht="14">
      <c r="B27" s="193"/>
      <c r="C27" s="193"/>
      <c r="D27" s="193"/>
      <c r="E27" s="193"/>
      <c r="F27" s="193"/>
      <c r="G27" s="193"/>
      <c r="H27" s="193"/>
      <c r="I27" s="193"/>
    </row>
    <row r="28" spans="2:14" ht="14">
      <c r="B28" s="193"/>
      <c r="C28" s="193"/>
      <c r="D28" s="193"/>
      <c r="E28" s="193"/>
      <c r="F28" s="193"/>
      <c r="G28" s="193"/>
      <c r="H28" s="193"/>
      <c r="I28" s="193"/>
    </row>
    <row r="29" spans="2:14" ht="14">
      <c r="B29" s="193"/>
      <c r="C29" s="193"/>
      <c r="D29" s="193"/>
      <c r="E29" s="193"/>
      <c r="F29" s="193"/>
      <c r="G29" s="193"/>
      <c r="H29" s="193"/>
      <c r="I29" s="193"/>
    </row>
    <row r="30" spans="2:14" ht="14">
      <c r="B30" s="193"/>
      <c r="C30" s="193"/>
      <c r="D30" s="193"/>
      <c r="E30" s="193"/>
      <c r="F30" s="193"/>
      <c r="G30" s="193"/>
      <c r="H30" s="193"/>
      <c r="I30" s="193"/>
    </row>
    <row r="31" spans="2:14" ht="14">
      <c r="B31" s="193"/>
      <c r="C31" s="193"/>
      <c r="D31" s="193"/>
      <c r="E31" s="193"/>
      <c r="F31" s="193"/>
      <c r="G31" s="193"/>
      <c r="H31" s="193"/>
      <c r="I31" s="193"/>
    </row>
    <row r="32" spans="2:14" ht="14">
      <c r="B32" s="193"/>
      <c r="C32" s="193"/>
      <c r="D32" s="193"/>
      <c r="E32" s="193"/>
      <c r="F32" s="193"/>
      <c r="G32" s="193"/>
      <c r="H32" s="193"/>
      <c r="I32" s="193"/>
    </row>
    <row r="33" spans="2:9" ht="14">
      <c r="B33" s="193"/>
      <c r="C33" s="193"/>
      <c r="D33" s="193"/>
      <c r="E33" s="193"/>
      <c r="F33" s="193"/>
      <c r="G33" s="193"/>
      <c r="H33" s="193"/>
      <c r="I33" s="193"/>
    </row>
    <row r="34" spans="2:9" ht="14">
      <c r="B34" s="193"/>
      <c r="C34" s="193"/>
      <c r="D34" s="193"/>
      <c r="E34" s="193"/>
      <c r="F34" s="193"/>
      <c r="G34" s="193"/>
      <c r="H34" s="193"/>
      <c r="I34" s="193"/>
    </row>
    <row r="35" spans="2:9" ht="14">
      <c r="B35" s="193"/>
      <c r="C35" s="193"/>
      <c r="D35" s="193"/>
      <c r="E35" s="193"/>
      <c r="F35" s="193"/>
      <c r="G35" s="193"/>
      <c r="H35" s="193"/>
      <c r="I35" s="193"/>
    </row>
  </sheetData>
  <mergeCells count="4">
    <mergeCell ref="B4:H4"/>
    <mergeCell ref="J4:L4"/>
    <mergeCell ref="C24:I24"/>
    <mergeCell ref="J24:K24"/>
  </mergeCells>
  <hyperlinks>
    <hyperlink ref="A2" location="SOMMAIRE!A1" display="Retour au sommaire" xr:uid="{03669D0F-FE50-476E-901A-8347CEA4165A}"/>
  </hyperlinks>
  <pageMargins left="0.78740157499999996" right="0.78740157499999996" top="0.984251969" bottom="0.984251969" header="0.5" footer="0.5"/>
  <pageSetup paperSize="9" orientation="portrait" r:id="rId1"/>
  <headerFooter alignWithMargins="0">
    <oddHeader>&amp;A</oddHeader>
    <oddFooter>Page &amp;P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CFADD-6715-4C52-B6E8-2D8410B8D9CE}">
  <sheetPr>
    <tabColor rgb="FFDDEBF7"/>
  </sheetPr>
  <dimension ref="A1:H21"/>
  <sheetViews>
    <sheetView zoomScaleNormal="100" workbookViewId="0"/>
  </sheetViews>
  <sheetFormatPr baseColWidth="10" defaultColWidth="10.5" defaultRowHeight="13"/>
  <cols>
    <col min="1" max="1" width="10.5" style="174"/>
    <col min="2" max="2" width="46" style="174" customWidth="1"/>
    <col min="3" max="5" width="16.25" style="174" customWidth="1"/>
    <col min="6" max="7" width="8.33203125" style="174" customWidth="1"/>
    <col min="8" max="8" width="18.08203125" style="174" customWidth="1"/>
    <col min="9" max="234" width="8.33203125" style="174" customWidth="1"/>
    <col min="235" max="16384" width="10.5" style="174"/>
  </cols>
  <sheetData>
    <row r="1" spans="1:5" ht="15">
      <c r="A1" s="555" t="s">
        <v>612</v>
      </c>
    </row>
    <row r="2" spans="1:5" ht="14">
      <c r="A2" s="6" t="s">
        <v>3</v>
      </c>
    </row>
    <row r="3" spans="1:5" ht="13.5" thickBot="1"/>
    <row r="4" spans="1:5" ht="48" customHeight="1" thickBot="1">
      <c r="B4" s="598" t="s">
        <v>605</v>
      </c>
      <c r="C4" s="599" t="s">
        <v>9</v>
      </c>
      <c r="D4" s="600" t="s">
        <v>10</v>
      </c>
      <c r="E4" s="598" t="s">
        <v>82</v>
      </c>
    </row>
    <row r="5" spans="1:5" ht="13.5" thickBot="1">
      <c r="B5" s="601" t="s">
        <v>607</v>
      </c>
      <c r="C5" s="602">
        <v>1148.5603952524277</v>
      </c>
      <c r="D5" s="603">
        <v>1830.2057331593194</v>
      </c>
      <c r="E5" s="604">
        <v>0.62755807964264831</v>
      </c>
    </row>
    <row r="6" spans="1:5" ht="26.5" thickBot="1">
      <c r="B6" s="605" t="s">
        <v>608</v>
      </c>
      <c r="C6" s="606">
        <v>1232.9262460486873</v>
      </c>
      <c r="D6" s="607">
        <v>1773.4931387875629</v>
      </c>
      <c r="E6" s="604">
        <v>0.6951965130756409</v>
      </c>
    </row>
    <row r="7" spans="1:5" ht="13.5" thickBot="1">
      <c r="B7" s="605" t="s">
        <v>609</v>
      </c>
      <c r="C7" s="606">
        <v>992.46814066664513</v>
      </c>
      <c r="D7" s="607">
        <v>1918.1261983239622</v>
      </c>
      <c r="E7" s="604">
        <v>0.51741545552834478</v>
      </c>
    </row>
    <row r="8" spans="1:5">
      <c r="B8" s="608" t="s">
        <v>86</v>
      </c>
      <c r="C8" s="609">
        <v>81.199486366039736</v>
      </c>
      <c r="D8" s="610">
        <v>135.18171438419614</v>
      </c>
      <c r="E8" s="611"/>
    </row>
    <row r="9" spans="1:5" ht="26.5" thickBot="1">
      <c r="B9" s="612" t="s">
        <v>610</v>
      </c>
      <c r="C9" s="613">
        <v>911.26865430060525</v>
      </c>
      <c r="D9" s="614">
        <v>1782.9444839397665</v>
      </c>
      <c r="E9" s="615">
        <v>0.5111032129766474</v>
      </c>
    </row>
    <row r="11" spans="1:5">
      <c r="B11" s="25" t="s">
        <v>391</v>
      </c>
    </row>
    <row r="12" spans="1:5">
      <c r="B12" s="25" t="s">
        <v>392</v>
      </c>
    </row>
    <row r="13" spans="1:5">
      <c r="B13" s="25" t="s">
        <v>393</v>
      </c>
    </row>
    <row r="14" spans="1:5">
      <c r="B14" s="25" t="s">
        <v>394</v>
      </c>
    </row>
    <row r="15" spans="1:5">
      <c r="B15" s="25" t="s">
        <v>395</v>
      </c>
    </row>
    <row r="17" spans="8:8" ht="14">
      <c r="H17" s="193"/>
    </row>
    <row r="18" spans="8:8" ht="14">
      <c r="H18" s="193"/>
    </row>
    <row r="19" spans="8:8" ht="14">
      <c r="H19" s="193"/>
    </row>
    <row r="20" spans="8:8" ht="14">
      <c r="H20" s="193"/>
    </row>
    <row r="21" spans="8:8" ht="14">
      <c r="H21" s="193"/>
    </row>
  </sheetData>
  <hyperlinks>
    <hyperlink ref="A2" location="SOMMAIRE!A1" display="Retour au sommaire" xr:uid="{D5BD707A-8F62-4F97-BFC7-1C6D1A65BB00}"/>
  </hyperlinks>
  <pageMargins left="0.78740157499999996" right="0.78740157499999996" top="0.984251969" bottom="0.984251969" header="0.5" footer="0.5"/>
  <pageSetup paperSize="9" orientation="portrait" r:id="rId1"/>
  <headerFooter alignWithMargins="0">
    <oddHeader>&amp;A</oddHeader>
    <oddFooter>Page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50576-1941-44D6-9D69-BD873DC6F02A}">
  <sheetPr>
    <tabColor rgb="FFDDEBF7"/>
  </sheetPr>
  <dimension ref="A1:J38"/>
  <sheetViews>
    <sheetView zoomScaleNormal="100" workbookViewId="0"/>
  </sheetViews>
  <sheetFormatPr baseColWidth="10" defaultColWidth="10.5" defaultRowHeight="14"/>
  <cols>
    <col min="1" max="1" width="10.5" style="207" customWidth="1"/>
    <col min="2" max="4" width="15.33203125" style="207" customWidth="1"/>
    <col min="5" max="8" width="11.58203125" style="207" customWidth="1"/>
    <col min="9" max="9" width="10.5" style="207"/>
    <col min="10" max="10" width="15.33203125" style="207" customWidth="1"/>
    <col min="11" max="14" width="11.58203125" style="207" customWidth="1"/>
    <col min="15" max="16384" width="10.5" style="207"/>
  </cols>
  <sheetData>
    <row r="1" spans="1:10" s="217" customFormat="1" ht="15" customHeight="1">
      <c r="A1" s="195" t="s">
        <v>416</v>
      </c>
      <c r="B1" s="218"/>
      <c r="C1" s="218"/>
      <c r="D1" s="218"/>
      <c r="E1" s="214"/>
      <c r="F1" s="214"/>
      <c r="G1" s="214"/>
      <c r="H1" s="214"/>
    </row>
    <row r="2" spans="1:10" s="217" customFormat="1" ht="15" customHeight="1">
      <c r="A2" s="6" t="s">
        <v>3</v>
      </c>
      <c r="B2" s="218"/>
      <c r="C2" s="218"/>
      <c r="D2" s="218"/>
      <c r="E2" s="214"/>
      <c r="F2" s="214"/>
      <c r="G2" s="214"/>
      <c r="H2" s="214"/>
    </row>
    <row r="3" spans="1:10" ht="15" customHeight="1" thickBot="1">
      <c r="A3" s="216"/>
      <c r="B3" s="215"/>
      <c r="C3" s="215"/>
      <c r="D3" s="215"/>
      <c r="E3" s="214"/>
      <c r="F3" s="214"/>
      <c r="G3" s="214"/>
      <c r="H3" s="214"/>
      <c r="J3" s="725"/>
    </row>
    <row r="4" spans="1:10" ht="15" customHeight="1" thickBot="1">
      <c r="A4" s="216"/>
      <c r="B4" s="985" t="s">
        <v>110</v>
      </c>
      <c r="C4" s="992">
        <v>2004</v>
      </c>
      <c r="D4" s="993"/>
      <c r="E4" s="987">
        <v>2013</v>
      </c>
      <c r="F4" s="988"/>
      <c r="G4" s="989">
        <v>2023</v>
      </c>
      <c r="H4" s="988"/>
      <c r="J4" s="726"/>
    </row>
    <row r="5" spans="1:10" ht="15" customHeight="1" thickBot="1">
      <c r="A5" s="216"/>
      <c r="B5" s="986"/>
      <c r="C5" s="567" t="s">
        <v>9</v>
      </c>
      <c r="D5" s="569" t="s">
        <v>10</v>
      </c>
      <c r="E5" s="567" t="s">
        <v>9</v>
      </c>
      <c r="F5" s="569" t="s">
        <v>10</v>
      </c>
      <c r="G5" s="624" t="s">
        <v>9</v>
      </c>
      <c r="H5" s="569" t="s">
        <v>10</v>
      </c>
    </row>
    <row r="6" spans="1:10" ht="15" customHeight="1">
      <c r="A6" s="216"/>
      <c r="B6" s="638" t="s">
        <v>109</v>
      </c>
      <c r="C6" s="625">
        <v>1024.9699884125146</v>
      </c>
      <c r="D6" s="626">
        <v>1890.6816917728854</v>
      </c>
      <c r="E6" s="625">
        <v>1205.8804544540519</v>
      </c>
      <c r="F6" s="626">
        <v>2004.2890609290171</v>
      </c>
      <c r="G6" s="627">
        <v>1278</v>
      </c>
      <c r="H6" s="626">
        <v>1979</v>
      </c>
    </row>
    <row r="7" spans="1:10" ht="15" customHeight="1" thickBot="1">
      <c r="A7" s="216"/>
      <c r="B7" s="620" t="s">
        <v>108</v>
      </c>
      <c r="C7" s="628">
        <v>313.07184241019701</v>
      </c>
      <c r="D7" s="629">
        <v>14.97300115874855</v>
      </c>
      <c r="E7" s="628">
        <v>310.62346672028957</v>
      </c>
      <c r="F7" s="629">
        <v>21.259400764126283</v>
      </c>
      <c r="G7" s="630">
        <v>270</v>
      </c>
      <c r="H7" s="631">
        <v>27</v>
      </c>
    </row>
    <row r="8" spans="1:10" ht="15" customHeight="1" thickBot="1">
      <c r="A8" s="216"/>
      <c r="B8" s="623" t="s">
        <v>611</v>
      </c>
      <c r="C8" s="632">
        <v>1338.0418308227115</v>
      </c>
      <c r="D8" s="633">
        <v>1905.6546929316339</v>
      </c>
      <c r="E8" s="632">
        <v>1516.5039211743415</v>
      </c>
      <c r="F8" s="633">
        <v>2025.5484616931431</v>
      </c>
      <c r="G8" s="634">
        <v>1548</v>
      </c>
      <c r="H8" s="633">
        <v>2006</v>
      </c>
    </row>
    <row r="9" spans="1:10" ht="15" customHeight="1" thickBot="1">
      <c r="A9" s="216"/>
      <c r="B9" s="215"/>
      <c r="C9" s="215"/>
      <c r="D9" s="215"/>
      <c r="E9" s="214"/>
      <c r="F9" s="214"/>
      <c r="G9" s="214"/>
      <c r="H9" s="214"/>
    </row>
    <row r="10" spans="1:10" s="213" customFormat="1" ht="15" customHeight="1" thickBot="1">
      <c r="B10" s="994" t="s">
        <v>568</v>
      </c>
      <c r="C10" s="990">
        <v>2004</v>
      </c>
      <c r="D10" s="991"/>
      <c r="E10" s="996">
        <f>E4</f>
        <v>2013</v>
      </c>
      <c r="F10" s="997"/>
      <c r="G10" s="997">
        <f>G4</f>
        <v>2023</v>
      </c>
      <c r="H10" s="998"/>
    </row>
    <row r="11" spans="1:10" s="213" customFormat="1" ht="14.5" thickBot="1">
      <c r="B11" s="995"/>
      <c r="C11" s="567" t="s">
        <v>9</v>
      </c>
      <c r="D11" s="569" t="s">
        <v>10</v>
      </c>
      <c r="E11" s="567" t="s">
        <v>9</v>
      </c>
      <c r="F11" s="569" t="s">
        <v>10</v>
      </c>
      <c r="G11" s="567" t="s">
        <v>9</v>
      </c>
      <c r="H11" s="569" t="s">
        <v>10</v>
      </c>
    </row>
    <row r="12" spans="1:10" s="213" customFormat="1">
      <c r="B12" s="617" t="s">
        <v>109</v>
      </c>
      <c r="C12" s="618">
        <f t="shared" ref="C12:H12" si="0">C6/C8</f>
        <v>0.76602238046795523</v>
      </c>
      <c r="D12" s="619">
        <f t="shared" si="0"/>
        <v>0.99214285714285722</v>
      </c>
      <c r="E12" s="618">
        <f t="shared" si="0"/>
        <v>0.79517133956386288</v>
      </c>
      <c r="F12" s="619">
        <f t="shared" si="0"/>
        <v>0.98950437317784268</v>
      </c>
      <c r="G12" s="618">
        <f t="shared" si="0"/>
        <v>0.82558139534883723</v>
      </c>
      <c r="H12" s="619">
        <f t="shared" si="0"/>
        <v>0.98654037886340973</v>
      </c>
    </row>
    <row r="13" spans="1:10" s="213" customFormat="1" ht="14.5" thickBot="1">
      <c r="B13" s="620" t="s">
        <v>108</v>
      </c>
      <c r="C13" s="621">
        <f t="shared" ref="C13:H13" si="1">1-C12</f>
        <v>0.23397761953204477</v>
      </c>
      <c r="D13" s="622">
        <f t="shared" si="1"/>
        <v>7.8571428571427848E-3</v>
      </c>
      <c r="E13" s="621">
        <f t="shared" si="1"/>
        <v>0.20482866043613712</v>
      </c>
      <c r="F13" s="622">
        <f t="shared" si="1"/>
        <v>1.0495626822157322E-2</v>
      </c>
      <c r="G13" s="621">
        <f t="shared" si="1"/>
        <v>0.17441860465116277</v>
      </c>
      <c r="H13" s="622">
        <f t="shared" si="1"/>
        <v>1.3459621136590272E-2</v>
      </c>
    </row>
    <row r="14" spans="1:10" s="213" customFormat="1">
      <c r="B14" s="212"/>
      <c r="C14" s="616"/>
      <c r="D14" s="616"/>
      <c r="E14" s="616"/>
      <c r="F14" s="616"/>
      <c r="G14" s="616"/>
      <c r="H14" s="616"/>
    </row>
    <row r="15" spans="1:10" s="213" customFormat="1" ht="15">
      <c r="B15" s="25" t="s">
        <v>396</v>
      </c>
      <c r="C15" s="616"/>
      <c r="D15" s="616"/>
      <c r="E15" s="616"/>
      <c r="F15" s="616"/>
      <c r="G15" s="616"/>
      <c r="H15" s="616"/>
    </row>
    <row r="16" spans="1:10" s="213" customFormat="1">
      <c r="B16" s="25" t="s">
        <v>397</v>
      </c>
      <c r="C16" s="616"/>
      <c r="D16" s="616"/>
      <c r="E16" s="616"/>
      <c r="F16" s="616"/>
      <c r="G16" s="616"/>
      <c r="H16" s="616"/>
    </row>
    <row r="17" spans="2:10" s="213" customFormat="1">
      <c r="B17" s="25" t="s">
        <v>398</v>
      </c>
      <c r="C17" s="616"/>
      <c r="D17" s="616"/>
      <c r="E17" s="616"/>
      <c r="F17" s="616"/>
      <c r="G17" s="616"/>
      <c r="H17" s="616"/>
    </row>
    <row r="18" spans="2:10" s="213" customFormat="1">
      <c r="B18" s="25" t="s">
        <v>399</v>
      </c>
      <c r="C18" s="616"/>
      <c r="D18" s="616"/>
      <c r="E18" s="616"/>
      <c r="F18" s="616"/>
      <c r="G18" s="616"/>
      <c r="H18" s="616"/>
    </row>
    <row r="19" spans="2:10" s="213" customFormat="1">
      <c r="B19" s="25"/>
      <c r="C19" s="616"/>
      <c r="D19" s="616"/>
      <c r="E19" s="616"/>
      <c r="F19" s="616"/>
      <c r="G19" s="616"/>
      <c r="H19" s="616"/>
    </row>
    <row r="20" spans="2:10">
      <c r="C20" s="906" t="s">
        <v>613</v>
      </c>
      <c r="D20" s="906"/>
      <c r="E20" s="906"/>
      <c r="F20" s="906"/>
      <c r="G20" s="906" t="s">
        <v>614</v>
      </c>
      <c r="H20" s="906"/>
      <c r="I20" s="906"/>
      <c r="J20" s="906"/>
    </row>
    <row r="21" spans="2:10">
      <c r="B21" s="212"/>
      <c r="C21" s="212"/>
      <c r="D21" s="212"/>
      <c r="E21" s="211"/>
      <c r="F21" s="210"/>
      <c r="G21" s="211"/>
      <c r="H21" s="210"/>
    </row>
    <row r="38" spans="2:2" ht="17.149999999999999" customHeight="1">
      <c r="B38" s="209"/>
    </row>
  </sheetData>
  <mergeCells count="10">
    <mergeCell ref="C20:F20"/>
    <mergeCell ref="G20:J20"/>
    <mergeCell ref="B10:B11"/>
    <mergeCell ref="E10:F10"/>
    <mergeCell ref="G10:H10"/>
    <mergeCell ref="B4:B5"/>
    <mergeCell ref="E4:F4"/>
    <mergeCell ref="G4:H4"/>
    <mergeCell ref="C10:D10"/>
    <mergeCell ref="C4:D4"/>
  </mergeCells>
  <hyperlinks>
    <hyperlink ref="A2" location="SOMMAIRE!A1" display="Retour au sommaire" xr:uid="{5C79C914-DF84-4B6A-A409-2D93E5FA5F20}"/>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082B0-569F-49C8-B0D8-D8E85AD96B56}">
  <sheetPr>
    <tabColor rgb="FFDDEBF7"/>
  </sheetPr>
  <dimension ref="A1:Q46"/>
  <sheetViews>
    <sheetView workbookViewId="0"/>
  </sheetViews>
  <sheetFormatPr baseColWidth="10" defaultRowHeight="14"/>
  <cols>
    <col min="1" max="1" width="10.33203125" customWidth="1"/>
    <col min="2" max="2" width="30.83203125" bestFit="1" customWidth="1"/>
    <col min="3" max="3" width="16.58203125" customWidth="1"/>
    <col min="4" max="4" width="15.58203125" customWidth="1"/>
    <col min="5" max="5" width="29.33203125" customWidth="1"/>
    <col min="6" max="9" width="15.58203125" customWidth="1"/>
    <col min="11" max="11" width="38.83203125" customWidth="1"/>
    <col min="12" max="12" width="10.5" bestFit="1" customWidth="1"/>
    <col min="13" max="13" width="8.83203125" customWidth="1"/>
    <col min="15" max="15" width="8.33203125" customWidth="1"/>
  </cols>
  <sheetData>
    <row r="1" spans="1:9" ht="15">
      <c r="A1" s="195" t="s">
        <v>417</v>
      </c>
    </row>
    <row r="2" spans="1:9">
      <c r="A2" s="6" t="s">
        <v>3</v>
      </c>
    </row>
    <row r="3" spans="1:9" ht="14.5" thickBot="1">
      <c r="A3" s="6"/>
      <c r="F3" s="727"/>
      <c r="G3" s="728"/>
    </row>
    <row r="4" spans="1:9" ht="14.5" thickBot="1">
      <c r="A4" s="648"/>
      <c r="B4" s="999"/>
      <c r="C4" s="981" t="s">
        <v>9</v>
      </c>
      <c r="D4" s="983"/>
    </row>
    <row r="5" spans="1:9" ht="14.5" thickBot="1">
      <c r="A5" s="648"/>
      <c r="B5" s="1000"/>
      <c r="C5" s="671" t="s">
        <v>112</v>
      </c>
      <c r="D5" s="672" t="s">
        <v>113</v>
      </c>
    </row>
    <row r="6" spans="1:9">
      <c r="A6" s="648"/>
      <c r="B6" s="673" t="s">
        <v>114</v>
      </c>
      <c r="C6" s="674">
        <v>2969.9830000000002</v>
      </c>
      <c r="D6" s="675">
        <v>807</v>
      </c>
    </row>
    <row r="7" spans="1:9">
      <c r="A7" s="648"/>
      <c r="B7" s="676" t="s">
        <v>116</v>
      </c>
      <c r="C7" s="677">
        <v>844.65100000000007</v>
      </c>
      <c r="D7" s="678">
        <v>499</v>
      </c>
    </row>
    <row r="8" spans="1:9" ht="14.5" thickBot="1">
      <c r="A8" s="648"/>
      <c r="B8" s="679" t="s">
        <v>118</v>
      </c>
      <c r="C8" s="680">
        <v>6161.2830000000004</v>
      </c>
      <c r="D8" s="681">
        <v>0</v>
      </c>
    </row>
    <row r="9" spans="1:9" ht="14.5" thickBot="1">
      <c r="A9" s="648"/>
      <c r="B9" s="650"/>
      <c r="C9" s="650"/>
      <c r="D9" s="648"/>
      <c r="E9" s="648"/>
      <c r="F9" s="652"/>
      <c r="G9" s="652"/>
      <c r="H9" s="652"/>
      <c r="I9" s="219"/>
    </row>
    <row r="10" spans="1:9" ht="14.5" thickBot="1">
      <c r="A10" s="648"/>
      <c r="B10" s="999"/>
      <c r="C10" s="982" t="s">
        <v>10</v>
      </c>
      <c r="D10" s="983"/>
      <c r="G10" s="648"/>
      <c r="H10" s="648"/>
      <c r="I10" s="648"/>
    </row>
    <row r="11" spans="1:9" ht="14.5" thickBot="1">
      <c r="A11" s="648"/>
      <c r="B11" s="1000"/>
      <c r="C11" s="671" t="s">
        <v>112</v>
      </c>
      <c r="D11" s="672" t="s">
        <v>113</v>
      </c>
      <c r="G11" s="653"/>
      <c r="H11" s="653"/>
      <c r="I11" s="653"/>
    </row>
    <row r="12" spans="1:9">
      <c r="A12" s="648"/>
      <c r="B12" s="682" t="s">
        <v>115</v>
      </c>
      <c r="C12" s="674">
        <v>514.20399999999995</v>
      </c>
      <c r="D12" s="683">
        <v>414.5</v>
      </c>
      <c r="G12" s="648"/>
      <c r="H12" s="648"/>
      <c r="I12" s="648"/>
    </row>
    <row r="13" spans="1:9">
      <c r="A13" s="648"/>
      <c r="B13" s="684" t="s">
        <v>117</v>
      </c>
      <c r="C13" s="677">
        <v>39.376000000000005</v>
      </c>
      <c r="D13" s="685">
        <v>380.5</v>
      </c>
      <c r="G13" s="648"/>
      <c r="H13" s="648"/>
      <c r="I13" s="648"/>
    </row>
    <row r="14" spans="1:9" ht="14.5" thickBot="1">
      <c r="A14" s="648"/>
      <c r="B14" s="686" t="s">
        <v>119</v>
      </c>
      <c r="C14" s="680">
        <v>7552.1689999999999</v>
      </c>
      <c r="D14" s="687">
        <v>0</v>
      </c>
      <c r="G14" s="668"/>
      <c r="H14" s="648"/>
      <c r="I14" s="648"/>
    </row>
    <row r="15" spans="1:9" ht="14.5" thickBot="1">
      <c r="A15" s="648"/>
      <c r="B15" s="649"/>
      <c r="C15" s="649"/>
      <c r="D15" s="648"/>
      <c r="E15" s="669"/>
      <c r="F15" s="667"/>
      <c r="G15" s="667"/>
      <c r="H15" s="667"/>
      <c r="I15" s="654"/>
    </row>
    <row r="16" spans="1:9" ht="14.5" thickBot="1">
      <c r="A16" s="648"/>
      <c r="B16" s="999"/>
      <c r="C16" s="981" t="s">
        <v>111</v>
      </c>
      <c r="D16" s="983"/>
      <c r="E16" s="669"/>
      <c r="F16" s="651"/>
      <c r="G16" s="651"/>
      <c r="H16" s="651"/>
      <c r="I16" s="648"/>
    </row>
    <row r="17" spans="1:9" ht="14.5" thickBot="1">
      <c r="A17" s="648"/>
      <c r="B17" s="1000"/>
      <c r="C17" s="671" t="s">
        <v>112</v>
      </c>
      <c r="D17" s="672" t="s">
        <v>113</v>
      </c>
      <c r="E17" s="648"/>
      <c r="F17" s="656"/>
      <c r="G17" s="656"/>
      <c r="H17" s="656"/>
      <c r="I17" s="648"/>
    </row>
    <row r="18" spans="1:9">
      <c r="A18" s="648"/>
      <c r="B18" s="682" t="s">
        <v>115</v>
      </c>
      <c r="C18" s="688">
        <v>3484.1869999999999</v>
      </c>
      <c r="D18" s="683">
        <v>749.1</v>
      </c>
      <c r="E18" s="649"/>
      <c r="F18" s="657"/>
      <c r="G18" s="658"/>
      <c r="H18" s="656"/>
      <c r="I18" s="648"/>
    </row>
    <row r="19" spans="1:9">
      <c r="A19" s="648"/>
      <c r="B19" s="684" t="s">
        <v>117</v>
      </c>
      <c r="C19" s="689">
        <v>884.02700000000004</v>
      </c>
      <c r="D19" s="685">
        <v>493.7</v>
      </c>
      <c r="E19" s="648"/>
      <c r="F19" s="656"/>
      <c r="G19" s="656"/>
      <c r="H19" s="656"/>
      <c r="I19" s="219"/>
    </row>
    <row r="20" spans="1:9" ht="14.5" thickBot="1">
      <c r="A20" s="648"/>
      <c r="B20" s="686" t="s">
        <v>119</v>
      </c>
      <c r="C20" s="690">
        <v>13713.452000000001</v>
      </c>
      <c r="D20" s="687">
        <v>0</v>
      </c>
      <c r="E20" s="648"/>
      <c r="F20" s="648"/>
      <c r="G20" s="648"/>
      <c r="H20" s="648"/>
      <c r="I20" s="648"/>
    </row>
    <row r="21" spans="1:9">
      <c r="A21" s="648"/>
      <c r="B21" s="655"/>
      <c r="C21" s="655"/>
      <c r="D21" s="648"/>
      <c r="E21" s="668"/>
      <c r="F21" s="668"/>
      <c r="G21" s="668"/>
      <c r="H21" s="648"/>
      <c r="I21" s="648"/>
    </row>
    <row r="22" spans="1:9">
      <c r="A22" s="648"/>
      <c r="B22" s="25" t="s">
        <v>401</v>
      </c>
      <c r="C22" s="655"/>
      <c r="D22" s="648"/>
      <c r="E22" s="669"/>
      <c r="F22" s="667"/>
      <c r="G22" s="667"/>
      <c r="H22" s="667"/>
      <c r="I22" s="648"/>
    </row>
    <row r="23" spans="1:9">
      <c r="A23" s="648"/>
      <c r="B23" s="25" t="s">
        <v>402</v>
      </c>
      <c r="C23" s="668"/>
      <c r="D23" s="666"/>
      <c r="E23" s="669"/>
      <c r="F23" s="670"/>
      <c r="G23" s="670"/>
      <c r="H23" s="651"/>
      <c r="I23" s="648"/>
    </row>
    <row r="24" spans="1:9">
      <c r="A24" s="648"/>
      <c r="B24" s="25" t="s">
        <v>120</v>
      </c>
      <c r="C24" s="649"/>
      <c r="D24" s="648"/>
      <c r="E24" s="648"/>
      <c r="F24" s="656"/>
      <c r="G24" s="656"/>
      <c r="H24" s="656"/>
      <c r="I24" s="648"/>
    </row>
    <row r="25" spans="1:9">
      <c r="A25" s="648"/>
      <c r="B25" s="655"/>
      <c r="C25" s="665"/>
      <c r="D25" s="648"/>
      <c r="E25" s="649"/>
      <c r="F25" s="657"/>
      <c r="G25" s="658"/>
      <c r="H25" s="656"/>
      <c r="I25" s="653"/>
    </row>
    <row r="26" spans="1:9">
      <c r="A26" s="648"/>
      <c r="B26" s="655"/>
      <c r="C26" s="665"/>
      <c r="D26" s="648"/>
      <c r="E26" s="648"/>
      <c r="F26" s="656"/>
      <c r="G26" s="656"/>
      <c r="H26" s="656"/>
      <c r="I26" s="648"/>
    </row>
    <row r="27" spans="1:9">
      <c r="A27" s="648"/>
      <c r="B27" s="655"/>
      <c r="C27" s="665"/>
      <c r="D27" s="648"/>
      <c r="E27" s="648"/>
      <c r="F27" s="648"/>
      <c r="G27" s="648"/>
      <c r="H27" s="648"/>
      <c r="I27" s="648"/>
    </row>
    <row r="28" spans="1:9">
      <c r="A28" s="648"/>
      <c r="B28" s="655"/>
      <c r="C28" s="655"/>
      <c r="D28" s="648"/>
      <c r="E28" s="648"/>
      <c r="F28" s="648"/>
      <c r="G28" s="648"/>
      <c r="H28" s="648"/>
      <c r="I28" s="648"/>
    </row>
    <row r="29" spans="1:9" ht="15.5">
      <c r="A29" s="648"/>
      <c r="B29" s="655"/>
      <c r="C29" s="655"/>
      <c r="D29" s="648"/>
      <c r="E29" s="648"/>
      <c r="F29" s="659"/>
      <c r="G29" s="660"/>
      <c r="H29" s="648"/>
      <c r="I29" s="653"/>
    </row>
    <row r="30" spans="1:9">
      <c r="A30" s="648"/>
      <c r="B30" s="655"/>
      <c r="C30" s="655"/>
      <c r="D30" s="648"/>
      <c r="E30" s="648"/>
      <c r="F30" s="648"/>
      <c r="G30" s="648"/>
      <c r="H30" s="648"/>
      <c r="I30" s="648"/>
    </row>
    <row r="31" spans="1:9">
      <c r="A31" s="648"/>
      <c r="B31" s="655"/>
      <c r="C31" s="655"/>
      <c r="D31" s="648"/>
      <c r="E31" s="648"/>
      <c r="F31" s="648"/>
      <c r="G31" s="648"/>
      <c r="H31" s="648"/>
      <c r="I31" s="648"/>
    </row>
    <row r="32" spans="1:9">
      <c r="A32" s="648"/>
      <c r="B32" s="648"/>
      <c r="C32" s="648"/>
      <c r="D32" s="648"/>
      <c r="E32" s="648"/>
      <c r="F32" s="648"/>
      <c r="G32" s="648"/>
      <c r="H32" s="648"/>
      <c r="I32" s="648"/>
    </row>
    <row r="33" spans="1:17">
      <c r="A33" s="648"/>
      <c r="B33" s="648"/>
      <c r="C33" s="648"/>
      <c r="D33" s="648"/>
      <c r="E33" s="648"/>
      <c r="F33" s="648"/>
      <c r="G33" s="648"/>
      <c r="H33" s="648"/>
      <c r="I33" s="648"/>
    </row>
    <row r="34" spans="1:17">
      <c r="A34" s="648"/>
      <c r="B34" s="648"/>
      <c r="C34" s="648"/>
      <c r="D34" s="648"/>
      <c r="E34" s="648"/>
      <c r="F34" s="648"/>
      <c r="G34" s="648"/>
      <c r="H34" s="648"/>
      <c r="I34" s="648"/>
    </row>
    <row r="35" spans="1:17">
      <c r="A35" s="648"/>
      <c r="B35" s="648"/>
      <c r="C35" s="648"/>
      <c r="D35" s="648"/>
      <c r="E35" s="648"/>
      <c r="F35" s="648"/>
      <c r="G35" s="648"/>
      <c r="H35" s="648"/>
      <c r="I35" s="648"/>
    </row>
    <row r="36" spans="1:17">
      <c r="A36" s="661"/>
      <c r="B36" s="648"/>
      <c r="C36" s="648"/>
      <c r="D36" s="648"/>
      <c r="E36" s="648"/>
      <c r="F36" s="648"/>
      <c r="G36" s="648"/>
      <c r="H36" s="648"/>
      <c r="I36" s="648"/>
    </row>
    <row r="37" spans="1:17">
      <c r="A37" s="661"/>
      <c r="B37" s="648"/>
      <c r="C37" s="648"/>
      <c r="D37" s="648"/>
      <c r="E37" s="648"/>
      <c r="F37" s="648"/>
      <c r="G37" s="648"/>
      <c r="H37" s="648"/>
      <c r="I37" s="648"/>
    </row>
    <row r="38" spans="1:17">
      <c r="A38" s="661"/>
      <c r="B38" s="648"/>
      <c r="C38" s="648"/>
      <c r="D38" s="648"/>
      <c r="E38" s="648"/>
      <c r="F38" s="648"/>
      <c r="G38" s="648"/>
      <c r="H38" s="648"/>
      <c r="I38" s="648"/>
    </row>
    <row r="39" spans="1:17">
      <c r="A39" s="648"/>
      <c r="B39" s="667"/>
      <c r="C39" s="667"/>
      <c r="D39" s="667"/>
      <c r="E39" s="662"/>
      <c r="F39" s="662"/>
      <c r="G39" s="662"/>
      <c r="H39" s="666"/>
      <c r="I39" s="648"/>
    </row>
    <row r="40" spans="1:17">
      <c r="A40" s="661"/>
      <c r="B40" s="662"/>
      <c r="C40" s="662"/>
      <c r="D40" s="662"/>
      <c r="E40" s="662"/>
      <c r="F40" s="662"/>
      <c r="G40" s="662"/>
      <c r="H40" s="666"/>
      <c r="I40" s="648"/>
    </row>
    <row r="41" spans="1:17">
      <c r="A41" s="648"/>
      <c r="B41" s="652"/>
      <c r="C41" s="652"/>
      <c r="D41" s="652"/>
      <c r="E41" s="663"/>
      <c r="F41" s="663"/>
      <c r="G41" s="663"/>
      <c r="H41" s="648"/>
      <c r="I41" s="648"/>
    </row>
    <row r="42" spans="1:17">
      <c r="A42" s="648"/>
      <c r="B42" s="652"/>
      <c r="C42" s="652"/>
      <c r="D42" s="652"/>
      <c r="E42" s="663"/>
      <c r="F42" s="663"/>
      <c r="G42" s="663"/>
      <c r="H42" s="648"/>
      <c r="I42" s="648"/>
    </row>
    <row r="43" spans="1:17">
      <c r="A43" s="648"/>
      <c r="B43" s="652"/>
      <c r="C43" s="652"/>
      <c r="D43" s="664"/>
      <c r="E43" s="663"/>
      <c r="F43" s="663"/>
      <c r="G43" s="663"/>
      <c r="H43" s="648"/>
      <c r="I43" s="648"/>
    </row>
    <row r="44" spans="1:17">
      <c r="A44" s="648"/>
      <c r="B44" s="648"/>
      <c r="C44" s="648"/>
      <c r="D44" s="653"/>
      <c r="E44" s="648"/>
      <c r="F44" s="648"/>
      <c r="G44" s="648"/>
      <c r="H44" s="648"/>
      <c r="I44" s="648"/>
      <c r="L44" s="220"/>
      <c r="M44" s="221"/>
      <c r="N44" s="220"/>
      <c r="O44" s="221"/>
      <c r="P44" s="220"/>
      <c r="Q44" s="221"/>
    </row>
    <row r="45" spans="1:17">
      <c r="A45" s="648"/>
      <c r="B45" s="648"/>
      <c r="C45" s="648"/>
      <c r="D45" s="648"/>
      <c r="E45" s="648"/>
      <c r="F45" s="648"/>
      <c r="G45" s="648"/>
      <c r="H45" s="648"/>
      <c r="I45" s="648"/>
    </row>
    <row r="46" spans="1:17">
      <c r="A46" s="648"/>
      <c r="B46" s="667"/>
      <c r="C46" s="667"/>
      <c r="D46" s="667"/>
      <c r="E46" s="667"/>
      <c r="F46" s="648"/>
      <c r="G46" s="648"/>
      <c r="H46" s="666"/>
      <c r="I46" s="648"/>
    </row>
  </sheetData>
  <mergeCells count="6">
    <mergeCell ref="C10:D10"/>
    <mergeCell ref="C16:D16"/>
    <mergeCell ref="C4:D4"/>
    <mergeCell ref="B10:B11"/>
    <mergeCell ref="B16:B17"/>
    <mergeCell ref="B4:B5"/>
  </mergeCells>
  <hyperlinks>
    <hyperlink ref="A2" location="SOMMAIRE!A1" display="Retour au sommaire" xr:uid="{EEBBAC05-A0D2-4BBB-9761-D67B67D94DF5}"/>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BF65B-57F4-4BDB-9D75-0FD9D499DAC7}">
  <sheetPr>
    <tabColor rgb="FFDDEBF7"/>
  </sheetPr>
  <dimension ref="A1:F10"/>
  <sheetViews>
    <sheetView workbookViewId="0">
      <selection activeCell="A2" sqref="A2"/>
    </sheetView>
  </sheetViews>
  <sheetFormatPr baseColWidth="10" defaultRowHeight="13"/>
  <cols>
    <col min="1" max="1" width="10.58203125" style="174"/>
    <col min="2" max="2" width="15" style="174" customWidth="1"/>
    <col min="3" max="5" width="10.58203125" style="174"/>
    <col min="6" max="6" width="9.08203125" style="174" customWidth="1"/>
    <col min="7" max="256" width="10.58203125" style="174"/>
    <col min="257" max="257" width="30" style="174" customWidth="1"/>
    <col min="258" max="512" width="10.58203125" style="174"/>
    <col min="513" max="513" width="30" style="174" customWidth="1"/>
    <col min="514" max="768" width="10.58203125" style="174"/>
    <col min="769" max="769" width="30" style="174" customWidth="1"/>
    <col min="770" max="1024" width="10.58203125" style="174"/>
    <col min="1025" max="1025" width="30" style="174" customWidth="1"/>
    <col min="1026" max="1280" width="10.58203125" style="174"/>
    <col min="1281" max="1281" width="30" style="174" customWidth="1"/>
    <col min="1282" max="1536" width="10.58203125" style="174"/>
    <col min="1537" max="1537" width="30" style="174" customWidth="1"/>
    <col min="1538" max="1792" width="10.58203125" style="174"/>
    <col min="1793" max="1793" width="30" style="174" customWidth="1"/>
    <col min="1794" max="2048" width="10.58203125" style="174"/>
    <col min="2049" max="2049" width="30" style="174" customWidth="1"/>
    <col min="2050" max="2304" width="10.58203125" style="174"/>
    <col min="2305" max="2305" width="30" style="174" customWidth="1"/>
    <col min="2306" max="2560" width="10.58203125" style="174"/>
    <col min="2561" max="2561" width="30" style="174" customWidth="1"/>
    <col min="2562" max="2816" width="10.58203125" style="174"/>
    <col min="2817" max="2817" width="30" style="174" customWidth="1"/>
    <col min="2818" max="3072" width="10.58203125" style="174"/>
    <col min="3073" max="3073" width="30" style="174" customWidth="1"/>
    <col min="3074" max="3328" width="10.58203125" style="174"/>
    <col min="3329" max="3329" width="30" style="174" customWidth="1"/>
    <col min="3330" max="3584" width="10.58203125" style="174"/>
    <col min="3585" max="3585" width="30" style="174" customWidth="1"/>
    <col min="3586" max="3840" width="10.58203125" style="174"/>
    <col min="3841" max="3841" width="30" style="174" customWidth="1"/>
    <col min="3842" max="4096" width="10.58203125" style="174"/>
    <col min="4097" max="4097" width="30" style="174" customWidth="1"/>
    <col min="4098" max="4352" width="10.58203125" style="174"/>
    <col min="4353" max="4353" width="30" style="174" customWidth="1"/>
    <col min="4354" max="4608" width="10.58203125" style="174"/>
    <col min="4609" max="4609" width="30" style="174" customWidth="1"/>
    <col min="4610" max="4864" width="10.58203125" style="174"/>
    <col min="4865" max="4865" width="30" style="174" customWidth="1"/>
    <col min="4866" max="5120" width="10.58203125" style="174"/>
    <col min="5121" max="5121" width="30" style="174" customWidth="1"/>
    <col min="5122" max="5376" width="10.58203125" style="174"/>
    <col min="5377" max="5377" width="30" style="174" customWidth="1"/>
    <col min="5378" max="5632" width="10.58203125" style="174"/>
    <col min="5633" max="5633" width="30" style="174" customWidth="1"/>
    <col min="5634" max="5888" width="10.58203125" style="174"/>
    <col min="5889" max="5889" width="30" style="174" customWidth="1"/>
    <col min="5890" max="6144" width="10.58203125" style="174"/>
    <col min="6145" max="6145" width="30" style="174" customWidth="1"/>
    <col min="6146" max="6400" width="10.58203125" style="174"/>
    <col min="6401" max="6401" width="30" style="174" customWidth="1"/>
    <col min="6402" max="6656" width="10.58203125" style="174"/>
    <col min="6657" max="6657" width="30" style="174" customWidth="1"/>
    <col min="6658" max="6912" width="10.58203125" style="174"/>
    <col min="6913" max="6913" width="30" style="174" customWidth="1"/>
    <col min="6914" max="7168" width="10.58203125" style="174"/>
    <col min="7169" max="7169" width="30" style="174" customWidth="1"/>
    <col min="7170" max="7424" width="10.58203125" style="174"/>
    <col min="7425" max="7425" width="30" style="174" customWidth="1"/>
    <col min="7426" max="7680" width="10.58203125" style="174"/>
    <col min="7681" max="7681" width="30" style="174" customWidth="1"/>
    <col min="7682" max="7936" width="10.58203125" style="174"/>
    <col min="7937" max="7937" width="30" style="174" customWidth="1"/>
    <col min="7938" max="8192" width="10.58203125" style="174"/>
    <col min="8193" max="8193" width="30" style="174" customWidth="1"/>
    <col min="8194" max="8448" width="10.58203125" style="174"/>
    <col min="8449" max="8449" width="30" style="174" customWidth="1"/>
    <col min="8450" max="8704" width="10.58203125" style="174"/>
    <col min="8705" max="8705" width="30" style="174" customWidth="1"/>
    <col min="8706" max="8960" width="10.58203125" style="174"/>
    <col min="8961" max="8961" width="30" style="174" customWidth="1"/>
    <col min="8962" max="9216" width="10.58203125" style="174"/>
    <col min="9217" max="9217" width="30" style="174" customWidth="1"/>
    <col min="9218" max="9472" width="10.58203125" style="174"/>
    <col min="9473" max="9473" width="30" style="174" customWidth="1"/>
    <col min="9474" max="9728" width="10.58203125" style="174"/>
    <col min="9729" max="9729" width="30" style="174" customWidth="1"/>
    <col min="9730" max="9984" width="10.58203125" style="174"/>
    <col min="9985" max="9985" width="30" style="174" customWidth="1"/>
    <col min="9986" max="10240" width="10.58203125" style="174"/>
    <col min="10241" max="10241" width="30" style="174" customWidth="1"/>
    <col min="10242" max="10496" width="10.58203125" style="174"/>
    <col min="10497" max="10497" width="30" style="174" customWidth="1"/>
    <col min="10498" max="10752" width="10.58203125" style="174"/>
    <col min="10753" max="10753" width="30" style="174" customWidth="1"/>
    <col min="10754" max="11008" width="10.58203125" style="174"/>
    <col min="11009" max="11009" width="30" style="174" customWidth="1"/>
    <col min="11010" max="11264" width="10.58203125" style="174"/>
    <col min="11265" max="11265" width="30" style="174" customWidth="1"/>
    <col min="11266" max="11520" width="10.58203125" style="174"/>
    <col min="11521" max="11521" width="30" style="174" customWidth="1"/>
    <col min="11522" max="11776" width="10.58203125" style="174"/>
    <col min="11777" max="11777" width="30" style="174" customWidth="1"/>
    <col min="11778" max="12032" width="10.58203125" style="174"/>
    <col min="12033" max="12033" width="30" style="174" customWidth="1"/>
    <col min="12034" max="12288" width="10.58203125" style="174"/>
    <col min="12289" max="12289" width="30" style="174" customWidth="1"/>
    <col min="12290" max="12544" width="10.58203125" style="174"/>
    <col min="12545" max="12545" width="30" style="174" customWidth="1"/>
    <col min="12546" max="12800" width="10.58203125" style="174"/>
    <col min="12801" max="12801" width="30" style="174" customWidth="1"/>
    <col min="12802" max="13056" width="10.58203125" style="174"/>
    <col min="13057" max="13057" width="30" style="174" customWidth="1"/>
    <col min="13058" max="13312" width="10.58203125" style="174"/>
    <col min="13313" max="13313" width="30" style="174" customWidth="1"/>
    <col min="13314" max="13568" width="10.58203125" style="174"/>
    <col min="13569" max="13569" width="30" style="174" customWidth="1"/>
    <col min="13570" max="13824" width="10.58203125" style="174"/>
    <col min="13825" max="13825" width="30" style="174" customWidth="1"/>
    <col min="13826" max="14080" width="10.58203125" style="174"/>
    <col min="14081" max="14081" width="30" style="174" customWidth="1"/>
    <col min="14082" max="14336" width="10.58203125" style="174"/>
    <col min="14337" max="14337" width="30" style="174" customWidth="1"/>
    <col min="14338" max="14592" width="10.58203125" style="174"/>
    <col min="14593" max="14593" width="30" style="174" customWidth="1"/>
    <col min="14594" max="14848" width="10.58203125" style="174"/>
    <col min="14849" max="14849" width="30" style="174" customWidth="1"/>
    <col min="14850" max="15104" width="10.58203125" style="174"/>
    <col min="15105" max="15105" width="30" style="174" customWidth="1"/>
    <col min="15106" max="15360" width="10.58203125" style="174"/>
    <col min="15361" max="15361" width="30" style="174" customWidth="1"/>
    <col min="15362" max="15616" width="10.58203125" style="174"/>
    <col min="15617" max="15617" width="30" style="174" customWidth="1"/>
    <col min="15618" max="15872" width="10.58203125" style="174"/>
    <col min="15873" max="15873" width="30" style="174" customWidth="1"/>
    <col min="15874" max="16128" width="10.58203125" style="174"/>
    <col min="16129" max="16129" width="30" style="174" customWidth="1"/>
    <col min="16130" max="16384" width="10.58203125" style="174"/>
  </cols>
  <sheetData>
    <row r="1" spans="1:6" ht="15">
      <c r="A1" s="2" t="s">
        <v>400</v>
      </c>
    </row>
    <row r="2" spans="1:6" ht="14">
      <c r="A2" s="6" t="s">
        <v>3</v>
      </c>
    </row>
    <row r="3" spans="1:6" ht="13.5" thickBot="1"/>
    <row r="4" spans="1:6" ht="13.5" thickBot="1">
      <c r="B4" s="932" t="s">
        <v>567</v>
      </c>
      <c r="C4" s="934" t="s">
        <v>573</v>
      </c>
      <c r="D4" s="935"/>
      <c r="E4" s="935"/>
      <c r="F4" s="936"/>
    </row>
    <row r="5" spans="1:6" ht="26.5" thickBot="1">
      <c r="B5" s="933"/>
      <c r="C5" s="473" t="s">
        <v>5</v>
      </c>
      <c r="D5" s="474" t="s">
        <v>4</v>
      </c>
      <c r="E5" s="474" t="s">
        <v>572</v>
      </c>
      <c r="F5" s="475" t="s">
        <v>8</v>
      </c>
    </row>
    <row r="6" spans="1:6">
      <c r="B6" s="452" t="s">
        <v>9</v>
      </c>
      <c r="C6" s="639">
        <v>365.5</v>
      </c>
      <c r="D6" s="640">
        <v>366.6</v>
      </c>
      <c r="E6" s="640">
        <v>946.24693540890996</v>
      </c>
      <c r="F6" s="641">
        <v>637.6</v>
      </c>
    </row>
    <row r="7" spans="1:6">
      <c r="B7" s="459" t="s">
        <v>10</v>
      </c>
      <c r="C7" s="642">
        <v>245.4</v>
      </c>
      <c r="D7" s="643">
        <v>183.6</v>
      </c>
      <c r="E7" s="643">
        <v>927.17619162835717</v>
      </c>
      <c r="F7" s="644">
        <v>613.5</v>
      </c>
    </row>
    <row r="8" spans="1:6" ht="13.5" thickBot="1">
      <c r="B8" s="466" t="s">
        <v>15</v>
      </c>
      <c r="C8" s="645">
        <v>355.5</v>
      </c>
      <c r="D8" s="646">
        <v>346.5</v>
      </c>
      <c r="E8" s="646">
        <v>943.68025912869791</v>
      </c>
      <c r="F8" s="647">
        <v>631.4</v>
      </c>
    </row>
    <row r="9" spans="1:6">
      <c r="C9" s="222"/>
    </row>
    <row r="10" spans="1:6">
      <c r="B10" s="25" t="s">
        <v>56</v>
      </c>
    </row>
  </sheetData>
  <mergeCells count="2">
    <mergeCell ref="B4:B5"/>
    <mergeCell ref="C4:F4"/>
  </mergeCells>
  <hyperlinks>
    <hyperlink ref="A2" location="SOMMAIRE!A1" display="Retour au sommaire" xr:uid="{E7E00985-D5D9-4E22-AA6A-D6D10FCFD41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C078B-0944-44D9-8B6E-594113BB583E}">
  <sheetPr>
    <tabColor rgb="FFDDEBF7"/>
  </sheetPr>
  <dimension ref="A1:H40"/>
  <sheetViews>
    <sheetView zoomScale="90" zoomScaleNormal="90" workbookViewId="0"/>
  </sheetViews>
  <sheetFormatPr baseColWidth="10" defaultRowHeight="14"/>
  <cols>
    <col min="2" max="7" width="18.08203125" customWidth="1"/>
  </cols>
  <sheetData>
    <row r="1" spans="1:8" ht="15">
      <c r="A1" s="195" t="s">
        <v>214</v>
      </c>
    </row>
    <row r="2" spans="1:8">
      <c r="A2" s="6" t="s">
        <v>3</v>
      </c>
    </row>
    <row r="3" spans="1:8" ht="14.5" thickBot="1"/>
    <row r="4" spans="1:8" ht="15" customHeight="1">
      <c r="B4" s="855"/>
      <c r="C4" s="855" t="s">
        <v>200</v>
      </c>
      <c r="D4" s="855" t="s">
        <v>286</v>
      </c>
      <c r="E4" s="855" t="s">
        <v>201</v>
      </c>
      <c r="F4" s="855" t="s">
        <v>202</v>
      </c>
      <c r="G4" s="855" t="s">
        <v>287</v>
      </c>
      <c r="H4" s="486"/>
    </row>
    <row r="5" spans="1:8" ht="15" customHeight="1">
      <c r="B5" s="856"/>
      <c r="C5" s="856"/>
      <c r="D5" s="856"/>
      <c r="E5" s="856"/>
      <c r="F5" s="856"/>
      <c r="G5" s="856"/>
      <c r="H5" s="486"/>
    </row>
    <row r="6" spans="1:8" ht="15" customHeight="1" thickBot="1">
      <c r="B6" s="858"/>
      <c r="C6" s="858"/>
      <c r="D6" s="858"/>
      <c r="E6" s="858"/>
      <c r="F6" s="857"/>
      <c r="G6" s="857"/>
      <c r="H6" s="486"/>
    </row>
    <row r="7" spans="1:8" ht="56.5" thickBot="1">
      <c r="B7" s="518" t="s">
        <v>203</v>
      </c>
      <c r="C7" s="519"/>
      <c r="D7" s="519"/>
      <c r="E7" s="519"/>
      <c r="F7" s="519"/>
      <c r="G7" s="519"/>
      <c r="H7" s="486"/>
    </row>
    <row r="8" spans="1:8" ht="28.5" thickBot="1">
      <c r="B8" s="520" t="s">
        <v>221</v>
      </c>
      <c r="C8" s="521" t="s">
        <v>204</v>
      </c>
      <c r="D8" s="521" t="s">
        <v>181</v>
      </c>
      <c r="E8" s="521" t="s">
        <v>181</v>
      </c>
      <c r="F8" s="521" t="s">
        <v>288</v>
      </c>
      <c r="G8" s="521" t="s">
        <v>205</v>
      </c>
      <c r="H8" s="486"/>
    </row>
    <row r="9" spans="1:8" ht="28.5" thickBot="1">
      <c r="B9" s="520" t="s">
        <v>223</v>
      </c>
      <c r="C9" s="522">
        <v>0.1</v>
      </c>
      <c r="D9" s="521" t="s">
        <v>181</v>
      </c>
      <c r="E9" s="521" t="s">
        <v>181</v>
      </c>
      <c r="F9" s="521" t="s">
        <v>288</v>
      </c>
      <c r="G9" s="521" t="s">
        <v>205</v>
      </c>
      <c r="H9" s="486"/>
    </row>
    <row r="10" spans="1:8" ht="28.5" thickBot="1">
      <c r="B10" s="523" t="s">
        <v>165</v>
      </c>
      <c r="C10" s="524"/>
      <c r="D10" s="524"/>
      <c r="E10" s="524"/>
      <c r="F10" s="524"/>
      <c r="G10" s="524"/>
      <c r="H10" s="486"/>
    </row>
    <row r="11" spans="1:8" ht="16.5" thickBot="1">
      <c r="B11" s="520" t="e" vm="1">
        <v>#VALUE!</v>
      </c>
      <c r="C11" s="522">
        <v>0.1</v>
      </c>
      <c r="D11" s="521" t="s">
        <v>328</v>
      </c>
      <c r="E11" s="521" t="s">
        <v>289</v>
      </c>
      <c r="F11" s="521" t="s">
        <v>329</v>
      </c>
      <c r="G11" s="521" t="s">
        <v>181</v>
      </c>
      <c r="H11" s="486"/>
    </row>
    <row r="12" spans="1:8" ht="15" thickBot="1">
      <c r="B12" s="520" t="s">
        <v>283</v>
      </c>
      <c r="C12" s="521" t="s">
        <v>204</v>
      </c>
      <c r="D12" s="521" t="s">
        <v>206</v>
      </c>
      <c r="E12" s="521" t="s">
        <v>207</v>
      </c>
      <c r="F12" s="521" t="s">
        <v>181</v>
      </c>
      <c r="G12" s="521" t="s">
        <v>181</v>
      </c>
      <c r="H12" s="486"/>
    </row>
    <row r="13" spans="1:8" ht="15" thickBot="1">
      <c r="B13" s="520" t="s">
        <v>227</v>
      </c>
      <c r="C13" s="521" t="s">
        <v>181</v>
      </c>
      <c r="D13" s="521" t="s">
        <v>181</v>
      </c>
      <c r="E13" s="521" t="s">
        <v>181</v>
      </c>
      <c r="F13" s="521" t="s">
        <v>181</v>
      </c>
      <c r="G13" s="521" t="s">
        <v>181</v>
      </c>
      <c r="H13" s="486"/>
    </row>
    <row r="14" spans="1:8" ht="42.5" thickBot="1">
      <c r="B14" s="518" t="s">
        <v>208</v>
      </c>
      <c r="C14" s="525"/>
      <c r="D14" s="525"/>
      <c r="E14" s="525"/>
      <c r="F14" s="525"/>
      <c r="G14" s="525"/>
      <c r="H14" s="486"/>
    </row>
    <row r="15" spans="1:8" ht="16.5" thickBot="1">
      <c r="B15" s="520" t="s">
        <v>257</v>
      </c>
      <c r="C15" s="522">
        <v>0.1</v>
      </c>
      <c r="D15" s="522">
        <v>0.05</v>
      </c>
      <c r="E15" s="521" t="s">
        <v>330</v>
      </c>
      <c r="F15" s="521" t="s">
        <v>181</v>
      </c>
      <c r="G15" s="521" t="s">
        <v>205</v>
      </c>
      <c r="H15" s="486"/>
    </row>
    <row r="16" spans="1:8" ht="15" thickBot="1">
      <c r="B16" s="520" t="s">
        <v>258</v>
      </c>
      <c r="C16" s="522">
        <v>0.1</v>
      </c>
      <c r="D16" s="522">
        <v>0.05</v>
      </c>
      <c r="E16" s="497"/>
      <c r="F16" s="521" t="s">
        <v>181</v>
      </c>
      <c r="G16" s="521" t="s">
        <v>205</v>
      </c>
      <c r="H16" s="486"/>
    </row>
    <row r="17" spans="2:8" ht="28.5" thickBot="1">
      <c r="B17" s="526" t="s">
        <v>290</v>
      </c>
      <c r="C17" s="525"/>
      <c r="D17" s="525"/>
      <c r="E17" s="525"/>
      <c r="F17" s="525"/>
      <c r="G17" s="525"/>
      <c r="H17" s="486"/>
    </row>
    <row r="18" spans="2:8" ht="16.5" thickBot="1">
      <c r="B18" s="520" t="s">
        <v>261</v>
      </c>
      <c r="C18" s="522">
        <v>0.1</v>
      </c>
      <c r="D18" s="522">
        <v>0.05</v>
      </c>
      <c r="E18" s="521" t="s">
        <v>330</v>
      </c>
      <c r="F18" s="521" t="s">
        <v>181</v>
      </c>
      <c r="G18" s="521" t="s">
        <v>205</v>
      </c>
      <c r="H18" s="486"/>
    </row>
    <row r="19" spans="2:8" ht="16.5" thickBot="1">
      <c r="B19" s="520" t="s">
        <v>230</v>
      </c>
      <c r="C19" s="522">
        <v>0.1</v>
      </c>
      <c r="D19" s="521" t="s">
        <v>209</v>
      </c>
      <c r="E19" s="521" t="s">
        <v>330</v>
      </c>
      <c r="F19" s="521" t="s">
        <v>181</v>
      </c>
      <c r="G19" s="521" t="s">
        <v>205</v>
      </c>
      <c r="H19" s="486"/>
    </row>
    <row r="20" spans="2:8" ht="16.5" thickBot="1">
      <c r="B20" s="520" t="s">
        <v>232</v>
      </c>
      <c r="C20" s="521" t="s">
        <v>204</v>
      </c>
      <c r="D20" s="521" t="s">
        <v>206</v>
      </c>
      <c r="E20" s="521" t="s">
        <v>330</v>
      </c>
      <c r="F20" s="521" t="s">
        <v>181</v>
      </c>
      <c r="G20" s="521" t="s">
        <v>205</v>
      </c>
      <c r="H20" s="486"/>
    </row>
    <row r="21" spans="2:8" ht="16.5" thickBot="1">
      <c r="B21" s="520" t="s">
        <v>233</v>
      </c>
      <c r="C21" s="522">
        <v>0.1</v>
      </c>
      <c r="D21" s="521" t="s">
        <v>206</v>
      </c>
      <c r="E21" s="521" t="s">
        <v>330</v>
      </c>
      <c r="F21" s="521" t="s">
        <v>181</v>
      </c>
      <c r="G21" s="521" t="s">
        <v>205</v>
      </c>
      <c r="H21" s="486"/>
    </row>
    <row r="22" spans="2:8" ht="16.5" thickBot="1">
      <c r="B22" s="520" t="s">
        <v>234</v>
      </c>
      <c r="C22" s="521" t="s">
        <v>210</v>
      </c>
      <c r="D22" s="521" t="s">
        <v>211</v>
      </c>
      <c r="E22" s="521" t="s">
        <v>330</v>
      </c>
      <c r="F22" s="521"/>
      <c r="G22" s="521" t="s">
        <v>205</v>
      </c>
      <c r="H22" s="486"/>
    </row>
    <row r="23" spans="2:8" ht="16.5" thickBot="1">
      <c r="B23" s="520" t="s">
        <v>235</v>
      </c>
      <c r="C23" s="521" t="s">
        <v>204</v>
      </c>
      <c r="D23" s="521" t="s">
        <v>181</v>
      </c>
      <c r="E23" s="521" t="s">
        <v>181</v>
      </c>
      <c r="F23" s="521" t="s">
        <v>331</v>
      </c>
      <c r="G23" s="521" t="s">
        <v>181</v>
      </c>
      <c r="H23" s="486"/>
    </row>
    <row r="24" spans="2:8" ht="16.5" thickBot="1">
      <c r="B24" s="520" t="s">
        <v>236</v>
      </c>
      <c r="C24" s="521" t="s">
        <v>332</v>
      </c>
      <c r="D24" s="522">
        <v>0.05</v>
      </c>
      <c r="E24" s="497"/>
      <c r="F24" s="521" t="s">
        <v>262</v>
      </c>
      <c r="G24" s="521" t="s">
        <v>262</v>
      </c>
      <c r="H24" s="486"/>
    </row>
    <row r="25" spans="2:8" ht="15" thickBot="1">
      <c r="B25" s="520" t="s">
        <v>237</v>
      </c>
      <c r="C25" s="521" t="s">
        <v>204</v>
      </c>
      <c r="D25" s="521" t="s">
        <v>206</v>
      </c>
      <c r="E25" s="521" t="s">
        <v>212</v>
      </c>
      <c r="F25" s="521" t="s">
        <v>262</v>
      </c>
      <c r="G25" s="521" t="s">
        <v>205</v>
      </c>
      <c r="H25" s="486"/>
    </row>
    <row r="26" spans="2:8" ht="28.5" thickBot="1">
      <c r="B26" s="527" t="s">
        <v>267</v>
      </c>
      <c r="C26" s="521" t="s">
        <v>181</v>
      </c>
      <c r="D26" s="521" t="s">
        <v>181</v>
      </c>
      <c r="E26" s="521" t="s">
        <v>181</v>
      </c>
      <c r="F26" s="521" t="s">
        <v>181</v>
      </c>
      <c r="G26" s="521" t="s">
        <v>181</v>
      </c>
      <c r="H26" s="486"/>
    </row>
    <row r="27" spans="2:8" ht="28.5" thickBot="1">
      <c r="B27" s="518" t="s">
        <v>213</v>
      </c>
      <c r="C27" s="525"/>
      <c r="D27" s="525"/>
      <c r="E27" s="525"/>
      <c r="F27" s="525"/>
      <c r="G27" s="525"/>
      <c r="H27" s="486"/>
    </row>
    <row r="28" spans="2:8" ht="28.5" thickBot="1">
      <c r="B28" s="523" t="s">
        <v>291</v>
      </c>
      <c r="C28" s="525"/>
      <c r="D28" s="525"/>
      <c r="E28" s="525"/>
      <c r="F28" s="525"/>
      <c r="G28" s="525"/>
      <c r="H28" s="486"/>
    </row>
    <row r="29" spans="2:8" ht="15" thickBot="1">
      <c r="B29" s="520" t="s">
        <v>292</v>
      </c>
      <c r="C29" s="522">
        <v>0.1</v>
      </c>
      <c r="D29" s="521" t="s">
        <v>181</v>
      </c>
      <c r="E29" s="521" t="s">
        <v>181</v>
      </c>
      <c r="F29" s="521" t="s">
        <v>181</v>
      </c>
      <c r="G29" s="521" t="s">
        <v>205</v>
      </c>
      <c r="H29" s="486"/>
    </row>
    <row r="30" spans="2:8" ht="28.5" thickBot="1">
      <c r="B30" s="527" t="s">
        <v>242</v>
      </c>
      <c r="C30" s="521" t="s">
        <v>262</v>
      </c>
      <c r="D30" s="521" t="s">
        <v>181</v>
      </c>
      <c r="E30" s="521" t="s">
        <v>181</v>
      </c>
      <c r="F30" s="521" t="s">
        <v>262</v>
      </c>
      <c r="G30" s="521" t="s">
        <v>181</v>
      </c>
      <c r="H30" s="486"/>
    </row>
    <row r="31" spans="2:8" ht="28.5" thickBot="1">
      <c r="B31" s="526" t="s">
        <v>172</v>
      </c>
      <c r="C31" s="525"/>
      <c r="D31" s="525"/>
      <c r="E31" s="525"/>
      <c r="F31" s="525"/>
      <c r="G31" s="525"/>
      <c r="H31" s="486"/>
    </row>
    <row r="32" spans="2:8" ht="16.5" thickBot="1">
      <c r="B32" s="520" t="s">
        <v>292</v>
      </c>
      <c r="C32" s="522">
        <v>0.1</v>
      </c>
      <c r="D32" s="521" t="s">
        <v>181</v>
      </c>
      <c r="E32" s="521" t="s">
        <v>181</v>
      </c>
      <c r="F32" s="521" t="s">
        <v>333</v>
      </c>
      <c r="G32" s="521" t="s">
        <v>205</v>
      </c>
      <c r="H32" s="486"/>
    </row>
    <row r="33" spans="2:8" ht="28.5" thickBot="1">
      <c r="B33" s="527" t="s">
        <v>244</v>
      </c>
      <c r="C33" s="521" t="s">
        <v>181</v>
      </c>
      <c r="D33" s="521" t="s">
        <v>181</v>
      </c>
      <c r="E33" s="521" t="s">
        <v>181</v>
      </c>
      <c r="F33" s="521" t="s">
        <v>181</v>
      </c>
      <c r="G33" s="521" t="s">
        <v>181</v>
      </c>
      <c r="H33" s="486"/>
    </row>
    <row r="34" spans="2:8" ht="35.15" customHeight="1">
      <c r="B34" s="830" t="s">
        <v>420</v>
      </c>
      <c r="C34" s="830"/>
      <c r="D34" s="830"/>
      <c r="E34" s="830"/>
      <c r="F34" s="830"/>
      <c r="G34" s="830"/>
      <c r="H34" s="854"/>
    </row>
    <row r="35" spans="2:8" ht="35.15" customHeight="1">
      <c r="B35" s="853" t="s">
        <v>421</v>
      </c>
      <c r="C35" s="853"/>
      <c r="D35" s="853"/>
      <c r="E35" s="853"/>
      <c r="F35" s="853"/>
      <c r="G35" s="853"/>
      <c r="H35" s="854"/>
    </row>
    <row r="36" spans="2:8" ht="35.15" customHeight="1">
      <c r="B36" s="853" t="s">
        <v>422</v>
      </c>
      <c r="C36" s="853"/>
      <c r="D36" s="853"/>
      <c r="E36" s="853"/>
      <c r="F36" s="853"/>
      <c r="G36" s="853"/>
      <c r="H36" s="854"/>
    </row>
    <row r="37" spans="2:8" ht="35.15" customHeight="1">
      <c r="B37" s="853" t="s">
        <v>423</v>
      </c>
      <c r="C37" s="853"/>
      <c r="D37" s="853"/>
      <c r="E37" s="853"/>
      <c r="F37" s="853"/>
      <c r="G37" s="853"/>
      <c r="H37" s="854"/>
    </row>
    <row r="38" spans="2:8" ht="35.15" customHeight="1">
      <c r="B38" s="853" t="s">
        <v>424</v>
      </c>
      <c r="C38" s="853"/>
      <c r="D38" s="853"/>
      <c r="E38" s="853"/>
      <c r="F38" s="853"/>
      <c r="G38" s="853"/>
      <c r="H38" s="854"/>
    </row>
    <row r="39" spans="2:8" ht="35.15" customHeight="1">
      <c r="B39" s="853" t="s">
        <v>425</v>
      </c>
      <c r="C39" s="853"/>
      <c r="D39" s="853"/>
      <c r="E39" s="853"/>
      <c r="F39" s="853"/>
      <c r="G39" s="853"/>
      <c r="H39" s="854"/>
    </row>
    <row r="40" spans="2:8" ht="35.15" customHeight="1">
      <c r="B40" s="853" t="s">
        <v>426</v>
      </c>
      <c r="C40" s="853"/>
      <c r="D40" s="853"/>
      <c r="E40" s="853"/>
      <c r="F40" s="853"/>
      <c r="G40" s="853"/>
      <c r="H40" s="854"/>
    </row>
  </sheetData>
  <mergeCells count="14">
    <mergeCell ref="B38:G38"/>
    <mergeCell ref="B39:G39"/>
    <mergeCell ref="B40:G40"/>
    <mergeCell ref="H34:H40"/>
    <mergeCell ref="G4:G6"/>
    <mergeCell ref="B34:G34"/>
    <mergeCell ref="B35:G35"/>
    <mergeCell ref="B36:G36"/>
    <mergeCell ref="B37:G37"/>
    <mergeCell ref="B4:B6"/>
    <mergeCell ref="C4:C6"/>
    <mergeCell ref="D4:D6"/>
    <mergeCell ref="E4:E6"/>
    <mergeCell ref="F4:F6"/>
  </mergeCells>
  <hyperlinks>
    <hyperlink ref="A2" location="SOMMAIRE!A1" display="Retour au sommaire" xr:uid="{54195522-47A3-4607-AEA0-93D75EB799E7}"/>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D0351-F30B-4703-8992-5F0EA79E03FB}">
  <sheetPr>
    <tabColor rgb="FFDDEBF7"/>
  </sheetPr>
  <dimension ref="A1:H47"/>
  <sheetViews>
    <sheetView zoomScale="90" zoomScaleNormal="90" workbookViewId="0">
      <selection activeCell="A2" sqref="A2"/>
    </sheetView>
  </sheetViews>
  <sheetFormatPr baseColWidth="10" defaultRowHeight="14"/>
  <cols>
    <col min="2" max="2" width="20.58203125" customWidth="1"/>
    <col min="7" max="7" width="15" bestFit="1" customWidth="1"/>
  </cols>
  <sheetData>
    <row r="1" spans="1:8" ht="15">
      <c r="A1" s="195" t="s">
        <v>481</v>
      </c>
    </row>
    <row r="2" spans="1:8">
      <c r="A2" s="6" t="s">
        <v>3</v>
      </c>
    </row>
    <row r="3" spans="1:8" ht="14.5" thickBot="1"/>
    <row r="4" spans="1:8" ht="39.5" thickBot="1">
      <c r="B4" s="528"/>
      <c r="C4" s="529" t="s">
        <v>215</v>
      </c>
      <c r="D4" s="529" t="s">
        <v>216</v>
      </c>
      <c r="E4" s="529" t="s">
        <v>217</v>
      </c>
      <c r="F4" s="529" t="s">
        <v>218</v>
      </c>
      <c r="G4" s="530" t="s">
        <v>219</v>
      </c>
      <c r="H4" s="512"/>
    </row>
    <row r="5" spans="1:8" ht="26.5" thickBot="1">
      <c r="B5" s="531" t="s">
        <v>220</v>
      </c>
      <c r="C5" s="513"/>
      <c r="D5" s="513"/>
      <c r="E5" s="513"/>
      <c r="F5" s="513"/>
      <c r="G5" s="532"/>
      <c r="H5" s="512"/>
    </row>
    <row r="6" spans="1:8" ht="26.5" thickBot="1">
      <c r="B6" s="514" t="s">
        <v>221</v>
      </c>
      <c r="C6" s="515" t="s">
        <v>222</v>
      </c>
      <c r="D6" s="515" t="s">
        <v>335</v>
      </c>
      <c r="E6" s="515" t="s">
        <v>336</v>
      </c>
      <c r="F6" s="515" t="s">
        <v>181</v>
      </c>
      <c r="G6" s="533" t="s">
        <v>179</v>
      </c>
      <c r="H6" s="512"/>
    </row>
    <row r="7" spans="1:8" ht="16" thickBot="1">
      <c r="B7" s="514" t="s">
        <v>223</v>
      </c>
      <c r="C7" s="515" t="s">
        <v>224</v>
      </c>
      <c r="D7" s="515" t="s">
        <v>335</v>
      </c>
      <c r="E7" s="515" t="s">
        <v>181</v>
      </c>
      <c r="F7" s="515" t="s">
        <v>181</v>
      </c>
      <c r="G7" s="533" t="s">
        <v>181</v>
      </c>
      <c r="H7" s="512"/>
    </row>
    <row r="8" spans="1:8" ht="14.5" thickBot="1">
      <c r="B8" s="516" t="s">
        <v>225</v>
      </c>
      <c r="C8" s="517"/>
      <c r="D8" s="517"/>
      <c r="E8" s="517"/>
      <c r="F8" s="517"/>
      <c r="G8" s="534"/>
      <c r="H8" s="512"/>
    </row>
    <row r="9" spans="1:8" ht="16" thickBot="1">
      <c r="B9" s="514" t="s">
        <v>166</v>
      </c>
      <c r="C9" s="515" t="s">
        <v>337</v>
      </c>
      <c r="D9" s="515" t="s">
        <v>181</v>
      </c>
      <c r="E9" s="515" t="s">
        <v>181</v>
      </c>
      <c r="F9" s="515" t="s">
        <v>181</v>
      </c>
      <c r="G9" s="533" t="s">
        <v>181</v>
      </c>
      <c r="H9" s="512"/>
    </row>
    <row r="10" spans="1:8">
      <c r="B10" s="864" t="s">
        <v>199</v>
      </c>
      <c r="C10" s="866" t="s">
        <v>338</v>
      </c>
      <c r="D10" s="866" t="s">
        <v>181</v>
      </c>
      <c r="E10" s="866" t="s">
        <v>181</v>
      </c>
      <c r="F10" s="866" t="s">
        <v>226</v>
      </c>
      <c r="G10" s="862" t="s">
        <v>181</v>
      </c>
      <c r="H10" s="512"/>
    </row>
    <row r="11" spans="1:8" ht="14.5" thickBot="1">
      <c r="B11" s="865"/>
      <c r="C11" s="867"/>
      <c r="D11" s="867"/>
      <c r="E11" s="867"/>
      <c r="F11" s="867"/>
      <c r="G11" s="863"/>
      <c r="H11" s="512"/>
    </row>
    <row r="12" spans="1:8" ht="14.5" thickBot="1">
      <c r="B12" s="514" t="s">
        <v>167</v>
      </c>
      <c r="C12" s="515" t="s">
        <v>224</v>
      </c>
      <c r="D12" s="515" t="s">
        <v>179</v>
      </c>
      <c r="E12" s="515" t="s">
        <v>181</v>
      </c>
      <c r="F12" s="515" t="s">
        <v>181</v>
      </c>
      <c r="G12" s="533" t="s">
        <v>181</v>
      </c>
      <c r="H12" s="512"/>
    </row>
    <row r="13" spans="1:8" ht="26.5" thickBot="1">
      <c r="B13" s="531" t="s">
        <v>228</v>
      </c>
      <c r="C13" s="517"/>
      <c r="D13" s="517"/>
      <c r="E13" s="517"/>
      <c r="F13" s="535"/>
      <c r="G13" s="534"/>
      <c r="H13" s="512"/>
    </row>
    <row r="14" spans="1:8" ht="26.5" thickBot="1">
      <c r="B14" s="514" t="s">
        <v>169</v>
      </c>
      <c r="C14" s="515" t="s">
        <v>181</v>
      </c>
      <c r="D14" s="515" t="s">
        <v>181</v>
      </c>
      <c r="E14" s="515" t="s">
        <v>339</v>
      </c>
      <c r="F14" s="515" t="s">
        <v>340</v>
      </c>
      <c r="G14" s="533" t="s">
        <v>181</v>
      </c>
      <c r="H14" s="512"/>
    </row>
    <row r="15" spans="1:8" ht="14.5" thickBot="1">
      <c r="B15" s="516" t="s">
        <v>229</v>
      </c>
      <c r="C15" s="517"/>
      <c r="D15" s="517"/>
      <c r="E15" s="517"/>
      <c r="F15" s="517"/>
      <c r="G15" s="534"/>
      <c r="H15" s="512"/>
    </row>
    <row r="16" spans="1:8" ht="16" thickBot="1">
      <c r="B16" s="514" t="s">
        <v>230</v>
      </c>
      <c r="C16" s="515" t="s">
        <v>231</v>
      </c>
      <c r="D16" s="515" t="s">
        <v>181</v>
      </c>
      <c r="E16" s="515" t="s">
        <v>181</v>
      </c>
      <c r="F16" s="515" t="s">
        <v>341</v>
      </c>
      <c r="G16" s="533" t="s">
        <v>181</v>
      </c>
      <c r="H16" s="512"/>
    </row>
    <row r="17" spans="2:8" ht="16" thickBot="1">
      <c r="B17" s="514" t="s">
        <v>232</v>
      </c>
      <c r="C17" s="515" t="s">
        <v>342</v>
      </c>
      <c r="D17" s="515" t="s">
        <v>181</v>
      </c>
      <c r="E17" s="515" t="s">
        <v>181</v>
      </c>
      <c r="F17" s="515" t="s">
        <v>340</v>
      </c>
      <c r="G17" s="533" t="s">
        <v>181</v>
      </c>
      <c r="H17" s="512"/>
    </row>
    <row r="18" spans="2:8" ht="16" thickBot="1">
      <c r="B18" s="514" t="s">
        <v>233</v>
      </c>
      <c r="C18" s="515" t="s">
        <v>231</v>
      </c>
      <c r="D18" s="515" t="s">
        <v>181</v>
      </c>
      <c r="E18" s="515" t="s">
        <v>343</v>
      </c>
      <c r="F18" s="515" t="s">
        <v>340</v>
      </c>
      <c r="G18" s="533"/>
      <c r="H18" s="512"/>
    </row>
    <row r="19" spans="2:8" ht="16" thickBot="1">
      <c r="B19" s="514" t="s">
        <v>234</v>
      </c>
      <c r="C19" s="515" t="s">
        <v>181</v>
      </c>
      <c r="D19" s="515" t="s">
        <v>181</v>
      </c>
      <c r="E19" s="515" t="s">
        <v>344</v>
      </c>
      <c r="F19" s="515" t="s">
        <v>341</v>
      </c>
      <c r="G19" s="533" t="s">
        <v>345</v>
      </c>
      <c r="H19" s="512"/>
    </row>
    <row r="20" spans="2:8" ht="16" thickBot="1">
      <c r="B20" s="514" t="s">
        <v>235</v>
      </c>
      <c r="C20" s="515" t="s">
        <v>181</v>
      </c>
      <c r="D20" s="515" t="s">
        <v>181</v>
      </c>
      <c r="E20" s="515" t="s">
        <v>346</v>
      </c>
      <c r="F20" s="515" t="s">
        <v>341</v>
      </c>
      <c r="G20" s="533" t="s">
        <v>181</v>
      </c>
      <c r="H20" s="512"/>
    </row>
    <row r="21" spans="2:8" ht="29" thickBot="1">
      <c r="B21" s="514" t="s">
        <v>236</v>
      </c>
      <c r="C21" s="515" t="s">
        <v>347</v>
      </c>
      <c r="D21" s="515" t="s">
        <v>181</v>
      </c>
      <c r="E21" s="515" t="s">
        <v>179</v>
      </c>
      <c r="F21" s="515" t="s">
        <v>340</v>
      </c>
      <c r="G21" s="533" t="s">
        <v>181</v>
      </c>
      <c r="H21" s="512"/>
    </row>
    <row r="22" spans="2:8" ht="16" thickBot="1">
      <c r="B22" s="514" t="s">
        <v>237</v>
      </c>
      <c r="C22" s="515" t="s">
        <v>181</v>
      </c>
      <c r="D22" s="515" t="s">
        <v>181</v>
      </c>
      <c r="E22" s="515" t="s">
        <v>181</v>
      </c>
      <c r="F22" s="515" t="s">
        <v>340</v>
      </c>
      <c r="G22" s="533" t="s">
        <v>181</v>
      </c>
      <c r="H22" s="512"/>
    </row>
    <row r="23" spans="2:8" ht="14.5" thickBot="1">
      <c r="B23" s="514" t="s">
        <v>238</v>
      </c>
      <c r="C23" s="515" t="s">
        <v>181</v>
      </c>
      <c r="D23" s="515" t="s">
        <v>181</v>
      </c>
      <c r="E23" s="515" t="s">
        <v>181</v>
      </c>
      <c r="F23" s="515" t="s">
        <v>181</v>
      </c>
      <c r="G23" s="533" t="s">
        <v>181</v>
      </c>
      <c r="H23" s="512"/>
    </row>
    <row r="24" spans="2:8" ht="39.5" thickBot="1">
      <c r="B24" s="531" t="s">
        <v>239</v>
      </c>
      <c r="C24" s="517"/>
      <c r="D24" s="517"/>
      <c r="E24" s="517"/>
      <c r="F24" s="517"/>
      <c r="G24" s="534"/>
      <c r="H24" s="512"/>
    </row>
    <row r="25" spans="2:8" ht="26.5" thickBot="1">
      <c r="B25" s="516" t="s">
        <v>240</v>
      </c>
      <c r="C25" s="517"/>
      <c r="D25" s="517"/>
      <c r="E25" s="517"/>
      <c r="F25" s="517"/>
      <c r="G25" s="534"/>
      <c r="H25" s="512"/>
    </row>
    <row r="26" spans="2:8" ht="16" thickBot="1">
      <c r="B26" s="514" t="s">
        <v>241</v>
      </c>
      <c r="C26" s="515" t="s">
        <v>222</v>
      </c>
      <c r="D26" s="515" t="s">
        <v>335</v>
      </c>
      <c r="E26" s="515" t="s">
        <v>181</v>
      </c>
      <c r="F26" s="515" t="s">
        <v>181</v>
      </c>
      <c r="G26" s="533" t="s">
        <v>181</v>
      </c>
      <c r="H26" s="512"/>
    </row>
    <row r="27" spans="2:8" ht="16" thickBot="1">
      <c r="B27" s="514" t="s">
        <v>242</v>
      </c>
      <c r="C27" s="515" t="s">
        <v>348</v>
      </c>
      <c r="D27" s="515" t="s">
        <v>181</v>
      </c>
      <c r="E27" s="515" t="s">
        <v>181</v>
      </c>
      <c r="F27" s="515" t="s">
        <v>341</v>
      </c>
      <c r="G27" s="533" t="s">
        <v>181</v>
      </c>
      <c r="H27" s="512"/>
    </row>
    <row r="28" spans="2:8" ht="26.5" thickBot="1">
      <c r="B28" s="516" t="s">
        <v>243</v>
      </c>
      <c r="C28" s="517"/>
      <c r="D28" s="517"/>
      <c r="E28" s="517"/>
      <c r="F28" s="517"/>
      <c r="G28" s="534"/>
      <c r="H28" s="512"/>
    </row>
    <row r="29" spans="2:8" ht="16" thickBot="1">
      <c r="B29" s="514" t="s">
        <v>241</v>
      </c>
      <c r="C29" s="515" t="s">
        <v>224</v>
      </c>
      <c r="D29" s="515" t="s">
        <v>335</v>
      </c>
      <c r="E29" s="515" t="s">
        <v>181</v>
      </c>
      <c r="F29" s="515" t="s">
        <v>181</v>
      </c>
      <c r="G29" s="533" t="s">
        <v>349</v>
      </c>
      <c r="H29" s="512"/>
    </row>
    <row r="30" spans="2:8" ht="16" thickBot="1">
      <c r="B30" s="514" t="s">
        <v>244</v>
      </c>
      <c r="C30" s="515" t="s">
        <v>350</v>
      </c>
      <c r="D30" s="515" t="s">
        <v>181</v>
      </c>
      <c r="E30" s="515" t="s">
        <v>181</v>
      </c>
      <c r="F30" s="515" t="s">
        <v>341</v>
      </c>
      <c r="G30" s="533" t="s">
        <v>245</v>
      </c>
      <c r="H30" s="512"/>
    </row>
    <row r="31" spans="2:8" ht="30" customHeight="1">
      <c r="B31" s="861" t="s">
        <v>334</v>
      </c>
      <c r="C31" s="861"/>
      <c r="D31" s="861"/>
      <c r="E31" s="861"/>
      <c r="F31" s="861"/>
      <c r="G31" s="861"/>
      <c r="H31" s="859"/>
    </row>
    <row r="32" spans="2:8" ht="30" customHeight="1">
      <c r="B32" s="860" t="s">
        <v>427</v>
      </c>
      <c r="C32" s="860"/>
      <c r="D32" s="860"/>
      <c r="E32" s="860"/>
      <c r="F32" s="860"/>
      <c r="G32" s="860"/>
      <c r="H32" s="859"/>
    </row>
    <row r="33" spans="2:8" ht="30" customHeight="1">
      <c r="B33" s="860" t="s">
        <v>428</v>
      </c>
      <c r="C33" s="860"/>
      <c r="D33" s="860"/>
      <c r="E33" s="860"/>
      <c r="F33" s="860"/>
      <c r="G33" s="860"/>
      <c r="H33" s="859"/>
    </row>
    <row r="34" spans="2:8" ht="30" customHeight="1">
      <c r="B34" s="860" t="s">
        <v>429</v>
      </c>
      <c r="C34" s="860"/>
      <c r="D34" s="860"/>
      <c r="E34" s="860"/>
      <c r="F34" s="860"/>
      <c r="G34" s="860"/>
      <c r="H34" s="859"/>
    </row>
    <row r="35" spans="2:8" ht="30" customHeight="1">
      <c r="B35" s="860" t="s">
        <v>430</v>
      </c>
      <c r="C35" s="860"/>
      <c r="D35" s="860"/>
      <c r="E35" s="860"/>
      <c r="F35" s="860"/>
      <c r="G35" s="860"/>
      <c r="H35" s="859"/>
    </row>
    <row r="36" spans="2:8" ht="30" customHeight="1">
      <c r="B36" s="860" t="s">
        <v>431</v>
      </c>
      <c r="C36" s="860"/>
      <c r="D36" s="860"/>
      <c r="E36" s="860"/>
      <c r="F36" s="860"/>
      <c r="G36" s="860"/>
      <c r="H36" s="859"/>
    </row>
    <row r="37" spans="2:8" ht="30" customHeight="1">
      <c r="B37" s="860" t="s">
        <v>432</v>
      </c>
      <c r="C37" s="860"/>
      <c r="D37" s="860"/>
      <c r="E37" s="860"/>
      <c r="F37" s="860"/>
      <c r="G37" s="860"/>
      <c r="H37" s="859"/>
    </row>
    <row r="38" spans="2:8" ht="30" customHeight="1">
      <c r="B38" s="860" t="s">
        <v>433</v>
      </c>
      <c r="C38" s="860"/>
      <c r="D38" s="860"/>
      <c r="E38" s="860"/>
      <c r="F38" s="860"/>
      <c r="G38" s="860"/>
      <c r="H38" s="859"/>
    </row>
    <row r="39" spans="2:8" ht="30" customHeight="1">
      <c r="B39" s="860" t="s">
        <v>434</v>
      </c>
      <c r="C39" s="860"/>
      <c r="D39" s="860"/>
      <c r="E39" s="860"/>
      <c r="F39" s="860"/>
      <c r="G39" s="860"/>
      <c r="H39" s="859"/>
    </row>
    <row r="40" spans="2:8" ht="30" customHeight="1">
      <c r="B40" s="860" t="s">
        <v>435</v>
      </c>
      <c r="C40" s="860"/>
      <c r="D40" s="860"/>
      <c r="E40" s="860"/>
      <c r="F40" s="860"/>
      <c r="G40" s="860"/>
      <c r="H40" s="859"/>
    </row>
    <row r="41" spans="2:8" ht="30" customHeight="1">
      <c r="B41" s="860" t="s">
        <v>436</v>
      </c>
      <c r="C41" s="860"/>
      <c r="D41" s="860"/>
      <c r="E41" s="860"/>
      <c r="F41" s="860"/>
      <c r="G41" s="860"/>
      <c r="H41" s="859"/>
    </row>
    <row r="42" spans="2:8" ht="30" customHeight="1">
      <c r="B42" s="860" t="s">
        <v>437</v>
      </c>
      <c r="C42" s="860"/>
      <c r="D42" s="860"/>
      <c r="E42" s="860"/>
      <c r="F42" s="860"/>
      <c r="G42" s="860"/>
      <c r="H42" s="859"/>
    </row>
    <row r="43" spans="2:8" ht="30" customHeight="1">
      <c r="B43" s="860" t="s">
        <v>438</v>
      </c>
      <c r="C43" s="860"/>
      <c r="D43" s="860"/>
      <c r="E43" s="860"/>
      <c r="F43" s="860"/>
      <c r="G43" s="860"/>
      <c r="H43" s="859"/>
    </row>
    <row r="44" spans="2:8" ht="40" customHeight="1">
      <c r="B44" s="860" t="s">
        <v>439</v>
      </c>
      <c r="C44" s="860"/>
      <c r="D44" s="860"/>
      <c r="E44" s="860"/>
      <c r="F44" s="860"/>
      <c r="G44" s="860"/>
      <c r="H44" s="859"/>
    </row>
    <row r="45" spans="2:8" ht="30" customHeight="1">
      <c r="B45" s="860" t="s">
        <v>440</v>
      </c>
      <c r="C45" s="860"/>
      <c r="D45" s="860"/>
      <c r="E45" s="860"/>
      <c r="F45" s="860"/>
      <c r="G45" s="860"/>
      <c r="H45" s="859"/>
    </row>
    <row r="46" spans="2:8">
      <c r="B46" s="257"/>
    </row>
    <row r="47" spans="2:8">
      <c r="B47" s="257"/>
    </row>
  </sheetData>
  <mergeCells count="22">
    <mergeCell ref="G10:G11"/>
    <mergeCell ref="B10:B11"/>
    <mergeCell ref="C10:C11"/>
    <mergeCell ref="D10:D11"/>
    <mergeCell ref="E10:E11"/>
    <mergeCell ref="F10:F11"/>
    <mergeCell ref="H31:H45"/>
    <mergeCell ref="B41:G41"/>
    <mergeCell ref="B42:G42"/>
    <mergeCell ref="B43:G43"/>
    <mergeCell ref="B44:G44"/>
    <mergeCell ref="B45:G45"/>
    <mergeCell ref="B36:G36"/>
    <mergeCell ref="B37:G37"/>
    <mergeCell ref="B38:G38"/>
    <mergeCell ref="B39:G39"/>
    <mergeCell ref="B40:G40"/>
    <mergeCell ref="B31:G31"/>
    <mergeCell ref="B32:G32"/>
    <mergeCell ref="B33:G33"/>
    <mergeCell ref="B34:G34"/>
    <mergeCell ref="B35:G35"/>
  </mergeCells>
  <hyperlinks>
    <hyperlink ref="A2" location="SOMMAIRE!A1" display="Retour au sommaire" xr:uid="{24D459C0-BE9C-4AEF-8AAE-E963CEEDA1D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C6BC6-55CF-4744-9EBE-858E531FED9C}">
  <sheetPr>
    <tabColor rgb="FFDDEBF7"/>
  </sheetPr>
  <dimension ref="A1:G50"/>
  <sheetViews>
    <sheetView zoomScale="94" workbookViewId="0"/>
  </sheetViews>
  <sheetFormatPr baseColWidth="10" defaultRowHeight="14"/>
  <cols>
    <col min="2" max="2" width="20.58203125" customWidth="1"/>
    <col min="3" max="3" width="11.08203125" bestFit="1" customWidth="1"/>
    <col min="4" max="6" width="13.58203125" customWidth="1"/>
    <col min="7" max="7" width="12.58203125" bestFit="1" customWidth="1"/>
  </cols>
  <sheetData>
    <row r="1" spans="1:7" ht="15">
      <c r="A1" s="195" t="s">
        <v>281</v>
      </c>
    </row>
    <row r="2" spans="1:7">
      <c r="A2" s="6" t="s">
        <v>3</v>
      </c>
    </row>
    <row r="3" spans="1:7" ht="14.5" thickBot="1"/>
    <row r="4" spans="1:7" ht="39.5" thickBot="1">
      <c r="B4" s="528"/>
      <c r="C4" s="529" t="s">
        <v>246</v>
      </c>
      <c r="D4" s="529" t="s">
        <v>247</v>
      </c>
      <c r="E4" s="529" t="s">
        <v>248</v>
      </c>
      <c r="F4" s="529" t="s">
        <v>249</v>
      </c>
      <c r="G4" s="529" t="s">
        <v>250</v>
      </c>
    </row>
    <row r="5" spans="1:7" ht="18" customHeight="1">
      <c r="B5" s="876" t="s">
        <v>251</v>
      </c>
      <c r="C5" s="884"/>
      <c r="D5" s="885"/>
      <c r="E5" s="885"/>
      <c r="F5" s="885"/>
      <c r="G5" s="886"/>
    </row>
    <row r="6" spans="1:7" ht="18" customHeight="1" thickBot="1">
      <c r="B6" s="877"/>
      <c r="C6" s="887"/>
      <c r="D6" s="888"/>
      <c r="E6" s="888"/>
      <c r="F6" s="888"/>
      <c r="G6" s="889"/>
    </row>
    <row r="7" spans="1:7" ht="29" thickBot="1">
      <c r="B7" s="514" t="s">
        <v>221</v>
      </c>
      <c r="C7" s="536" t="s">
        <v>252</v>
      </c>
      <c r="D7" s="537">
        <v>0.111</v>
      </c>
      <c r="E7" s="536" t="s">
        <v>352</v>
      </c>
      <c r="F7" s="536" t="s">
        <v>353</v>
      </c>
      <c r="G7" s="536" t="s">
        <v>354</v>
      </c>
    </row>
    <row r="8" spans="1:7" ht="29" thickBot="1">
      <c r="B8" s="514" t="s">
        <v>223</v>
      </c>
      <c r="C8" s="538">
        <v>0.54</v>
      </c>
      <c r="D8" s="537">
        <v>0.111</v>
      </c>
      <c r="E8" s="536" t="s">
        <v>355</v>
      </c>
      <c r="F8" s="536" t="s">
        <v>356</v>
      </c>
      <c r="G8" s="536" t="s">
        <v>357</v>
      </c>
    </row>
    <row r="9" spans="1:7" ht="14.5" thickBot="1">
      <c r="B9" s="539" t="s">
        <v>225</v>
      </c>
      <c r="C9" s="870"/>
      <c r="D9" s="871"/>
      <c r="E9" s="871"/>
      <c r="F9" s="871"/>
      <c r="G9" s="890"/>
    </row>
    <row r="10" spans="1:7" ht="26.5" thickBot="1">
      <c r="B10" s="514" t="s">
        <v>166</v>
      </c>
      <c r="C10" s="536" t="s">
        <v>253</v>
      </c>
      <c r="D10" s="536" t="s">
        <v>181</v>
      </c>
      <c r="E10" s="536" t="s">
        <v>181</v>
      </c>
      <c r="F10" s="536" t="s">
        <v>181</v>
      </c>
      <c r="G10" s="540" t="s">
        <v>254</v>
      </c>
    </row>
    <row r="11" spans="1:7" ht="14.5" thickBot="1">
      <c r="B11" s="514" t="s">
        <v>199</v>
      </c>
      <c r="C11" s="536" t="s">
        <v>255</v>
      </c>
      <c r="D11" s="536" t="s">
        <v>181</v>
      </c>
      <c r="E11" s="536" t="s">
        <v>181</v>
      </c>
      <c r="F11" s="536" t="s">
        <v>181</v>
      </c>
      <c r="G11" s="540" t="s">
        <v>181</v>
      </c>
    </row>
    <row r="12" spans="1:7" ht="14.5" thickBot="1">
      <c r="B12" s="514" t="s">
        <v>167</v>
      </c>
      <c r="C12" s="538">
        <v>0.6</v>
      </c>
      <c r="D12" s="536" t="s">
        <v>181</v>
      </c>
      <c r="E12" s="536" t="s">
        <v>181</v>
      </c>
      <c r="F12" s="536" t="s">
        <v>181</v>
      </c>
      <c r="G12" s="536" t="s">
        <v>181</v>
      </c>
    </row>
    <row r="13" spans="1:7" ht="14.25" customHeight="1">
      <c r="B13" s="876" t="s">
        <v>256</v>
      </c>
      <c r="C13" s="878"/>
      <c r="D13" s="879"/>
      <c r="E13" s="879"/>
      <c r="F13" s="879"/>
      <c r="G13" s="880"/>
    </row>
    <row r="14" spans="1:7" ht="14.5" thickBot="1">
      <c r="B14" s="877"/>
      <c r="C14" s="881"/>
      <c r="D14" s="882"/>
      <c r="E14" s="882"/>
      <c r="F14" s="882"/>
      <c r="G14" s="883"/>
    </row>
    <row r="15" spans="1:7" ht="16" thickBot="1">
      <c r="B15" s="514" t="s">
        <v>257</v>
      </c>
      <c r="C15" s="536" t="s">
        <v>255</v>
      </c>
      <c r="D15" s="536" t="s">
        <v>181</v>
      </c>
      <c r="E15" s="536" t="s">
        <v>231</v>
      </c>
      <c r="F15" s="536" t="s">
        <v>358</v>
      </c>
      <c r="G15" s="536" t="s">
        <v>181</v>
      </c>
    </row>
    <row r="16" spans="1:7" ht="39.5" thickBot="1">
      <c r="B16" s="514" t="s">
        <v>258</v>
      </c>
      <c r="C16" s="538">
        <v>0.5</v>
      </c>
      <c r="D16" s="541"/>
      <c r="E16" s="536" t="s">
        <v>181</v>
      </c>
      <c r="F16" s="536" t="s">
        <v>359</v>
      </c>
      <c r="G16" s="536" t="s">
        <v>259</v>
      </c>
    </row>
    <row r="17" spans="2:7" ht="14.5" thickBot="1">
      <c r="B17" s="516" t="s">
        <v>260</v>
      </c>
      <c r="C17" s="873"/>
      <c r="D17" s="874"/>
      <c r="E17" s="874"/>
      <c r="F17" s="874"/>
      <c r="G17" s="875"/>
    </row>
    <row r="18" spans="2:7" ht="39.5" thickBot="1">
      <c r="B18" s="514" t="s">
        <v>261</v>
      </c>
      <c r="C18" s="538">
        <v>0.5</v>
      </c>
      <c r="D18" s="542" t="s">
        <v>181</v>
      </c>
      <c r="E18" s="536" t="s">
        <v>262</v>
      </c>
      <c r="F18" s="536" t="s">
        <v>359</v>
      </c>
      <c r="G18" s="536" t="s">
        <v>259</v>
      </c>
    </row>
    <row r="19" spans="2:7" ht="42" thickBot="1">
      <c r="B19" s="514" t="s">
        <v>230</v>
      </c>
      <c r="C19" s="536" t="s">
        <v>263</v>
      </c>
      <c r="D19" s="536" t="s">
        <v>360</v>
      </c>
      <c r="E19" s="536" t="s">
        <v>181</v>
      </c>
      <c r="F19" s="536" t="s">
        <v>361</v>
      </c>
      <c r="G19" s="536" t="s">
        <v>181</v>
      </c>
    </row>
    <row r="20" spans="2:7" ht="39.5" thickBot="1">
      <c r="B20" s="514" t="s">
        <v>232</v>
      </c>
      <c r="C20" s="536" t="s">
        <v>264</v>
      </c>
      <c r="D20" s="542" t="s">
        <v>181</v>
      </c>
      <c r="E20" s="538">
        <v>0.05</v>
      </c>
      <c r="F20" s="536" t="s">
        <v>181</v>
      </c>
      <c r="G20" s="536" t="s">
        <v>259</v>
      </c>
    </row>
    <row r="21" spans="2:7" ht="29" thickBot="1">
      <c r="B21" s="514" t="s">
        <v>233</v>
      </c>
      <c r="C21" s="536" t="s">
        <v>255</v>
      </c>
      <c r="D21" s="542" t="s">
        <v>181</v>
      </c>
      <c r="E21" s="536" t="s">
        <v>262</v>
      </c>
      <c r="F21" s="536" t="s">
        <v>362</v>
      </c>
      <c r="G21" s="536" t="s">
        <v>363</v>
      </c>
    </row>
    <row r="22" spans="2:7" ht="29" thickBot="1">
      <c r="B22" s="514" t="s">
        <v>234</v>
      </c>
      <c r="C22" s="536" t="s">
        <v>255</v>
      </c>
      <c r="D22" s="542" t="s">
        <v>181</v>
      </c>
      <c r="E22" s="536" t="s">
        <v>262</v>
      </c>
      <c r="F22" s="536" t="s">
        <v>181</v>
      </c>
      <c r="G22" s="536" t="s">
        <v>364</v>
      </c>
    </row>
    <row r="23" spans="2:7" ht="14.5" thickBot="1">
      <c r="B23" s="514" t="s">
        <v>235</v>
      </c>
      <c r="C23" s="536" t="s">
        <v>252</v>
      </c>
      <c r="D23" s="536" t="s">
        <v>265</v>
      </c>
      <c r="E23" s="536" t="s">
        <v>181</v>
      </c>
      <c r="F23" s="536" t="s">
        <v>181</v>
      </c>
      <c r="G23" s="536" t="s">
        <v>181</v>
      </c>
    </row>
    <row r="24" spans="2:7" ht="14.5" thickBot="1">
      <c r="B24" s="514" t="s">
        <v>236</v>
      </c>
      <c r="C24" s="536" t="s">
        <v>266</v>
      </c>
      <c r="D24" s="541"/>
      <c r="E24" s="536" t="s">
        <v>231</v>
      </c>
      <c r="F24" s="536" t="s">
        <v>181</v>
      </c>
      <c r="G24" s="536" t="s">
        <v>181</v>
      </c>
    </row>
    <row r="25" spans="2:7" ht="29" thickBot="1">
      <c r="B25" s="514" t="s">
        <v>237</v>
      </c>
      <c r="C25" s="536" t="s">
        <v>255</v>
      </c>
      <c r="D25" s="536" t="s">
        <v>181</v>
      </c>
      <c r="E25" s="536" t="s">
        <v>181</v>
      </c>
      <c r="F25" s="536" t="s">
        <v>181</v>
      </c>
      <c r="G25" s="536" t="s">
        <v>364</v>
      </c>
    </row>
    <row r="26" spans="2:7" ht="14.5" thickBot="1">
      <c r="B26" s="514" t="s">
        <v>267</v>
      </c>
      <c r="C26" s="536" t="s">
        <v>255</v>
      </c>
      <c r="D26" s="536" t="s">
        <v>181</v>
      </c>
      <c r="E26" s="536" t="s">
        <v>231</v>
      </c>
      <c r="F26" s="536" t="s">
        <v>181</v>
      </c>
      <c r="G26" s="536" t="s">
        <v>181</v>
      </c>
    </row>
    <row r="27" spans="2:7">
      <c r="B27" s="876" t="s">
        <v>171</v>
      </c>
      <c r="C27" s="878" t="s">
        <v>268</v>
      </c>
      <c r="D27" s="879"/>
      <c r="E27" s="879"/>
      <c r="F27" s="879"/>
      <c r="G27" s="880"/>
    </row>
    <row r="28" spans="2:7" ht="14.5" thickBot="1">
      <c r="B28" s="877"/>
      <c r="C28" s="881"/>
      <c r="D28" s="882"/>
      <c r="E28" s="882"/>
      <c r="F28" s="882"/>
      <c r="G28" s="883"/>
    </row>
    <row r="29" spans="2:7" ht="26.5" thickBot="1">
      <c r="B29" s="516" t="s">
        <v>240</v>
      </c>
      <c r="C29" s="873" t="s">
        <v>268</v>
      </c>
      <c r="D29" s="874"/>
      <c r="E29" s="874"/>
      <c r="F29" s="874"/>
      <c r="G29" s="875"/>
    </row>
    <row r="30" spans="2:7" ht="29" thickBot="1">
      <c r="B30" s="514" t="s">
        <v>241</v>
      </c>
      <c r="C30" s="536" t="s">
        <v>269</v>
      </c>
      <c r="D30" s="537">
        <v>0.111</v>
      </c>
      <c r="E30" s="536" t="s">
        <v>181</v>
      </c>
      <c r="F30" s="536" t="s">
        <v>365</v>
      </c>
      <c r="G30" s="536" t="s">
        <v>354</v>
      </c>
    </row>
    <row r="31" spans="2:7" ht="16" thickBot="1">
      <c r="B31" s="514" t="s">
        <v>242</v>
      </c>
      <c r="C31" s="536" t="s">
        <v>366</v>
      </c>
      <c r="D31" s="536" t="s">
        <v>262</v>
      </c>
      <c r="E31" s="536" t="s">
        <v>231</v>
      </c>
      <c r="F31" s="536" t="s">
        <v>181</v>
      </c>
      <c r="G31" s="536" t="s">
        <v>181</v>
      </c>
    </row>
    <row r="32" spans="2:7" ht="26.5" thickBot="1">
      <c r="B32" s="516" t="s">
        <v>270</v>
      </c>
      <c r="C32" s="870" t="s">
        <v>268</v>
      </c>
      <c r="D32" s="871"/>
      <c r="E32" s="871"/>
      <c r="F32" s="871"/>
      <c r="G32" s="872"/>
    </row>
    <row r="33" spans="2:7" ht="29" thickBot="1">
      <c r="B33" s="514" t="s">
        <v>241</v>
      </c>
      <c r="C33" s="536" t="s">
        <v>367</v>
      </c>
      <c r="D33" s="537">
        <v>0.111</v>
      </c>
      <c r="E33" s="536" t="s">
        <v>368</v>
      </c>
      <c r="F33" s="536" t="s">
        <v>365</v>
      </c>
      <c r="G33" s="536" t="s">
        <v>369</v>
      </c>
    </row>
    <row r="34" spans="2:7" ht="14.5" thickBot="1">
      <c r="B34" s="514" t="s">
        <v>244</v>
      </c>
      <c r="C34" s="538">
        <v>0.54</v>
      </c>
      <c r="D34" s="536" t="s">
        <v>181</v>
      </c>
      <c r="E34" s="536" t="s">
        <v>245</v>
      </c>
      <c r="F34" s="536" t="s">
        <v>181</v>
      </c>
      <c r="G34" s="536" t="s">
        <v>181</v>
      </c>
    </row>
    <row r="35" spans="2:7" ht="33" customHeight="1">
      <c r="B35" s="861" t="s">
        <v>351</v>
      </c>
      <c r="C35" s="861"/>
      <c r="D35" s="861"/>
      <c r="E35" s="861"/>
      <c r="F35" s="861"/>
      <c r="G35" s="861"/>
    </row>
    <row r="36" spans="2:7" ht="33" customHeight="1">
      <c r="B36" s="860" t="s">
        <v>441</v>
      </c>
      <c r="C36" s="860"/>
      <c r="D36" s="860"/>
      <c r="E36" s="860"/>
      <c r="F36" s="860"/>
      <c r="G36" s="860"/>
    </row>
    <row r="37" spans="2:7" ht="33" customHeight="1">
      <c r="B37" s="860" t="s">
        <v>442</v>
      </c>
      <c r="C37" s="860"/>
      <c r="D37" s="860"/>
      <c r="E37" s="860"/>
      <c r="F37" s="860"/>
      <c r="G37" s="860"/>
    </row>
    <row r="38" spans="2:7" ht="33" customHeight="1">
      <c r="B38" s="860" t="s">
        <v>443</v>
      </c>
      <c r="C38" s="860"/>
      <c r="D38" s="860"/>
      <c r="E38" s="860"/>
      <c r="F38" s="860"/>
      <c r="G38" s="860"/>
    </row>
    <row r="39" spans="2:7" ht="33" customHeight="1">
      <c r="B39" s="860" t="s">
        <v>444</v>
      </c>
      <c r="C39" s="860"/>
      <c r="D39" s="860"/>
      <c r="E39" s="860"/>
      <c r="F39" s="860"/>
      <c r="G39" s="860"/>
    </row>
    <row r="40" spans="2:7" ht="33" customHeight="1">
      <c r="B40" s="860" t="s">
        <v>445</v>
      </c>
      <c r="C40" s="860"/>
      <c r="D40" s="860"/>
      <c r="E40" s="860"/>
      <c r="F40" s="860"/>
      <c r="G40" s="860"/>
    </row>
    <row r="41" spans="2:7" ht="40" customHeight="1">
      <c r="B41" s="860" t="s">
        <v>446</v>
      </c>
      <c r="C41" s="860"/>
      <c r="D41" s="860"/>
      <c r="E41" s="860"/>
      <c r="F41" s="860"/>
      <c r="G41" s="860"/>
    </row>
    <row r="42" spans="2:7" ht="40" customHeight="1">
      <c r="B42" s="860" t="s">
        <v>447</v>
      </c>
      <c r="C42" s="860"/>
      <c r="D42" s="860"/>
      <c r="E42" s="860"/>
      <c r="F42" s="860"/>
      <c r="G42" s="860"/>
    </row>
    <row r="43" spans="2:7" ht="40" customHeight="1">
      <c r="B43" s="860" t="s">
        <v>448</v>
      </c>
      <c r="C43" s="860"/>
      <c r="D43" s="860"/>
      <c r="E43" s="860"/>
      <c r="F43" s="860"/>
      <c r="G43" s="860"/>
    </row>
    <row r="44" spans="2:7" ht="40" customHeight="1">
      <c r="B44" s="860" t="s">
        <v>449</v>
      </c>
      <c r="C44" s="860"/>
      <c r="D44" s="860"/>
      <c r="E44" s="860"/>
      <c r="F44" s="860"/>
      <c r="G44" s="860"/>
    </row>
    <row r="45" spans="2:7" ht="40" customHeight="1">
      <c r="B45" s="860" t="s">
        <v>450</v>
      </c>
      <c r="C45" s="860"/>
      <c r="D45" s="860"/>
      <c r="E45" s="860"/>
      <c r="F45" s="860"/>
      <c r="G45" s="860"/>
    </row>
    <row r="46" spans="2:7" ht="33" customHeight="1">
      <c r="B46" s="860" t="s">
        <v>451</v>
      </c>
      <c r="C46" s="860"/>
      <c r="D46" s="860"/>
      <c r="E46" s="860"/>
      <c r="F46" s="860"/>
      <c r="G46" s="860"/>
    </row>
    <row r="47" spans="2:7" ht="15.5">
      <c r="B47" s="860" t="s">
        <v>452</v>
      </c>
      <c r="C47" s="860"/>
      <c r="D47" s="860"/>
      <c r="E47" s="860"/>
      <c r="F47" s="860"/>
      <c r="G47" s="860"/>
    </row>
    <row r="48" spans="2:7">
      <c r="B48" s="868"/>
      <c r="C48" s="868"/>
      <c r="D48" s="868"/>
      <c r="E48" s="868"/>
      <c r="F48" s="868"/>
      <c r="G48" s="868"/>
    </row>
    <row r="49" spans="2:7">
      <c r="B49" s="868"/>
      <c r="C49" s="868"/>
      <c r="D49" s="868"/>
      <c r="E49" s="868"/>
      <c r="F49" s="868"/>
      <c r="G49" s="868"/>
    </row>
    <row r="50" spans="2:7">
      <c r="B50" s="869"/>
      <c r="C50" s="869"/>
      <c r="D50" s="869"/>
      <c r="E50" s="869"/>
      <c r="F50" s="869"/>
      <c r="G50" s="869"/>
    </row>
  </sheetData>
  <mergeCells count="26">
    <mergeCell ref="C17:G17"/>
    <mergeCell ref="B27:B28"/>
    <mergeCell ref="C27:G28"/>
    <mergeCell ref="C29:G29"/>
    <mergeCell ref="B5:B6"/>
    <mergeCell ref="C5:G6"/>
    <mergeCell ref="C9:G9"/>
    <mergeCell ref="B13:B14"/>
    <mergeCell ref="C13:G14"/>
    <mergeCell ref="C32:G32"/>
    <mergeCell ref="B35:G35"/>
    <mergeCell ref="B36:G36"/>
    <mergeCell ref="B37:G37"/>
    <mergeCell ref="B38:G38"/>
    <mergeCell ref="B39:G39"/>
    <mergeCell ref="B40:G40"/>
    <mergeCell ref="B41:G41"/>
    <mergeCell ref="B42:G42"/>
    <mergeCell ref="B43:G43"/>
    <mergeCell ref="B49:G49"/>
    <mergeCell ref="B50:G50"/>
    <mergeCell ref="B44:G44"/>
    <mergeCell ref="B45:G45"/>
    <mergeCell ref="B46:G46"/>
    <mergeCell ref="B47:G47"/>
    <mergeCell ref="B48:G48"/>
  </mergeCells>
  <hyperlinks>
    <hyperlink ref="A2" location="SOMMAIRE!A1" display="Retour au sommaire" xr:uid="{4FE2FCF4-A8E4-4CBC-BCEE-A038FFAC949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3A2F3-F211-410E-9845-BD03726C3A87}">
  <sheetPr>
    <tabColor rgb="FFDDEBF7"/>
  </sheetPr>
  <dimension ref="A1:G37"/>
  <sheetViews>
    <sheetView zoomScale="103" workbookViewId="0">
      <selection activeCell="K13" sqref="K13"/>
    </sheetView>
  </sheetViews>
  <sheetFormatPr baseColWidth="10" defaultRowHeight="14"/>
  <cols>
    <col min="2" max="2" width="20.58203125" customWidth="1"/>
    <col min="3" max="3" width="15.58203125" customWidth="1"/>
    <col min="6" max="6" width="15.58203125" customWidth="1"/>
  </cols>
  <sheetData>
    <row r="1" spans="1:7" ht="15">
      <c r="A1" s="195" t="s">
        <v>280</v>
      </c>
    </row>
    <row r="2" spans="1:7">
      <c r="A2" s="6" t="s">
        <v>3</v>
      </c>
    </row>
    <row r="3" spans="1:7" ht="14.5" thickBot="1"/>
    <row r="4" spans="1:7" ht="60.5" thickBot="1">
      <c r="B4" s="543"/>
      <c r="C4" s="544" t="s">
        <v>271</v>
      </c>
      <c r="D4" s="894" t="s">
        <v>272</v>
      </c>
      <c r="E4" s="895"/>
      <c r="F4" s="544" t="s">
        <v>273</v>
      </c>
      <c r="G4" s="486"/>
    </row>
    <row r="5" spans="1:7" ht="45.5" thickBot="1">
      <c r="B5" s="545" t="s">
        <v>220</v>
      </c>
      <c r="C5" s="546"/>
      <c r="D5" s="547" t="s">
        <v>274</v>
      </c>
      <c r="E5" s="547" t="s">
        <v>275</v>
      </c>
      <c r="F5" s="548"/>
      <c r="G5" s="486"/>
    </row>
    <row r="6" spans="1:7" ht="31.5" thickBot="1">
      <c r="B6" s="549" t="s">
        <v>221</v>
      </c>
      <c r="C6" s="550" t="s">
        <v>181</v>
      </c>
      <c r="D6" s="551" t="s">
        <v>181</v>
      </c>
      <c r="E6" s="551" t="s">
        <v>181</v>
      </c>
      <c r="F6" s="551" t="s">
        <v>370</v>
      </c>
      <c r="G6" s="486"/>
    </row>
    <row r="7" spans="1:7" ht="31.5" thickBot="1">
      <c r="B7" s="549" t="s">
        <v>223</v>
      </c>
      <c r="C7" s="550" t="s">
        <v>181</v>
      </c>
      <c r="D7" s="551" t="s">
        <v>181</v>
      </c>
      <c r="E7" s="551" t="s">
        <v>181</v>
      </c>
      <c r="F7" s="551" t="s">
        <v>370</v>
      </c>
      <c r="G7" s="486"/>
    </row>
    <row r="8" spans="1:7" ht="31.5" thickBot="1">
      <c r="B8" s="552" t="s">
        <v>225</v>
      </c>
      <c r="C8" s="553"/>
      <c r="D8" s="896"/>
      <c r="E8" s="897"/>
      <c r="F8" s="548"/>
      <c r="G8" s="486"/>
    </row>
    <row r="9" spans="1:7" ht="15.75" customHeight="1" thickBot="1">
      <c r="B9" s="549" t="s">
        <v>166</v>
      </c>
      <c r="C9" s="550" t="s">
        <v>205</v>
      </c>
      <c r="D9" s="898" t="s">
        <v>276</v>
      </c>
      <c r="E9" s="899"/>
      <c r="F9" s="551" t="s">
        <v>205</v>
      </c>
      <c r="G9" s="486"/>
    </row>
    <row r="10" spans="1:7" ht="15" customHeight="1">
      <c r="B10" s="900" t="s">
        <v>199</v>
      </c>
      <c r="C10" s="902" t="s">
        <v>205</v>
      </c>
      <c r="D10" s="902" t="s">
        <v>276</v>
      </c>
      <c r="E10" s="902" t="s">
        <v>277</v>
      </c>
      <c r="F10" s="902" t="s">
        <v>205</v>
      </c>
      <c r="G10" s="486"/>
    </row>
    <row r="11" spans="1:7" ht="15" thickBot="1">
      <c r="B11" s="901"/>
      <c r="C11" s="903"/>
      <c r="D11" s="903"/>
      <c r="E11" s="903"/>
      <c r="F11" s="903"/>
      <c r="G11" s="486"/>
    </row>
    <row r="12" spans="1:7" ht="16" thickBot="1">
      <c r="B12" s="549" t="s">
        <v>167</v>
      </c>
      <c r="C12" s="550" t="s">
        <v>181</v>
      </c>
      <c r="D12" s="551" t="s">
        <v>181</v>
      </c>
      <c r="E12" s="551" t="s">
        <v>181</v>
      </c>
      <c r="F12" s="551" t="s">
        <v>205</v>
      </c>
      <c r="G12" s="486"/>
    </row>
    <row r="13" spans="1:7" ht="45.5" thickBot="1">
      <c r="B13" s="545" t="s">
        <v>228</v>
      </c>
      <c r="C13" s="553"/>
      <c r="D13" s="896"/>
      <c r="E13" s="897"/>
      <c r="F13" s="548"/>
      <c r="G13" s="486"/>
    </row>
    <row r="14" spans="1:7" ht="31.5" thickBot="1">
      <c r="B14" s="549" t="s">
        <v>278</v>
      </c>
      <c r="C14" s="550" t="s">
        <v>371</v>
      </c>
      <c r="D14" s="898" t="s">
        <v>376</v>
      </c>
      <c r="E14" s="899"/>
      <c r="F14" s="551" t="s">
        <v>205</v>
      </c>
      <c r="G14" s="486"/>
    </row>
    <row r="15" spans="1:7" ht="31.5" thickBot="1">
      <c r="B15" s="552" t="s">
        <v>229</v>
      </c>
      <c r="C15" s="553"/>
      <c r="D15" s="896"/>
      <c r="E15" s="897"/>
      <c r="F15" s="548"/>
      <c r="G15" s="486"/>
    </row>
    <row r="16" spans="1:7" ht="37.5" thickBot="1">
      <c r="B16" s="549" t="s">
        <v>230</v>
      </c>
      <c r="C16" s="550" t="s">
        <v>205</v>
      </c>
      <c r="D16" s="551" t="s">
        <v>377</v>
      </c>
      <c r="E16" s="551" t="s">
        <v>277</v>
      </c>
      <c r="F16" s="551" t="s">
        <v>205</v>
      </c>
      <c r="G16" s="486"/>
    </row>
    <row r="17" spans="2:7" ht="62.5" thickBot="1">
      <c r="B17" s="549" t="s">
        <v>232</v>
      </c>
      <c r="C17" s="550" t="s">
        <v>371</v>
      </c>
      <c r="D17" s="551" t="s">
        <v>372</v>
      </c>
      <c r="E17" s="551" t="s">
        <v>373</v>
      </c>
      <c r="F17" s="551" t="s">
        <v>205</v>
      </c>
      <c r="G17" s="486"/>
    </row>
    <row r="18" spans="2:7" ht="62.5" thickBot="1">
      <c r="B18" s="549" t="s">
        <v>233</v>
      </c>
      <c r="C18" s="550" t="s">
        <v>378</v>
      </c>
      <c r="D18" s="551" t="s">
        <v>372</v>
      </c>
      <c r="E18" s="551" t="s">
        <v>373</v>
      </c>
      <c r="F18" s="551" t="s">
        <v>205</v>
      </c>
      <c r="G18" s="486"/>
    </row>
    <row r="19" spans="2:7" ht="37.5" thickBot="1">
      <c r="B19" s="549" t="s">
        <v>234</v>
      </c>
      <c r="C19" s="550" t="s">
        <v>179</v>
      </c>
      <c r="D19" s="551" t="s">
        <v>377</v>
      </c>
      <c r="E19" s="551" t="s">
        <v>374</v>
      </c>
      <c r="F19" s="551" t="s">
        <v>205</v>
      </c>
      <c r="G19" s="486"/>
    </row>
    <row r="20" spans="2:7" ht="78" thickBot="1">
      <c r="B20" s="549" t="s">
        <v>235</v>
      </c>
      <c r="C20" s="550" t="s">
        <v>205</v>
      </c>
      <c r="D20" s="551" t="s">
        <v>276</v>
      </c>
      <c r="E20" s="551" t="s">
        <v>279</v>
      </c>
      <c r="F20" s="551" t="s">
        <v>205</v>
      </c>
      <c r="G20" s="486"/>
    </row>
    <row r="21" spans="2:7" ht="37.5" thickBot="1">
      <c r="B21" s="549" t="s">
        <v>236</v>
      </c>
      <c r="C21" s="550" t="s">
        <v>379</v>
      </c>
      <c r="D21" s="551" t="s">
        <v>377</v>
      </c>
      <c r="E21" s="551" t="s">
        <v>374</v>
      </c>
      <c r="F21" s="551" t="s">
        <v>205</v>
      </c>
      <c r="G21" s="486"/>
    </row>
    <row r="22" spans="2:7" ht="34.5" thickBot="1">
      <c r="B22" s="549" t="s">
        <v>237</v>
      </c>
      <c r="C22" s="550" t="s">
        <v>371</v>
      </c>
      <c r="D22" s="551" t="s">
        <v>380</v>
      </c>
      <c r="E22" s="551" t="s">
        <v>374</v>
      </c>
      <c r="F22" s="551" t="s">
        <v>205</v>
      </c>
      <c r="G22" s="486"/>
    </row>
    <row r="23" spans="2:7" ht="31.5" thickBot="1">
      <c r="B23" s="549" t="s">
        <v>267</v>
      </c>
      <c r="C23" s="550" t="s">
        <v>181</v>
      </c>
      <c r="D23" s="551" t="s">
        <v>277</v>
      </c>
      <c r="E23" s="551" t="s">
        <v>277</v>
      </c>
      <c r="F23" s="551" t="s">
        <v>205</v>
      </c>
      <c r="G23" s="486"/>
    </row>
    <row r="24" spans="2:7" ht="47" thickBot="1">
      <c r="B24" s="549" t="s">
        <v>239</v>
      </c>
      <c r="C24" s="553"/>
      <c r="D24" s="896"/>
      <c r="E24" s="897"/>
      <c r="F24" s="548"/>
      <c r="G24" s="486"/>
    </row>
    <row r="25" spans="2:7" ht="36.75" customHeight="1" thickBot="1">
      <c r="B25" s="552" t="s">
        <v>240</v>
      </c>
      <c r="C25" s="553"/>
      <c r="D25" s="896"/>
      <c r="E25" s="897"/>
      <c r="F25" s="548"/>
      <c r="G25" s="486"/>
    </row>
    <row r="26" spans="2:7" ht="16" thickBot="1">
      <c r="B26" s="549" t="s">
        <v>241</v>
      </c>
      <c r="C26" s="550" t="s">
        <v>181</v>
      </c>
      <c r="D26" s="551" t="s">
        <v>181</v>
      </c>
      <c r="E26" s="551" t="s">
        <v>181</v>
      </c>
      <c r="F26" s="551" t="s">
        <v>205</v>
      </c>
      <c r="G26" s="486"/>
    </row>
    <row r="27" spans="2:7" ht="31.5" thickBot="1">
      <c r="B27" s="549" t="s">
        <v>242</v>
      </c>
      <c r="C27" s="550" t="s">
        <v>205</v>
      </c>
      <c r="D27" s="551" t="s">
        <v>277</v>
      </c>
      <c r="E27" s="551" t="s">
        <v>277</v>
      </c>
      <c r="F27" s="551" t="s">
        <v>205</v>
      </c>
      <c r="G27" s="486"/>
    </row>
    <row r="28" spans="2:7" ht="31.5" thickBot="1">
      <c r="B28" s="552" t="s">
        <v>243</v>
      </c>
      <c r="C28" s="904"/>
      <c r="D28" s="905"/>
      <c r="E28" s="905"/>
      <c r="F28" s="897"/>
      <c r="G28" s="486"/>
    </row>
    <row r="29" spans="2:7" ht="16" thickBot="1">
      <c r="B29" s="549" t="s">
        <v>241</v>
      </c>
      <c r="C29" s="550" t="s">
        <v>181</v>
      </c>
      <c r="D29" s="551" t="s">
        <v>181</v>
      </c>
      <c r="E29" s="551" t="s">
        <v>181</v>
      </c>
      <c r="F29" s="551" t="s">
        <v>205</v>
      </c>
      <c r="G29" s="486"/>
    </row>
    <row r="30" spans="2:7" ht="31.5" thickBot="1">
      <c r="B30" s="549" t="s">
        <v>244</v>
      </c>
      <c r="C30" s="550" t="s">
        <v>205</v>
      </c>
      <c r="D30" s="551" t="s">
        <v>276</v>
      </c>
      <c r="E30" s="551" t="s">
        <v>277</v>
      </c>
      <c r="F30" s="551" t="s">
        <v>205</v>
      </c>
      <c r="G30" s="486"/>
    </row>
    <row r="31" spans="2:7" ht="45" customHeight="1">
      <c r="B31" s="861" t="s">
        <v>375</v>
      </c>
      <c r="C31" s="861"/>
      <c r="D31" s="861"/>
      <c r="E31" s="861"/>
      <c r="F31" s="861"/>
      <c r="G31" s="854"/>
    </row>
    <row r="32" spans="2:7" ht="35.15" customHeight="1">
      <c r="B32" s="892" t="s">
        <v>453</v>
      </c>
      <c r="C32" s="892"/>
      <c r="D32" s="892"/>
      <c r="E32" s="892"/>
      <c r="F32" s="892"/>
      <c r="G32" s="854"/>
    </row>
    <row r="33" spans="2:7" ht="40" customHeight="1">
      <c r="B33" s="860" t="s">
        <v>454</v>
      </c>
      <c r="C33" s="860"/>
      <c r="D33" s="860"/>
      <c r="E33" s="860"/>
      <c r="F33" s="860"/>
      <c r="G33" s="854"/>
    </row>
    <row r="34" spans="2:7" ht="40" customHeight="1">
      <c r="B34" s="860" t="s">
        <v>455</v>
      </c>
      <c r="C34" s="860"/>
      <c r="D34" s="860"/>
      <c r="E34" s="860"/>
      <c r="F34" s="860"/>
      <c r="G34" s="854"/>
    </row>
    <row r="35" spans="2:7">
      <c r="B35" s="893"/>
      <c r="C35" s="893"/>
      <c r="D35" s="893"/>
      <c r="E35" s="893"/>
      <c r="F35" s="893"/>
      <c r="G35" s="854"/>
    </row>
    <row r="36" spans="2:7">
      <c r="B36" s="891"/>
      <c r="C36" s="891"/>
      <c r="D36" s="891"/>
      <c r="E36" s="891"/>
      <c r="F36" s="891"/>
      <c r="G36" s="854"/>
    </row>
    <row r="37" spans="2:7">
      <c r="B37" s="257"/>
    </row>
  </sheetData>
  <mergeCells count="21">
    <mergeCell ref="C28:F28"/>
    <mergeCell ref="F10:F11"/>
    <mergeCell ref="D14:E14"/>
    <mergeCell ref="D13:E13"/>
    <mergeCell ref="D15:E15"/>
    <mergeCell ref="D24:E24"/>
    <mergeCell ref="D25:E25"/>
    <mergeCell ref="D4:E4"/>
    <mergeCell ref="D8:E8"/>
    <mergeCell ref="D9:E9"/>
    <mergeCell ref="B10:B11"/>
    <mergeCell ref="C10:C11"/>
    <mergeCell ref="D10:D11"/>
    <mergeCell ref="E10:E11"/>
    <mergeCell ref="B36:F36"/>
    <mergeCell ref="G31:G36"/>
    <mergeCell ref="B31:F31"/>
    <mergeCell ref="B32:F32"/>
    <mergeCell ref="B33:F33"/>
    <mergeCell ref="B34:F34"/>
    <mergeCell ref="B35:F35"/>
  </mergeCells>
  <hyperlinks>
    <hyperlink ref="A2" location="SOMMAIRE!A1" display="Retour au sommaire" xr:uid="{BB179ECA-14B4-4C9A-8E6D-158BC0BCD41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E67C0-69D1-4FFE-8F2D-CAF3C330353C}">
  <sheetPr>
    <tabColor rgb="FF5B9BD5"/>
  </sheetPr>
  <dimension ref="A1:J14"/>
  <sheetViews>
    <sheetView zoomScaleNormal="100" workbookViewId="0">
      <selection activeCell="B14" sqref="B14"/>
    </sheetView>
  </sheetViews>
  <sheetFormatPr baseColWidth="10" defaultRowHeight="14"/>
  <cols>
    <col min="1" max="1" width="11" customWidth="1"/>
    <col min="2" max="2" width="27" bestFit="1" customWidth="1"/>
    <col min="3" max="3" width="23.83203125" customWidth="1"/>
    <col min="4" max="4" width="19.58203125" customWidth="1"/>
    <col min="5" max="5" width="27.08203125" bestFit="1" customWidth="1"/>
    <col min="6" max="6" width="16.08203125" bestFit="1" customWidth="1"/>
    <col min="7" max="7" width="23" customWidth="1"/>
    <col min="8" max="8" width="9.75" bestFit="1" customWidth="1"/>
    <col min="9" max="9" width="11.75" customWidth="1"/>
    <col min="10" max="10" width="22.58203125" customWidth="1"/>
    <col min="213" max="213" width="48.75" customWidth="1"/>
    <col min="214" max="233" width="10.5" customWidth="1"/>
    <col min="234" max="234" width="3.08203125" customWidth="1"/>
    <col min="469" max="469" width="48.75" customWidth="1"/>
    <col min="470" max="489" width="10.5" customWidth="1"/>
    <col min="490" max="490" width="3.08203125" customWidth="1"/>
    <col min="725" max="725" width="48.75" customWidth="1"/>
    <col min="726" max="745" width="10.5" customWidth="1"/>
    <col min="746" max="746" width="3.08203125" customWidth="1"/>
    <col min="981" max="981" width="48.75" customWidth="1"/>
    <col min="982" max="1001" width="10.5" customWidth="1"/>
    <col min="1002" max="1002" width="3.08203125" customWidth="1"/>
    <col min="1237" max="1237" width="48.75" customWidth="1"/>
    <col min="1238" max="1257" width="10.5" customWidth="1"/>
    <col min="1258" max="1258" width="3.08203125" customWidth="1"/>
    <col min="1493" max="1493" width="48.75" customWidth="1"/>
    <col min="1494" max="1513" width="10.5" customWidth="1"/>
    <col min="1514" max="1514" width="3.08203125" customWidth="1"/>
    <col min="1749" max="1749" width="48.75" customWidth="1"/>
    <col min="1750" max="1769" width="10.5" customWidth="1"/>
    <col min="1770" max="1770" width="3.08203125" customWidth="1"/>
    <col min="2005" max="2005" width="48.75" customWidth="1"/>
    <col min="2006" max="2025" width="10.5" customWidth="1"/>
    <col min="2026" max="2026" width="3.08203125" customWidth="1"/>
    <col min="2261" max="2261" width="48.75" customWidth="1"/>
    <col min="2262" max="2281" width="10.5" customWidth="1"/>
    <col min="2282" max="2282" width="3.08203125" customWidth="1"/>
    <col min="2517" max="2517" width="48.75" customWidth="1"/>
    <col min="2518" max="2537" width="10.5" customWidth="1"/>
    <col min="2538" max="2538" width="3.08203125" customWidth="1"/>
    <col min="2773" max="2773" width="48.75" customWidth="1"/>
    <col min="2774" max="2793" width="10.5" customWidth="1"/>
    <col min="2794" max="2794" width="3.08203125" customWidth="1"/>
    <col min="3029" max="3029" width="48.75" customWidth="1"/>
    <col min="3030" max="3049" width="10.5" customWidth="1"/>
    <col min="3050" max="3050" width="3.08203125" customWidth="1"/>
    <col min="3285" max="3285" width="48.75" customWidth="1"/>
    <col min="3286" max="3305" width="10.5" customWidth="1"/>
    <col min="3306" max="3306" width="3.08203125" customWidth="1"/>
    <col min="3541" max="3541" width="48.75" customWidth="1"/>
    <col min="3542" max="3561" width="10.5" customWidth="1"/>
    <col min="3562" max="3562" width="3.08203125" customWidth="1"/>
    <col min="3797" max="3797" width="48.75" customWidth="1"/>
    <col min="3798" max="3817" width="10.5" customWidth="1"/>
    <col min="3818" max="3818" width="3.08203125" customWidth="1"/>
    <col min="4053" max="4053" width="48.75" customWidth="1"/>
    <col min="4054" max="4073" width="10.5" customWidth="1"/>
    <col min="4074" max="4074" width="3.08203125" customWidth="1"/>
    <col min="4309" max="4309" width="48.75" customWidth="1"/>
    <col min="4310" max="4329" width="10.5" customWidth="1"/>
    <col min="4330" max="4330" width="3.08203125" customWidth="1"/>
    <col min="4565" max="4565" width="48.75" customWidth="1"/>
    <col min="4566" max="4585" width="10.5" customWidth="1"/>
    <col min="4586" max="4586" width="3.08203125" customWidth="1"/>
    <col min="4821" max="4821" width="48.75" customWidth="1"/>
    <col min="4822" max="4841" width="10.5" customWidth="1"/>
    <col min="4842" max="4842" width="3.08203125" customWidth="1"/>
    <col min="5077" max="5077" width="48.75" customWidth="1"/>
    <col min="5078" max="5097" width="10.5" customWidth="1"/>
    <col min="5098" max="5098" width="3.08203125" customWidth="1"/>
    <col min="5333" max="5333" width="48.75" customWidth="1"/>
    <col min="5334" max="5353" width="10.5" customWidth="1"/>
    <col min="5354" max="5354" width="3.08203125" customWidth="1"/>
    <col min="5589" max="5589" width="48.75" customWidth="1"/>
    <col min="5590" max="5609" width="10.5" customWidth="1"/>
    <col min="5610" max="5610" width="3.08203125" customWidth="1"/>
    <col min="5845" max="5845" width="48.75" customWidth="1"/>
    <col min="5846" max="5865" width="10.5" customWidth="1"/>
    <col min="5866" max="5866" width="3.08203125" customWidth="1"/>
    <col min="6101" max="6101" width="48.75" customWidth="1"/>
    <col min="6102" max="6121" width="10.5" customWidth="1"/>
    <col min="6122" max="6122" width="3.08203125" customWidth="1"/>
    <col min="6357" max="6357" width="48.75" customWidth="1"/>
    <col min="6358" max="6377" width="10.5" customWidth="1"/>
    <col min="6378" max="6378" width="3.08203125" customWidth="1"/>
    <col min="6613" max="6613" width="48.75" customWidth="1"/>
    <col min="6614" max="6633" width="10.5" customWidth="1"/>
    <col min="6634" max="6634" width="3.08203125" customWidth="1"/>
    <col min="6869" max="6869" width="48.75" customWidth="1"/>
    <col min="6870" max="6889" width="10.5" customWidth="1"/>
    <col min="6890" max="6890" width="3.08203125" customWidth="1"/>
    <col min="7125" max="7125" width="48.75" customWidth="1"/>
    <col min="7126" max="7145" width="10.5" customWidth="1"/>
    <col min="7146" max="7146" width="3.08203125" customWidth="1"/>
    <col min="7381" max="7381" width="48.75" customWidth="1"/>
    <col min="7382" max="7401" width="10.5" customWidth="1"/>
    <col min="7402" max="7402" width="3.08203125" customWidth="1"/>
    <col min="7637" max="7637" width="48.75" customWidth="1"/>
    <col min="7638" max="7657" width="10.5" customWidth="1"/>
    <col min="7658" max="7658" width="3.08203125" customWidth="1"/>
    <col min="7893" max="7893" width="48.75" customWidth="1"/>
    <col min="7894" max="7913" width="10.5" customWidth="1"/>
    <col min="7914" max="7914" width="3.08203125" customWidth="1"/>
    <col min="8149" max="8149" width="48.75" customWidth="1"/>
    <col min="8150" max="8169" width="10.5" customWidth="1"/>
    <col min="8170" max="8170" width="3.08203125" customWidth="1"/>
    <col min="8405" max="8405" width="48.75" customWidth="1"/>
    <col min="8406" max="8425" width="10.5" customWidth="1"/>
    <col min="8426" max="8426" width="3.08203125" customWidth="1"/>
    <col min="8661" max="8661" width="48.75" customWidth="1"/>
    <col min="8662" max="8681" width="10.5" customWidth="1"/>
    <col min="8682" max="8682" width="3.08203125" customWidth="1"/>
    <col min="8917" max="8917" width="48.75" customWidth="1"/>
    <col min="8918" max="8937" width="10.5" customWidth="1"/>
    <col min="8938" max="8938" width="3.08203125" customWidth="1"/>
    <col min="9173" max="9173" width="48.75" customWidth="1"/>
    <col min="9174" max="9193" width="10.5" customWidth="1"/>
    <col min="9194" max="9194" width="3.08203125" customWidth="1"/>
    <col min="9429" max="9429" width="48.75" customWidth="1"/>
    <col min="9430" max="9449" width="10.5" customWidth="1"/>
    <col min="9450" max="9450" width="3.08203125" customWidth="1"/>
    <col min="9685" max="9685" width="48.75" customWidth="1"/>
    <col min="9686" max="9705" width="10.5" customWidth="1"/>
    <col min="9706" max="9706" width="3.08203125" customWidth="1"/>
    <col min="9941" max="9941" width="48.75" customWidth="1"/>
    <col min="9942" max="9961" width="10.5" customWidth="1"/>
    <col min="9962" max="9962" width="3.08203125" customWidth="1"/>
    <col min="10197" max="10197" width="48.75" customWidth="1"/>
    <col min="10198" max="10217" width="10.5" customWidth="1"/>
    <col min="10218" max="10218" width="3.08203125" customWidth="1"/>
    <col min="10453" max="10453" width="48.75" customWidth="1"/>
    <col min="10454" max="10473" width="10.5" customWidth="1"/>
    <col min="10474" max="10474" width="3.08203125" customWidth="1"/>
    <col min="10709" max="10709" width="48.75" customWidth="1"/>
    <col min="10710" max="10729" width="10.5" customWidth="1"/>
    <col min="10730" max="10730" width="3.08203125" customWidth="1"/>
    <col min="10965" max="10965" width="48.75" customWidth="1"/>
    <col min="10966" max="10985" width="10.5" customWidth="1"/>
    <col min="10986" max="10986" width="3.08203125" customWidth="1"/>
    <col min="11221" max="11221" width="48.75" customWidth="1"/>
    <col min="11222" max="11241" width="10.5" customWidth="1"/>
    <col min="11242" max="11242" width="3.08203125" customWidth="1"/>
    <col min="11477" max="11477" width="48.75" customWidth="1"/>
    <col min="11478" max="11497" width="10.5" customWidth="1"/>
    <col min="11498" max="11498" width="3.08203125" customWidth="1"/>
    <col min="11733" max="11733" width="48.75" customWidth="1"/>
    <col min="11734" max="11753" width="10.5" customWidth="1"/>
    <col min="11754" max="11754" width="3.08203125" customWidth="1"/>
    <col min="11989" max="11989" width="48.75" customWidth="1"/>
    <col min="11990" max="12009" width="10.5" customWidth="1"/>
    <col min="12010" max="12010" width="3.08203125" customWidth="1"/>
    <col min="12245" max="12245" width="48.75" customWidth="1"/>
    <col min="12246" max="12265" width="10.5" customWidth="1"/>
    <col min="12266" max="12266" width="3.08203125" customWidth="1"/>
    <col min="12501" max="12501" width="48.75" customWidth="1"/>
    <col min="12502" max="12521" width="10.5" customWidth="1"/>
    <col min="12522" max="12522" width="3.08203125" customWidth="1"/>
    <col min="12757" max="12757" width="48.75" customWidth="1"/>
    <col min="12758" max="12777" width="10.5" customWidth="1"/>
    <col min="12778" max="12778" width="3.08203125" customWidth="1"/>
    <col min="13013" max="13013" width="48.75" customWidth="1"/>
    <col min="13014" max="13033" width="10.5" customWidth="1"/>
    <col min="13034" max="13034" width="3.08203125" customWidth="1"/>
    <col min="13269" max="13269" width="48.75" customWidth="1"/>
    <col min="13270" max="13289" width="10.5" customWidth="1"/>
    <col min="13290" max="13290" width="3.08203125" customWidth="1"/>
    <col min="13525" max="13525" width="48.75" customWidth="1"/>
    <col min="13526" max="13545" width="10.5" customWidth="1"/>
    <col min="13546" max="13546" width="3.08203125" customWidth="1"/>
    <col min="13781" max="13781" width="48.75" customWidth="1"/>
    <col min="13782" max="13801" width="10.5" customWidth="1"/>
    <col min="13802" max="13802" width="3.08203125" customWidth="1"/>
    <col min="14037" max="14037" width="48.75" customWidth="1"/>
    <col min="14038" max="14057" width="10.5" customWidth="1"/>
    <col min="14058" max="14058" width="3.08203125" customWidth="1"/>
    <col min="14293" max="14293" width="48.75" customWidth="1"/>
    <col min="14294" max="14313" width="10.5" customWidth="1"/>
    <col min="14314" max="14314" width="3.08203125" customWidth="1"/>
    <col min="14549" max="14549" width="48.75" customWidth="1"/>
    <col min="14550" max="14569" width="10.5" customWidth="1"/>
    <col min="14570" max="14570" width="3.08203125" customWidth="1"/>
    <col min="14805" max="14805" width="48.75" customWidth="1"/>
    <col min="14806" max="14825" width="10.5" customWidth="1"/>
    <col min="14826" max="14826" width="3.08203125" customWidth="1"/>
    <col min="15061" max="15061" width="48.75" customWidth="1"/>
    <col min="15062" max="15081" width="10.5" customWidth="1"/>
    <col min="15082" max="15082" width="3.08203125" customWidth="1"/>
    <col min="15317" max="15317" width="48.75" customWidth="1"/>
    <col min="15318" max="15337" width="10.5" customWidth="1"/>
    <col min="15338" max="15338" width="3.08203125" customWidth="1"/>
    <col min="15573" max="15573" width="48.75" customWidth="1"/>
    <col min="15574" max="15593" width="10.5" customWidth="1"/>
    <col min="15594" max="15594" width="3.08203125" customWidth="1"/>
    <col min="15829" max="15829" width="48.75" customWidth="1"/>
    <col min="15830" max="15849" width="10.5" customWidth="1"/>
    <col min="15850" max="15850" width="3.08203125" customWidth="1"/>
    <col min="16085" max="16085" width="48.75" customWidth="1"/>
    <col min="16086" max="16105" width="10.5" customWidth="1"/>
    <col min="16106" max="16106" width="3.08203125" customWidth="1"/>
  </cols>
  <sheetData>
    <row r="1" spans="1:10" ht="15">
      <c r="A1" s="2" t="s">
        <v>123</v>
      </c>
    </row>
    <row r="2" spans="1:10">
      <c r="A2" s="6" t="s">
        <v>3</v>
      </c>
    </row>
    <row r="3" spans="1:10" ht="14.5" thickBot="1">
      <c r="A3" s="6"/>
    </row>
    <row r="4" spans="1:10" ht="65.5" thickBot="1">
      <c r="B4" s="280"/>
      <c r="C4" s="261" t="s">
        <v>487</v>
      </c>
      <c r="D4" s="262" t="s">
        <v>488</v>
      </c>
      <c r="E4" s="262" t="s">
        <v>489</v>
      </c>
      <c r="F4" s="262" t="s">
        <v>490</v>
      </c>
      <c r="G4" s="262" t="s">
        <v>491</v>
      </c>
      <c r="H4" s="263" t="s">
        <v>492</v>
      </c>
      <c r="I4" s="225"/>
      <c r="J4" s="224"/>
    </row>
    <row r="5" spans="1:10">
      <c r="B5" s="264" t="s">
        <v>121</v>
      </c>
      <c r="C5" s="265">
        <v>0</v>
      </c>
      <c r="D5" s="266">
        <v>3.3428308803884921E-4</v>
      </c>
      <c r="E5" s="266">
        <v>1.2184246833051806E-2</v>
      </c>
      <c r="F5" s="266">
        <v>1.3897120434898122E-2</v>
      </c>
      <c r="G5" s="266">
        <v>0</v>
      </c>
      <c r="H5" s="267">
        <v>3.441721059852854E-3</v>
      </c>
      <c r="I5" s="225"/>
    </row>
    <row r="6" spans="1:10">
      <c r="B6" s="268" t="s">
        <v>122</v>
      </c>
      <c r="C6" s="269">
        <v>3.2129424745344304E-2</v>
      </c>
      <c r="D6" s="270">
        <v>1.8455778772684131E-2</v>
      </c>
      <c r="E6" s="270">
        <v>2.7955066281955866E-2</v>
      </c>
      <c r="F6" s="270">
        <v>2.7471269065963633E-2</v>
      </c>
      <c r="G6" s="270">
        <v>3.0760484364911946E-2</v>
      </c>
      <c r="H6" s="271">
        <v>2.7455677647161419E-2</v>
      </c>
      <c r="I6" s="226"/>
    </row>
    <row r="7" spans="1:10">
      <c r="B7" s="268" t="s">
        <v>76</v>
      </c>
      <c r="C7" s="269">
        <v>4.5607010585963254E-2</v>
      </c>
      <c r="D7" s="270">
        <v>7.3430619858189192E-3</v>
      </c>
      <c r="E7" s="270">
        <v>2.1408132529804492E-2</v>
      </c>
      <c r="F7" s="270">
        <v>4.8961462740048914E-3</v>
      </c>
      <c r="G7" s="270">
        <v>1.3832521100349916E-2</v>
      </c>
      <c r="H7" s="271">
        <v>2.7290341917390742E-2</v>
      </c>
      <c r="I7" s="225"/>
    </row>
    <row r="8" spans="1:10" ht="14.5" thickBot="1">
      <c r="B8" s="272" t="s">
        <v>77</v>
      </c>
      <c r="C8" s="273">
        <v>2.5150704933481146E-2</v>
      </c>
      <c r="D8" s="274">
        <v>2.7333144754834744E-3</v>
      </c>
      <c r="E8" s="274">
        <v>1.667219581453607E-3</v>
      </c>
      <c r="F8" s="274">
        <v>6.6760676599020386E-5</v>
      </c>
      <c r="G8" s="274">
        <v>1.0381162670766553E-2</v>
      </c>
      <c r="H8" s="275">
        <v>1.2437622790334956E-2</v>
      </c>
      <c r="I8" s="227"/>
    </row>
    <row r="9" spans="1:10" ht="14.5" thickBot="1">
      <c r="B9" s="276" t="s">
        <v>130</v>
      </c>
      <c r="C9" s="277">
        <v>0.10288714026478871</v>
      </c>
      <c r="D9" s="278">
        <v>2.8866438322025373E-2</v>
      </c>
      <c r="E9" s="278">
        <v>6.3214665226265773E-2</v>
      </c>
      <c r="F9" s="278">
        <v>4.6331296451465664E-2</v>
      </c>
      <c r="G9" s="278">
        <v>5.4974168136028415E-2</v>
      </c>
      <c r="H9" s="279">
        <v>7.0625363414739975E-2</v>
      </c>
    </row>
    <row r="11" spans="1:10">
      <c r="B11" s="25" t="s">
        <v>126</v>
      </c>
    </row>
    <row r="12" spans="1:10">
      <c r="B12" s="25" t="s">
        <v>127</v>
      </c>
    </row>
    <row r="13" spans="1:10">
      <c r="B13" s="25" t="s">
        <v>128</v>
      </c>
    </row>
    <row r="14" spans="1:10">
      <c r="B14" s="25" t="s">
        <v>129</v>
      </c>
    </row>
  </sheetData>
  <hyperlinks>
    <hyperlink ref="A2" location="SOMMAIRE!A1" display="Retour au sommaire" xr:uid="{D5F268FE-D3E6-4E27-A550-E117CB36A722}"/>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45</vt:i4>
      </vt:variant>
      <vt:variant>
        <vt:lpstr>Plages nommées</vt:lpstr>
      </vt:variant>
      <vt:variant>
        <vt:i4>15</vt:i4>
      </vt:variant>
    </vt:vector>
  </HeadingPairs>
  <TitlesOfParts>
    <vt:vector size="60" baseType="lpstr">
      <vt:lpstr>SOMMAIRE</vt:lpstr>
      <vt:lpstr>Tab 1.1</vt:lpstr>
      <vt:lpstr>Tab 1.2</vt:lpstr>
      <vt:lpstr>Tab 1.3</vt:lpstr>
      <vt:lpstr>Tab 1.4</vt:lpstr>
      <vt:lpstr>Tab 1.5</vt:lpstr>
      <vt:lpstr>Tab 1.6</vt:lpstr>
      <vt:lpstr>Tab 1.7</vt:lpstr>
      <vt:lpstr>Fig 1.1</vt:lpstr>
      <vt:lpstr>Fig 1.2</vt:lpstr>
      <vt:lpstr>Fig 1.3</vt:lpstr>
      <vt:lpstr>Fig 1.4 </vt:lpstr>
      <vt:lpstr>Fig 1.5</vt:lpstr>
      <vt:lpstr>Tab 1.8</vt:lpstr>
      <vt:lpstr>Fig 1.6</vt:lpstr>
      <vt:lpstr>Tab 1.9</vt:lpstr>
      <vt:lpstr>Fig 1.7</vt:lpstr>
      <vt:lpstr>Fig 1.8</vt:lpstr>
      <vt:lpstr>Fig 1.9</vt:lpstr>
      <vt:lpstr>Fig 1.10</vt:lpstr>
      <vt:lpstr>Fig 1.11</vt:lpstr>
      <vt:lpstr>Fig 1.12</vt:lpstr>
      <vt:lpstr>Fig 1.13</vt:lpstr>
      <vt:lpstr>Fig 1.A</vt:lpstr>
      <vt:lpstr>Fig 1.14</vt:lpstr>
      <vt:lpstr>Fig 1.15</vt:lpstr>
      <vt:lpstr>Fig 1.16</vt:lpstr>
      <vt:lpstr>Tab 1.10</vt:lpstr>
      <vt:lpstr>Fig 1.B</vt:lpstr>
      <vt:lpstr>Tab.1.A</vt:lpstr>
      <vt:lpstr>Tab 1.11</vt:lpstr>
      <vt:lpstr>Fig 1.17</vt:lpstr>
      <vt:lpstr>Tab 1.12</vt:lpstr>
      <vt:lpstr>Fig 1.18</vt:lpstr>
      <vt:lpstr>Fig 1.19</vt:lpstr>
      <vt:lpstr>Fig.1.C</vt:lpstr>
      <vt:lpstr>Tab 1.B</vt:lpstr>
      <vt:lpstr>Fig 1.20</vt:lpstr>
      <vt:lpstr>Tab 1.13</vt:lpstr>
      <vt:lpstr>Fig 1.21</vt:lpstr>
      <vt:lpstr>Fig 1.22</vt:lpstr>
      <vt:lpstr>Tab 1.14</vt:lpstr>
      <vt:lpstr>Fig 1.23</vt:lpstr>
      <vt:lpstr>Fig 1.24</vt:lpstr>
      <vt:lpstr>Tab 1.15</vt:lpstr>
      <vt:lpstr>'Tab 1.5'!_ftn1</vt:lpstr>
      <vt:lpstr>'Tab 1.5'!_ftn10</vt:lpstr>
      <vt:lpstr>'Tab 1.5'!_ftn11</vt:lpstr>
      <vt:lpstr>'Tab 1.5'!_ftn12</vt:lpstr>
      <vt:lpstr>'Tab 1.5'!_ftn13</vt:lpstr>
      <vt:lpstr>'Tab 1.5'!_ftn14</vt:lpstr>
      <vt:lpstr>'Tab 1.5'!_ftn2</vt:lpstr>
      <vt:lpstr>'Tab 1.5'!_ftn3</vt:lpstr>
      <vt:lpstr>'Tab 1.5'!_ftn4</vt:lpstr>
      <vt:lpstr>'Tab 1.5'!_ftn5</vt:lpstr>
      <vt:lpstr>'Tab 1.5'!_ftn6</vt:lpstr>
      <vt:lpstr>'Tab 1.5'!_ftn7</vt:lpstr>
      <vt:lpstr>'Tab 1.5'!_ftn8</vt:lpstr>
      <vt:lpstr>'Tab 1.5'!_ftn9</vt:lpstr>
      <vt:lpstr>'Fig 1.23'!_Hlk203731188</vt:lpstr>
    </vt:vector>
  </TitlesOfParts>
  <Company>SPM_PROPLUS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BERTEAU-RAPIN Caroline</dc:creator>
  <cp:lastModifiedBy>TAMPERE Rebecca</cp:lastModifiedBy>
  <dcterms:created xsi:type="dcterms:W3CDTF">2025-09-22T08:13:02Z</dcterms:created>
  <dcterms:modified xsi:type="dcterms:W3CDTF">2026-03-11T10:41:07Z</dcterms:modified>
</cp:coreProperties>
</file>