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6.xml" ContentType="application/vnd.openxmlformats-officedocument.drawingml.chart+xml"/>
  <Override PartName="/xl/drawings/drawing14.xml" ContentType="application/vnd.openxmlformats-officedocument.drawing+xml"/>
  <Override PartName="/xl/charts/chart17.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xml"/>
  <Override PartName="/xl/charts/chart18.xml" ContentType="application/vnd.openxmlformats-officedocument.drawingml.chart+xml"/>
  <Override PartName="/xl/theme/themeOverride5.xml" ContentType="application/vnd.openxmlformats-officedocument.themeOverride+xml"/>
  <Override PartName="/xl/charts/chart19.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xml"/>
  <Override PartName="/xl/charts/chart20.xml" ContentType="application/vnd.openxmlformats-officedocument.drawingml.chart+xml"/>
  <Override PartName="/xl/charts/style6.xml" ContentType="application/vnd.ms-office.chartstyle+xml"/>
  <Override PartName="/xl/charts/colors6.xml" ContentType="application/vnd.ms-office.chartcolorstyle+xml"/>
  <Override PartName="/xl/charts/chart21.xml" ContentType="application/vnd.openxmlformats-officedocument.drawingml.chart+xml"/>
  <Override PartName="/xl/charts/style7.xml" ContentType="application/vnd.ms-office.chartstyle+xml"/>
  <Override PartName="/xl/charts/colors7.xml" ContentType="application/vnd.ms-office.chartcolorstyle+xml"/>
  <Override PartName="/xl/charts/chart2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2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charts/chart24.xml" ContentType="application/vnd.openxmlformats-officedocument.drawingml.chart+xml"/>
  <Override PartName="/xl/charts/style10.xml" ContentType="application/vnd.ms-office.chartstyle+xml"/>
  <Override PartName="/xl/charts/colors10.xml" ContentType="application/vnd.ms-office.chartcolorstyle+xml"/>
  <Override PartName="/xl/charts/chart2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xml"/>
  <Override PartName="/xl/charts/chart26.xml" ContentType="application/vnd.openxmlformats-officedocument.drawingml.chart+xml"/>
  <Override PartName="/xl/charts/style12.xml" ContentType="application/vnd.ms-office.chartstyle+xml"/>
  <Override PartName="/xl/charts/colors12.xml" ContentType="application/vnd.ms-office.chartcolorstyle+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charts/chart2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1.xml" ContentType="application/vnd.openxmlformats-officedocument.drawing+xml"/>
  <Override PartName="/xl/charts/chart30.xml" ContentType="application/vnd.openxmlformats-officedocument.drawingml.chart+xml"/>
  <Override PartName="/xl/charts/style16.xml" ContentType="application/vnd.ms-office.chartstyle+xml"/>
  <Override PartName="/xl/charts/colors16.xml" ContentType="application/vnd.ms-office.chartcolorstyle+xml"/>
  <Override PartName="/xl/charts/chart3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2.xml" ContentType="application/vnd.openxmlformats-officedocument.drawing+xml"/>
  <Override PartName="/xl/charts/chart32.xml" ContentType="application/vnd.openxmlformats-officedocument.drawingml.chart+xml"/>
  <Override PartName="/xl/charts/style18.xml" ContentType="application/vnd.ms-office.chartstyle+xml"/>
  <Override PartName="/xl/charts/colors18.xml" ContentType="application/vnd.ms-office.chartcolorstyle+xml"/>
  <Override PartName="/xl/charts/chart3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3.xml" ContentType="application/vnd.openxmlformats-officedocument.drawing+xml"/>
  <Override PartName="/xl/charts/chart34.xml" ContentType="application/vnd.openxmlformats-officedocument.drawingml.chart+xml"/>
  <Override PartName="/xl/charts/style20.xml" ContentType="application/vnd.ms-office.chartstyle+xml"/>
  <Override PartName="/xl/charts/colors20.xml" ContentType="application/vnd.ms-office.chartcolorstyle+xml"/>
  <Override PartName="/xl/charts/chart35.xml" ContentType="application/vnd.openxmlformats-officedocument.drawingml.chart+xml"/>
  <Override PartName="/xl/charts/style21.xml" ContentType="application/vnd.ms-office.chartstyle+xml"/>
  <Override PartName="/xl/charts/colors21.xml" ContentType="application/vnd.ms-office.chartcolorstyle+xml"/>
  <Override PartName="/xl/charts/chart36.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3 - Publications\02 - Rapports annuels du COR\Juin 2024\4_Documents diffusés\Tableaux_graphiques_diffusés\"/>
    </mc:Choice>
  </mc:AlternateContent>
  <bookViews>
    <workbookView xWindow="0" yWindow="0" windowWidth="20490" windowHeight="6720" firstSheet="1" activeTab="14"/>
  </bookViews>
  <sheets>
    <sheet name="SOMMAIRE" sheetId="37" r:id="rId1"/>
    <sheet name="Fig 2.1" sheetId="2" r:id="rId2"/>
    <sheet name="Fig 2.A" sheetId="38" r:id="rId3"/>
    <sheet name="Fig 2.2" sheetId="3" r:id="rId4"/>
    <sheet name="Tab 2.1" sheetId="5" r:id="rId5"/>
    <sheet name="Fig 2.3" sheetId="39" r:id="rId6"/>
    <sheet name="Fig 2.4" sheetId="7" r:id="rId7"/>
    <sheet name="Fig 2.5" sheetId="11" r:id="rId8"/>
    <sheet name="Fig 2.6" sheetId="9" r:id="rId9"/>
    <sheet name="Fig 2.7" sheetId="42" r:id="rId10"/>
    <sheet name="Fig 2.8" sheetId="44" r:id="rId11"/>
    <sheet name="Tab 2.2" sheetId="45" r:id="rId12"/>
    <sheet name="Fig 2.10" sheetId="46" r:id="rId13"/>
    <sheet name="Fig 2.11" sheetId="48" r:id="rId14"/>
    <sheet name="Fig 2.12" sheetId="47" r:id="rId15"/>
    <sheet name="Fig 2.13" sheetId="49" r:id="rId16"/>
    <sheet name="Tab 2.A" sheetId="50" r:id="rId17"/>
    <sheet name="Fig 2.14" sheetId="51" r:id="rId18"/>
    <sheet name="Fig 2.15" sheetId="20" r:id="rId19"/>
    <sheet name="Tab 2.3" sheetId="53" r:id="rId20"/>
    <sheet name="Tab 2.4" sheetId="54" r:id="rId21"/>
    <sheet name="Fig 2.16" sheetId="56" r:id="rId22"/>
    <sheet name="Fig 2.17" sheetId="57" r:id="rId23"/>
    <sheet name="Fig 2.18" sheetId="58" r:id="rId24"/>
    <sheet name="Fig 2.19" sheetId="59" r:id="rId25"/>
    <sheet name="Fig 2.20" sheetId="60" r:id="rId26"/>
    <sheet name="Fig 2.21" sheetId="33" r:id="rId27"/>
    <sheet name="Tab 2.5" sheetId="61"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123Graph_A" localSheetId="12" hidden="1">[1]A11!#REF!</definedName>
    <definedName name="__123Graph_A" localSheetId="14" hidden="1">[1]A11!#REF!</definedName>
    <definedName name="__123Graph_A" localSheetId="15" hidden="1">[1]A11!#REF!</definedName>
    <definedName name="__123Graph_A" localSheetId="17" hidden="1">[1]A11!#REF!</definedName>
    <definedName name="__123Graph_A" localSheetId="21" hidden="1">[1]A11!#REF!</definedName>
    <definedName name="__123Graph_A" localSheetId="22" hidden="1">[1]A11!#REF!</definedName>
    <definedName name="__123Graph_A" localSheetId="23" hidden="1">[1]A11!#REF!</definedName>
    <definedName name="__123Graph_A" localSheetId="24" hidden="1">[1]A11!#REF!</definedName>
    <definedName name="__123Graph_A" localSheetId="25" hidden="1">[1]A11!#REF!</definedName>
    <definedName name="__123Graph_A" localSheetId="9" hidden="1">[1]A11!#REF!</definedName>
    <definedName name="__123Graph_A" localSheetId="10" hidden="1">[1]A11!#REF!</definedName>
    <definedName name="__123Graph_A" localSheetId="11" hidden="1">[1]A11!#REF!</definedName>
    <definedName name="__123Graph_A" hidden="1">[1]A11!#REF!</definedName>
    <definedName name="__123Graph_ABERLGRAP" localSheetId="1" hidden="1">'[2]Time series'!#REF!</definedName>
    <definedName name="__123Graph_ABERLGRAP" localSheetId="12" hidden="1">'[3]Time series'!#REF!</definedName>
    <definedName name="__123Graph_ABERLGRAP" localSheetId="13" hidden="1">'[2]Time series'!#REF!</definedName>
    <definedName name="__123Graph_ABERLGRAP" localSheetId="14" hidden="1">'[2]Time series'!#REF!</definedName>
    <definedName name="__123Graph_ABERLGRAP" localSheetId="15" hidden="1">'[2]Time series'!#REF!</definedName>
    <definedName name="__123Graph_ABERLGRAP" localSheetId="17" hidden="1">'[4]Time series'!#REF!</definedName>
    <definedName name="__123Graph_ABERLGRAP" localSheetId="18" hidden="1">'[2]Time series'!#REF!</definedName>
    <definedName name="__123Graph_ABERLGRAP" localSheetId="21" hidden="1">'[2]Time series'!#REF!</definedName>
    <definedName name="__123Graph_ABERLGRAP" localSheetId="22" hidden="1">'[2]Time series'!#REF!</definedName>
    <definedName name="__123Graph_ABERLGRAP" localSheetId="23" hidden="1">'[2]Time series'!#REF!</definedName>
    <definedName name="__123Graph_ABERLGRAP" localSheetId="24" hidden="1">'[2]Time series'!#REF!</definedName>
    <definedName name="__123Graph_ABERLGRAP" localSheetId="25" hidden="1">'[2]Time series'!#REF!</definedName>
    <definedName name="__123Graph_ABERLGRAP" localSheetId="26" hidden="1">'[2]Time series'!#REF!</definedName>
    <definedName name="__123Graph_ABERLGRAP" localSheetId="5" hidden="1">'[4]Time series'!#REF!</definedName>
    <definedName name="__123Graph_ABERLGRAP" localSheetId="8" hidden="1">'[2]Time series'!#REF!</definedName>
    <definedName name="__123Graph_ABERLGRAP" localSheetId="9" hidden="1">'[2]Time series'!#REF!</definedName>
    <definedName name="__123Graph_ABERLGRAP" localSheetId="10" hidden="1">'[2]Time series'!#REF!</definedName>
    <definedName name="__123Graph_ABERLGRAP" localSheetId="2" hidden="1">'[3]Time series'!#REF!</definedName>
    <definedName name="__123Graph_ABERLGRAP" localSheetId="11" hidden="1">'[3]Time series'!#REF!</definedName>
    <definedName name="__123Graph_ABERLGRAP" localSheetId="19" hidden="1">'[3]Time series'!#REF!</definedName>
    <definedName name="__123Graph_ABERLGRAP" localSheetId="20" hidden="1">'[3]Time series'!#REF!</definedName>
    <definedName name="__123Graph_ABERLGRAP" localSheetId="16" hidden="1">'[5]Time series'!#REF!</definedName>
    <definedName name="__123Graph_ABERLGRAP" hidden="1">'[2]Time series'!#REF!</definedName>
    <definedName name="__123Graph_ACATCH1" localSheetId="1" hidden="1">'[2]Time series'!#REF!</definedName>
    <definedName name="__123Graph_ACATCH1" localSheetId="12" hidden="1">'[3]Time series'!#REF!</definedName>
    <definedName name="__123Graph_ACATCH1" localSheetId="13" hidden="1">'[2]Time series'!#REF!</definedName>
    <definedName name="__123Graph_ACATCH1" localSheetId="14" hidden="1">'[2]Time series'!#REF!</definedName>
    <definedName name="__123Graph_ACATCH1" localSheetId="15" hidden="1">'[2]Time series'!#REF!</definedName>
    <definedName name="__123Graph_ACATCH1" localSheetId="17" hidden="1">'[4]Time series'!#REF!</definedName>
    <definedName name="__123Graph_ACATCH1" localSheetId="18" hidden="1">'[2]Time series'!#REF!</definedName>
    <definedName name="__123Graph_ACATCH1" localSheetId="21" hidden="1">'[2]Time series'!#REF!</definedName>
    <definedName name="__123Graph_ACATCH1" localSheetId="22" hidden="1">'[2]Time series'!#REF!</definedName>
    <definedName name="__123Graph_ACATCH1" localSheetId="23" hidden="1">'[2]Time series'!#REF!</definedName>
    <definedName name="__123Graph_ACATCH1" localSheetId="24" hidden="1">'[2]Time series'!#REF!</definedName>
    <definedName name="__123Graph_ACATCH1" localSheetId="25" hidden="1">'[2]Time series'!#REF!</definedName>
    <definedName name="__123Graph_ACATCH1" localSheetId="26" hidden="1">'[2]Time series'!#REF!</definedName>
    <definedName name="__123Graph_ACATCH1" localSheetId="5" hidden="1">'[4]Time series'!#REF!</definedName>
    <definedName name="__123Graph_ACATCH1" localSheetId="8" hidden="1">'[2]Time series'!#REF!</definedName>
    <definedName name="__123Graph_ACATCH1" localSheetId="9" hidden="1">'[2]Time series'!#REF!</definedName>
    <definedName name="__123Graph_ACATCH1" localSheetId="10" hidden="1">'[2]Time series'!#REF!</definedName>
    <definedName name="__123Graph_ACATCH1" localSheetId="2" hidden="1">'[3]Time series'!#REF!</definedName>
    <definedName name="__123Graph_ACATCH1" localSheetId="11" hidden="1">'[3]Time series'!#REF!</definedName>
    <definedName name="__123Graph_ACATCH1" localSheetId="19" hidden="1">'[3]Time series'!#REF!</definedName>
    <definedName name="__123Graph_ACATCH1" localSheetId="20" hidden="1">'[3]Time series'!#REF!</definedName>
    <definedName name="__123Graph_ACATCH1" localSheetId="16" hidden="1">'[5]Time series'!#REF!</definedName>
    <definedName name="__123Graph_ACATCH1" hidden="1">'[2]Time series'!#REF!</definedName>
    <definedName name="__123Graph_ACONVERG1" localSheetId="1" hidden="1">'[2]Time series'!#REF!</definedName>
    <definedName name="__123Graph_ACONVERG1" localSheetId="12" hidden="1">'[3]Time series'!#REF!</definedName>
    <definedName name="__123Graph_ACONVERG1" localSheetId="13" hidden="1">'[2]Time series'!#REF!</definedName>
    <definedName name="__123Graph_ACONVERG1" localSheetId="14" hidden="1">'[2]Time series'!#REF!</definedName>
    <definedName name="__123Graph_ACONVERG1" localSheetId="15" hidden="1">'[2]Time series'!#REF!</definedName>
    <definedName name="__123Graph_ACONVERG1" localSheetId="17" hidden="1">'[4]Time series'!#REF!</definedName>
    <definedName name="__123Graph_ACONVERG1" localSheetId="18" hidden="1">'[2]Time series'!#REF!</definedName>
    <definedName name="__123Graph_ACONVERG1" localSheetId="21" hidden="1">'[2]Time series'!#REF!</definedName>
    <definedName name="__123Graph_ACONVERG1" localSheetId="22" hidden="1">'[2]Time series'!#REF!</definedName>
    <definedName name="__123Graph_ACONVERG1" localSheetId="23" hidden="1">'[2]Time series'!#REF!</definedName>
    <definedName name="__123Graph_ACONVERG1" localSheetId="24" hidden="1">'[2]Time series'!#REF!</definedName>
    <definedName name="__123Graph_ACONVERG1" localSheetId="25" hidden="1">'[2]Time series'!#REF!</definedName>
    <definedName name="__123Graph_ACONVERG1" localSheetId="26" hidden="1">'[2]Time series'!#REF!</definedName>
    <definedName name="__123Graph_ACONVERG1" localSheetId="5" hidden="1">'[4]Time series'!#REF!</definedName>
    <definedName name="__123Graph_ACONVERG1" localSheetId="8" hidden="1">'[2]Time series'!#REF!</definedName>
    <definedName name="__123Graph_ACONVERG1" localSheetId="9" hidden="1">'[2]Time series'!#REF!</definedName>
    <definedName name="__123Graph_ACONVERG1" localSheetId="10" hidden="1">'[2]Time series'!#REF!</definedName>
    <definedName name="__123Graph_ACONVERG1" localSheetId="2" hidden="1">'[3]Time series'!#REF!</definedName>
    <definedName name="__123Graph_ACONVERG1" localSheetId="11" hidden="1">'[3]Time series'!#REF!</definedName>
    <definedName name="__123Graph_ACONVERG1" localSheetId="19" hidden="1">'[3]Time series'!#REF!</definedName>
    <definedName name="__123Graph_ACONVERG1" localSheetId="20" hidden="1">'[3]Time series'!#REF!</definedName>
    <definedName name="__123Graph_ACONVERG1" localSheetId="16" hidden="1">'[5]Time series'!#REF!</definedName>
    <definedName name="__123Graph_ACONVERG1" hidden="1">'[2]Time series'!#REF!</definedName>
    <definedName name="__123Graph_AECTOT" localSheetId="12" hidden="1">#REF!</definedName>
    <definedName name="__123Graph_AECTOT" localSheetId="14" hidden="1">#REF!</definedName>
    <definedName name="__123Graph_AECTOT" localSheetId="15" hidden="1">#REF!</definedName>
    <definedName name="__123Graph_AECTOT" localSheetId="17" hidden="1">#REF!</definedName>
    <definedName name="__123Graph_AECTOT" localSheetId="21" hidden="1">#REF!</definedName>
    <definedName name="__123Graph_AECTOT" localSheetId="22" hidden="1">#REF!</definedName>
    <definedName name="__123Graph_AECTOT" localSheetId="23" hidden="1">#REF!</definedName>
    <definedName name="__123Graph_AECTOT" localSheetId="24" hidden="1">#REF!</definedName>
    <definedName name="__123Graph_AECTOT" localSheetId="25" hidden="1">#REF!</definedName>
    <definedName name="__123Graph_AECTOT" localSheetId="9" hidden="1">#REF!</definedName>
    <definedName name="__123Graph_AECTOT" localSheetId="10" hidden="1">#REF!</definedName>
    <definedName name="__123Graph_AECTOT" localSheetId="2" hidden="1">#REF!</definedName>
    <definedName name="__123Graph_AECTOT" localSheetId="4" hidden="1">#REF!</definedName>
    <definedName name="__123Graph_AECTOT" localSheetId="11" hidden="1">#REF!</definedName>
    <definedName name="__123Graph_AECTOT" hidden="1">#REF!</definedName>
    <definedName name="__123Graph_AGRAPH2" localSheetId="1" hidden="1">'[2]Time series'!#REF!</definedName>
    <definedName name="__123Graph_AGRAPH2" localSheetId="12" hidden="1">'[3]Time series'!#REF!</definedName>
    <definedName name="__123Graph_AGRAPH2" localSheetId="13" hidden="1">'[2]Time series'!#REF!</definedName>
    <definedName name="__123Graph_AGRAPH2" localSheetId="14" hidden="1">'[2]Time series'!#REF!</definedName>
    <definedName name="__123Graph_AGRAPH2" localSheetId="15" hidden="1">'[2]Time series'!#REF!</definedName>
    <definedName name="__123Graph_AGRAPH2" localSheetId="17" hidden="1">'[4]Time series'!#REF!</definedName>
    <definedName name="__123Graph_AGRAPH2" localSheetId="18" hidden="1">'[2]Time series'!#REF!</definedName>
    <definedName name="__123Graph_AGRAPH2" localSheetId="21" hidden="1">'[2]Time series'!#REF!</definedName>
    <definedName name="__123Graph_AGRAPH2" localSheetId="22" hidden="1">'[2]Time series'!#REF!</definedName>
    <definedName name="__123Graph_AGRAPH2" localSheetId="23" hidden="1">'[2]Time series'!#REF!</definedName>
    <definedName name="__123Graph_AGRAPH2" localSheetId="24" hidden="1">'[2]Time series'!#REF!</definedName>
    <definedName name="__123Graph_AGRAPH2" localSheetId="25" hidden="1">'[2]Time series'!#REF!</definedName>
    <definedName name="__123Graph_AGRAPH2" localSheetId="26" hidden="1">'[2]Time series'!#REF!</definedName>
    <definedName name="__123Graph_AGRAPH2" localSheetId="5" hidden="1">'[4]Time series'!#REF!</definedName>
    <definedName name="__123Graph_AGRAPH2" localSheetId="8" hidden="1">'[2]Time series'!#REF!</definedName>
    <definedName name="__123Graph_AGRAPH2" localSheetId="9" hidden="1">'[2]Time series'!#REF!</definedName>
    <definedName name="__123Graph_AGRAPH2" localSheetId="10" hidden="1">'[2]Time series'!#REF!</definedName>
    <definedName name="__123Graph_AGRAPH2" localSheetId="2" hidden="1">'[3]Time series'!#REF!</definedName>
    <definedName name="__123Graph_AGRAPH2" localSheetId="11" hidden="1">'[3]Time series'!#REF!</definedName>
    <definedName name="__123Graph_AGRAPH2" localSheetId="19" hidden="1">'[3]Time series'!#REF!</definedName>
    <definedName name="__123Graph_AGRAPH2" localSheetId="20" hidden="1">'[3]Time series'!#REF!</definedName>
    <definedName name="__123Graph_AGRAPH2" localSheetId="16" hidden="1">'[5]Time series'!#REF!</definedName>
    <definedName name="__123Graph_AGRAPH2" hidden="1">'[2]Time series'!#REF!</definedName>
    <definedName name="__123Graph_AGRAPH41" localSheetId="1" hidden="1">'[2]Time series'!#REF!</definedName>
    <definedName name="__123Graph_AGRAPH41" localSheetId="12" hidden="1">'[3]Time series'!#REF!</definedName>
    <definedName name="__123Graph_AGRAPH41" localSheetId="13" hidden="1">'[2]Time series'!#REF!</definedName>
    <definedName name="__123Graph_AGRAPH41" localSheetId="14" hidden="1">'[2]Time series'!#REF!</definedName>
    <definedName name="__123Graph_AGRAPH41" localSheetId="15" hidden="1">'[2]Time series'!#REF!</definedName>
    <definedName name="__123Graph_AGRAPH41" localSheetId="17" hidden="1">'[4]Time series'!#REF!</definedName>
    <definedName name="__123Graph_AGRAPH41" localSheetId="18" hidden="1">'[2]Time series'!#REF!</definedName>
    <definedName name="__123Graph_AGRAPH41" localSheetId="21" hidden="1">'[2]Time series'!#REF!</definedName>
    <definedName name="__123Graph_AGRAPH41" localSheetId="22" hidden="1">'[2]Time series'!#REF!</definedName>
    <definedName name="__123Graph_AGRAPH41" localSheetId="23" hidden="1">'[2]Time series'!#REF!</definedName>
    <definedName name="__123Graph_AGRAPH41" localSheetId="24" hidden="1">'[2]Time series'!#REF!</definedName>
    <definedName name="__123Graph_AGRAPH41" localSheetId="25" hidden="1">'[2]Time series'!#REF!</definedName>
    <definedName name="__123Graph_AGRAPH41" localSheetId="26" hidden="1">'[2]Time series'!#REF!</definedName>
    <definedName name="__123Graph_AGRAPH41" localSheetId="5" hidden="1">'[4]Time series'!#REF!</definedName>
    <definedName name="__123Graph_AGRAPH41" localSheetId="8" hidden="1">'[2]Time series'!#REF!</definedName>
    <definedName name="__123Graph_AGRAPH41" localSheetId="9" hidden="1">'[2]Time series'!#REF!</definedName>
    <definedName name="__123Graph_AGRAPH41" localSheetId="10" hidden="1">'[2]Time series'!#REF!</definedName>
    <definedName name="__123Graph_AGRAPH41" localSheetId="2" hidden="1">'[3]Time series'!#REF!</definedName>
    <definedName name="__123Graph_AGRAPH41" localSheetId="11" hidden="1">'[3]Time series'!#REF!</definedName>
    <definedName name="__123Graph_AGRAPH41" localSheetId="19" hidden="1">'[3]Time series'!#REF!</definedName>
    <definedName name="__123Graph_AGRAPH41" localSheetId="20" hidden="1">'[3]Time series'!#REF!</definedName>
    <definedName name="__123Graph_AGRAPH41" localSheetId="16" hidden="1">'[5]Time series'!#REF!</definedName>
    <definedName name="__123Graph_AGRAPH41" hidden="1">'[2]Time series'!#REF!</definedName>
    <definedName name="__123Graph_AGRAPH42" localSheetId="1" hidden="1">'[2]Time series'!#REF!</definedName>
    <definedName name="__123Graph_AGRAPH42" localSheetId="12" hidden="1">'[3]Time series'!#REF!</definedName>
    <definedName name="__123Graph_AGRAPH42" localSheetId="13" hidden="1">'[2]Time series'!#REF!</definedName>
    <definedName name="__123Graph_AGRAPH42" localSheetId="14" hidden="1">'[2]Time series'!#REF!</definedName>
    <definedName name="__123Graph_AGRAPH42" localSheetId="15" hidden="1">'[2]Time series'!#REF!</definedName>
    <definedName name="__123Graph_AGRAPH42" localSheetId="17" hidden="1">'[4]Time series'!#REF!</definedName>
    <definedName name="__123Graph_AGRAPH42" localSheetId="18" hidden="1">'[2]Time series'!#REF!</definedName>
    <definedName name="__123Graph_AGRAPH42" localSheetId="21" hidden="1">'[2]Time series'!#REF!</definedName>
    <definedName name="__123Graph_AGRAPH42" localSheetId="22" hidden="1">'[2]Time series'!#REF!</definedName>
    <definedName name="__123Graph_AGRAPH42" localSheetId="23" hidden="1">'[2]Time series'!#REF!</definedName>
    <definedName name="__123Graph_AGRAPH42" localSheetId="24" hidden="1">'[2]Time series'!#REF!</definedName>
    <definedName name="__123Graph_AGRAPH42" localSheetId="25" hidden="1">'[2]Time series'!#REF!</definedName>
    <definedName name="__123Graph_AGRAPH42" localSheetId="26" hidden="1">'[2]Time series'!#REF!</definedName>
    <definedName name="__123Graph_AGRAPH42" localSheetId="5" hidden="1">'[4]Time series'!#REF!</definedName>
    <definedName name="__123Graph_AGRAPH42" localSheetId="8" hidden="1">'[2]Time series'!#REF!</definedName>
    <definedName name="__123Graph_AGRAPH42" localSheetId="9" hidden="1">'[2]Time series'!#REF!</definedName>
    <definedName name="__123Graph_AGRAPH42" localSheetId="10" hidden="1">'[2]Time series'!#REF!</definedName>
    <definedName name="__123Graph_AGRAPH42" localSheetId="2" hidden="1">'[3]Time series'!#REF!</definedName>
    <definedName name="__123Graph_AGRAPH42" localSheetId="11" hidden="1">'[3]Time series'!#REF!</definedName>
    <definedName name="__123Graph_AGRAPH42" localSheetId="19" hidden="1">'[3]Time series'!#REF!</definedName>
    <definedName name="__123Graph_AGRAPH42" localSheetId="20" hidden="1">'[3]Time series'!#REF!</definedName>
    <definedName name="__123Graph_AGRAPH42" localSheetId="16" hidden="1">'[5]Time series'!#REF!</definedName>
    <definedName name="__123Graph_AGRAPH42" hidden="1">'[2]Time series'!#REF!</definedName>
    <definedName name="__123Graph_AGRAPH44" localSheetId="1" hidden="1">'[2]Time series'!#REF!</definedName>
    <definedName name="__123Graph_AGRAPH44" localSheetId="12" hidden="1">'[3]Time series'!#REF!</definedName>
    <definedName name="__123Graph_AGRAPH44" localSheetId="13" hidden="1">'[2]Time series'!#REF!</definedName>
    <definedName name="__123Graph_AGRAPH44" localSheetId="14" hidden="1">'[2]Time series'!#REF!</definedName>
    <definedName name="__123Graph_AGRAPH44" localSheetId="15" hidden="1">'[2]Time series'!#REF!</definedName>
    <definedName name="__123Graph_AGRAPH44" localSheetId="17" hidden="1">'[4]Time series'!#REF!</definedName>
    <definedName name="__123Graph_AGRAPH44" localSheetId="18" hidden="1">'[2]Time series'!#REF!</definedName>
    <definedName name="__123Graph_AGRAPH44" localSheetId="21" hidden="1">'[2]Time series'!#REF!</definedName>
    <definedName name="__123Graph_AGRAPH44" localSheetId="22" hidden="1">'[2]Time series'!#REF!</definedName>
    <definedName name="__123Graph_AGRAPH44" localSheetId="23" hidden="1">'[2]Time series'!#REF!</definedName>
    <definedName name="__123Graph_AGRAPH44" localSheetId="24" hidden="1">'[2]Time series'!#REF!</definedName>
    <definedName name="__123Graph_AGRAPH44" localSheetId="25" hidden="1">'[2]Time series'!#REF!</definedName>
    <definedName name="__123Graph_AGRAPH44" localSheetId="26" hidden="1">'[2]Time series'!#REF!</definedName>
    <definedName name="__123Graph_AGRAPH44" localSheetId="5" hidden="1">'[4]Time series'!#REF!</definedName>
    <definedName name="__123Graph_AGRAPH44" localSheetId="8" hidden="1">'[2]Time series'!#REF!</definedName>
    <definedName name="__123Graph_AGRAPH44" localSheetId="9" hidden="1">'[2]Time series'!#REF!</definedName>
    <definedName name="__123Graph_AGRAPH44" localSheetId="10" hidden="1">'[2]Time series'!#REF!</definedName>
    <definedName name="__123Graph_AGRAPH44" localSheetId="2" hidden="1">'[3]Time series'!#REF!</definedName>
    <definedName name="__123Graph_AGRAPH44" localSheetId="11" hidden="1">'[3]Time series'!#REF!</definedName>
    <definedName name="__123Graph_AGRAPH44" localSheetId="19" hidden="1">'[3]Time series'!#REF!</definedName>
    <definedName name="__123Graph_AGRAPH44" localSheetId="20" hidden="1">'[3]Time series'!#REF!</definedName>
    <definedName name="__123Graph_AGRAPH44" localSheetId="16" hidden="1">'[5]Time series'!#REF!</definedName>
    <definedName name="__123Graph_AGRAPH44" hidden="1">'[2]Time series'!#REF!</definedName>
    <definedName name="__123Graph_APERIB" localSheetId="1" hidden="1">'[2]Time series'!#REF!</definedName>
    <definedName name="__123Graph_APERIB" localSheetId="12" hidden="1">'[3]Time series'!#REF!</definedName>
    <definedName name="__123Graph_APERIB" localSheetId="13" hidden="1">'[2]Time series'!#REF!</definedName>
    <definedName name="__123Graph_APERIB" localSheetId="14" hidden="1">'[2]Time series'!#REF!</definedName>
    <definedName name="__123Graph_APERIB" localSheetId="15" hidden="1">'[2]Time series'!#REF!</definedName>
    <definedName name="__123Graph_APERIB" localSheetId="17" hidden="1">'[4]Time series'!#REF!</definedName>
    <definedName name="__123Graph_APERIB" localSheetId="18" hidden="1">'[2]Time series'!#REF!</definedName>
    <definedName name="__123Graph_APERIB" localSheetId="21" hidden="1">'[2]Time series'!#REF!</definedName>
    <definedName name="__123Graph_APERIB" localSheetId="22" hidden="1">'[2]Time series'!#REF!</definedName>
    <definedName name="__123Graph_APERIB" localSheetId="23" hidden="1">'[2]Time series'!#REF!</definedName>
    <definedName name="__123Graph_APERIB" localSheetId="24" hidden="1">'[2]Time series'!#REF!</definedName>
    <definedName name="__123Graph_APERIB" localSheetId="25" hidden="1">'[2]Time series'!#REF!</definedName>
    <definedName name="__123Graph_APERIB" localSheetId="26" hidden="1">'[2]Time series'!#REF!</definedName>
    <definedName name="__123Graph_APERIB" localSheetId="5" hidden="1">'[4]Time series'!#REF!</definedName>
    <definedName name="__123Graph_APERIB" localSheetId="8" hidden="1">'[2]Time series'!#REF!</definedName>
    <definedName name="__123Graph_APERIB" localSheetId="9" hidden="1">'[2]Time series'!#REF!</definedName>
    <definedName name="__123Graph_APERIB" localSheetId="10" hidden="1">'[2]Time series'!#REF!</definedName>
    <definedName name="__123Graph_APERIB" localSheetId="2" hidden="1">'[3]Time series'!#REF!</definedName>
    <definedName name="__123Graph_APERIB" localSheetId="11" hidden="1">'[3]Time series'!#REF!</definedName>
    <definedName name="__123Graph_APERIB" localSheetId="19" hidden="1">'[3]Time series'!#REF!</definedName>
    <definedName name="__123Graph_APERIB" localSheetId="20" hidden="1">'[3]Time series'!#REF!</definedName>
    <definedName name="__123Graph_APERIB" localSheetId="16" hidden="1">'[5]Time series'!#REF!</definedName>
    <definedName name="__123Graph_APERIB" hidden="1">'[2]Time series'!#REF!</definedName>
    <definedName name="__123Graph_APERIB_2" localSheetId="14" hidden="1">'[2]Time series'!#REF!</definedName>
    <definedName name="__123Graph_APERIB_2" localSheetId="15" hidden="1">'[2]Time series'!#REF!</definedName>
    <definedName name="__123Graph_APERIB_2" localSheetId="17" hidden="1">'[2]Time series'!#REF!</definedName>
    <definedName name="__123Graph_APERIB_2" localSheetId="21" hidden="1">'[2]Time series'!#REF!</definedName>
    <definedName name="__123Graph_APERIB_2" localSheetId="22" hidden="1">'[2]Time series'!#REF!</definedName>
    <definedName name="__123Graph_APERIB_2" localSheetId="23" hidden="1">'[2]Time series'!#REF!</definedName>
    <definedName name="__123Graph_APERIB_2" localSheetId="24" hidden="1">'[2]Time series'!#REF!</definedName>
    <definedName name="__123Graph_APERIB_2" localSheetId="25" hidden="1">'[2]Time series'!#REF!</definedName>
    <definedName name="__123Graph_APERIB_2" localSheetId="9" hidden="1">'[2]Time series'!#REF!</definedName>
    <definedName name="__123Graph_APERIB_2" localSheetId="10" hidden="1">'[2]Time series'!#REF!</definedName>
    <definedName name="__123Graph_APERIB_2" hidden="1">'[2]Time series'!#REF!</definedName>
    <definedName name="__123Graph_APRODABS2" localSheetId="14" hidden="1">'[2]Time series'!#REF!</definedName>
    <definedName name="__123Graph_APRODABS2" localSheetId="15" hidden="1">'[2]Time series'!#REF!</definedName>
    <definedName name="__123Graph_APRODABS2" localSheetId="17" hidden="1">'[2]Time series'!#REF!</definedName>
    <definedName name="__123Graph_APRODABS2" localSheetId="21" hidden="1">'[2]Time series'!#REF!</definedName>
    <definedName name="__123Graph_APRODABS2" localSheetId="22" hidden="1">'[2]Time series'!#REF!</definedName>
    <definedName name="__123Graph_APRODABS2" localSheetId="23" hidden="1">'[2]Time series'!#REF!</definedName>
    <definedName name="__123Graph_APRODABS2" localSheetId="24" hidden="1">'[2]Time series'!#REF!</definedName>
    <definedName name="__123Graph_APRODABS2" localSheetId="25" hidden="1">'[2]Time series'!#REF!</definedName>
    <definedName name="__123Graph_APRODABS2" localSheetId="9" hidden="1">'[2]Time series'!#REF!</definedName>
    <definedName name="__123Graph_APRODABS2" localSheetId="10" hidden="1">'[2]Time series'!#REF!</definedName>
    <definedName name="__123Graph_APRODABS2" hidden="1">'[2]Time series'!#REF!</definedName>
    <definedName name="__123Graph_APRODABSC" localSheetId="1" hidden="1">'[2]Time series'!#REF!</definedName>
    <definedName name="__123Graph_APRODABSC" localSheetId="12" hidden="1">'[3]Time series'!#REF!</definedName>
    <definedName name="__123Graph_APRODABSC" localSheetId="13" hidden="1">'[2]Time series'!#REF!</definedName>
    <definedName name="__123Graph_APRODABSC" localSheetId="14" hidden="1">'[2]Time series'!#REF!</definedName>
    <definedName name="__123Graph_APRODABSC" localSheetId="15" hidden="1">'[2]Time series'!#REF!</definedName>
    <definedName name="__123Graph_APRODABSC" localSheetId="17" hidden="1">'[4]Time series'!#REF!</definedName>
    <definedName name="__123Graph_APRODABSC" localSheetId="18" hidden="1">'[2]Time series'!#REF!</definedName>
    <definedName name="__123Graph_APRODABSC" localSheetId="21" hidden="1">'[2]Time series'!#REF!</definedName>
    <definedName name="__123Graph_APRODABSC" localSheetId="22" hidden="1">'[2]Time series'!#REF!</definedName>
    <definedName name="__123Graph_APRODABSC" localSheetId="23" hidden="1">'[2]Time series'!#REF!</definedName>
    <definedName name="__123Graph_APRODABSC" localSheetId="24" hidden="1">'[2]Time series'!#REF!</definedName>
    <definedName name="__123Graph_APRODABSC" localSheetId="25" hidden="1">'[2]Time series'!#REF!</definedName>
    <definedName name="__123Graph_APRODABSC" localSheetId="26" hidden="1">'[2]Time series'!#REF!</definedName>
    <definedName name="__123Graph_APRODABSC" localSheetId="5" hidden="1">'[4]Time series'!#REF!</definedName>
    <definedName name="__123Graph_APRODABSC" localSheetId="8" hidden="1">'[2]Time series'!#REF!</definedName>
    <definedName name="__123Graph_APRODABSC" localSheetId="9" hidden="1">'[2]Time series'!#REF!</definedName>
    <definedName name="__123Graph_APRODABSC" localSheetId="10" hidden="1">'[2]Time series'!#REF!</definedName>
    <definedName name="__123Graph_APRODABSC" localSheetId="2" hidden="1">'[3]Time series'!#REF!</definedName>
    <definedName name="__123Graph_APRODABSC" localSheetId="11" hidden="1">'[3]Time series'!#REF!</definedName>
    <definedName name="__123Graph_APRODABSC" localSheetId="19" hidden="1">'[3]Time series'!#REF!</definedName>
    <definedName name="__123Graph_APRODABSC" localSheetId="20" hidden="1">'[3]Time series'!#REF!</definedName>
    <definedName name="__123Graph_APRODABSC" localSheetId="16" hidden="1">'[5]Time series'!#REF!</definedName>
    <definedName name="__123Graph_APRODABSC" hidden="1">'[2]Time series'!#REF!</definedName>
    <definedName name="__123Graph_APRODABSC_2" localSheetId="14" hidden="1">'[2]Time series'!#REF!</definedName>
    <definedName name="__123Graph_APRODABSC_2" localSheetId="15" hidden="1">'[2]Time series'!#REF!</definedName>
    <definedName name="__123Graph_APRODABSC_2" localSheetId="17" hidden="1">'[2]Time series'!#REF!</definedName>
    <definedName name="__123Graph_APRODABSC_2" localSheetId="21" hidden="1">'[2]Time series'!#REF!</definedName>
    <definedName name="__123Graph_APRODABSC_2" localSheetId="22" hidden="1">'[2]Time series'!#REF!</definedName>
    <definedName name="__123Graph_APRODABSC_2" localSheetId="23" hidden="1">'[2]Time series'!#REF!</definedName>
    <definedName name="__123Graph_APRODABSC_2" localSheetId="24" hidden="1">'[2]Time series'!#REF!</definedName>
    <definedName name="__123Graph_APRODABSC_2" localSheetId="25" hidden="1">'[2]Time series'!#REF!</definedName>
    <definedName name="__123Graph_APRODABSC_2" localSheetId="9" hidden="1">'[2]Time series'!#REF!</definedName>
    <definedName name="__123Graph_APRODABSC_2" localSheetId="10" hidden="1">'[2]Time series'!#REF!</definedName>
    <definedName name="__123Graph_APRODABSC_2" hidden="1">'[2]Time series'!#REF!</definedName>
    <definedName name="__123Graph_APRODABSD" localSheetId="1" hidden="1">'[2]Time series'!#REF!</definedName>
    <definedName name="__123Graph_APRODABSD" localSheetId="12" hidden="1">'[3]Time series'!#REF!</definedName>
    <definedName name="__123Graph_APRODABSD" localSheetId="13" hidden="1">'[2]Time series'!#REF!</definedName>
    <definedName name="__123Graph_APRODABSD" localSheetId="14" hidden="1">'[2]Time series'!#REF!</definedName>
    <definedName name="__123Graph_APRODABSD" localSheetId="15" hidden="1">'[2]Time series'!#REF!</definedName>
    <definedName name="__123Graph_APRODABSD" localSheetId="17" hidden="1">'[4]Time series'!#REF!</definedName>
    <definedName name="__123Graph_APRODABSD" localSheetId="18" hidden="1">'[2]Time series'!#REF!</definedName>
    <definedName name="__123Graph_APRODABSD" localSheetId="21" hidden="1">'[2]Time series'!#REF!</definedName>
    <definedName name="__123Graph_APRODABSD" localSheetId="22" hidden="1">'[2]Time series'!#REF!</definedName>
    <definedName name="__123Graph_APRODABSD" localSheetId="23" hidden="1">'[2]Time series'!#REF!</definedName>
    <definedName name="__123Graph_APRODABSD" localSheetId="24" hidden="1">'[2]Time series'!#REF!</definedName>
    <definedName name="__123Graph_APRODABSD" localSheetId="25" hidden="1">'[2]Time series'!#REF!</definedName>
    <definedName name="__123Graph_APRODABSD" localSheetId="26" hidden="1">'[2]Time series'!#REF!</definedName>
    <definedName name="__123Graph_APRODABSD" localSheetId="5" hidden="1">'[4]Time series'!#REF!</definedName>
    <definedName name="__123Graph_APRODABSD" localSheetId="8" hidden="1">'[2]Time series'!#REF!</definedName>
    <definedName name="__123Graph_APRODABSD" localSheetId="9" hidden="1">'[2]Time series'!#REF!</definedName>
    <definedName name="__123Graph_APRODABSD" localSheetId="10" hidden="1">'[2]Time series'!#REF!</definedName>
    <definedName name="__123Graph_APRODABSD" localSheetId="2" hidden="1">'[3]Time series'!#REF!</definedName>
    <definedName name="__123Graph_APRODABSD" localSheetId="11" hidden="1">'[3]Time series'!#REF!</definedName>
    <definedName name="__123Graph_APRODABSD" localSheetId="19" hidden="1">'[3]Time series'!#REF!</definedName>
    <definedName name="__123Graph_APRODABSD" localSheetId="20" hidden="1">'[3]Time series'!#REF!</definedName>
    <definedName name="__123Graph_APRODABSD" localSheetId="16" hidden="1">'[5]Time series'!#REF!</definedName>
    <definedName name="__123Graph_APRODABSD" hidden="1">'[2]Time series'!#REF!</definedName>
    <definedName name="__123Graph_APRODTRE2" localSheetId="1" hidden="1">'[2]Time series'!#REF!</definedName>
    <definedName name="__123Graph_APRODTRE2" localSheetId="12" hidden="1">'[3]Time series'!#REF!</definedName>
    <definedName name="__123Graph_APRODTRE2" localSheetId="13" hidden="1">'[2]Time series'!#REF!</definedName>
    <definedName name="__123Graph_APRODTRE2" localSheetId="14" hidden="1">'[2]Time series'!#REF!</definedName>
    <definedName name="__123Graph_APRODTRE2" localSheetId="15" hidden="1">'[2]Time series'!#REF!</definedName>
    <definedName name="__123Graph_APRODTRE2" localSheetId="17" hidden="1">'[4]Time series'!#REF!</definedName>
    <definedName name="__123Graph_APRODTRE2" localSheetId="18" hidden="1">'[2]Time series'!#REF!</definedName>
    <definedName name="__123Graph_APRODTRE2" localSheetId="21" hidden="1">'[2]Time series'!#REF!</definedName>
    <definedName name="__123Graph_APRODTRE2" localSheetId="22" hidden="1">'[2]Time series'!#REF!</definedName>
    <definedName name="__123Graph_APRODTRE2" localSheetId="23" hidden="1">'[2]Time series'!#REF!</definedName>
    <definedName name="__123Graph_APRODTRE2" localSheetId="24" hidden="1">'[2]Time series'!#REF!</definedName>
    <definedName name="__123Graph_APRODTRE2" localSheetId="25" hidden="1">'[2]Time series'!#REF!</definedName>
    <definedName name="__123Graph_APRODTRE2" localSheetId="26" hidden="1">'[2]Time series'!#REF!</definedName>
    <definedName name="__123Graph_APRODTRE2" localSheetId="5" hidden="1">'[4]Time series'!#REF!</definedName>
    <definedName name="__123Graph_APRODTRE2" localSheetId="8" hidden="1">'[2]Time series'!#REF!</definedName>
    <definedName name="__123Graph_APRODTRE2" localSheetId="9" hidden="1">'[2]Time series'!#REF!</definedName>
    <definedName name="__123Graph_APRODTRE2" localSheetId="10" hidden="1">'[2]Time series'!#REF!</definedName>
    <definedName name="__123Graph_APRODTRE2" localSheetId="2" hidden="1">'[3]Time series'!#REF!</definedName>
    <definedName name="__123Graph_APRODTRE2" localSheetId="11" hidden="1">'[3]Time series'!#REF!</definedName>
    <definedName name="__123Graph_APRODTRE2" localSheetId="19" hidden="1">'[3]Time series'!#REF!</definedName>
    <definedName name="__123Graph_APRODTRE2" localSheetId="20" hidden="1">'[3]Time series'!#REF!</definedName>
    <definedName name="__123Graph_APRODTRE2" localSheetId="16" hidden="1">'[5]Time series'!#REF!</definedName>
    <definedName name="__123Graph_APRODTRE2" hidden="1">'[2]Time series'!#REF!</definedName>
    <definedName name="__123Graph_APRODTRE3" localSheetId="1" hidden="1">'[2]Time series'!#REF!</definedName>
    <definedName name="__123Graph_APRODTRE3" localSheetId="12" hidden="1">'[3]Time series'!#REF!</definedName>
    <definedName name="__123Graph_APRODTRE3" localSheetId="13" hidden="1">'[2]Time series'!#REF!</definedName>
    <definedName name="__123Graph_APRODTRE3" localSheetId="14" hidden="1">'[2]Time series'!#REF!</definedName>
    <definedName name="__123Graph_APRODTRE3" localSheetId="15" hidden="1">'[2]Time series'!#REF!</definedName>
    <definedName name="__123Graph_APRODTRE3" localSheetId="17" hidden="1">'[4]Time series'!#REF!</definedName>
    <definedName name="__123Graph_APRODTRE3" localSheetId="18" hidden="1">'[2]Time series'!#REF!</definedName>
    <definedName name="__123Graph_APRODTRE3" localSheetId="21" hidden="1">'[2]Time series'!#REF!</definedName>
    <definedName name="__123Graph_APRODTRE3" localSheetId="22" hidden="1">'[2]Time series'!#REF!</definedName>
    <definedName name="__123Graph_APRODTRE3" localSheetId="23" hidden="1">'[2]Time series'!#REF!</definedName>
    <definedName name="__123Graph_APRODTRE3" localSheetId="24" hidden="1">'[2]Time series'!#REF!</definedName>
    <definedName name="__123Graph_APRODTRE3" localSheetId="25" hidden="1">'[2]Time series'!#REF!</definedName>
    <definedName name="__123Graph_APRODTRE3" localSheetId="26" hidden="1">'[2]Time series'!#REF!</definedName>
    <definedName name="__123Graph_APRODTRE3" localSheetId="5" hidden="1">'[4]Time series'!#REF!</definedName>
    <definedName name="__123Graph_APRODTRE3" localSheetId="8" hidden="1">'[2]Time series'!#REF!</definedName>
    <definedName name="__123Graph_APRODTRE3" localSheetId="9" hidden="1">'[2]Time series'!#REF!</definedName>
    <definedName name="__123Graph_APRODTRE3" localSheetId="10" hidden="1">'[2]Time series'!#REF!</definedName>
    <definedName name="__123Graph_APRODTRE3" localSheetId="2" hidden="1">'[3]Time series'!#REF!</definedName>
    <definedName name="__123Graph_APRODTRE3" localSheetId="11" hidden="1">'[3]Time series'!#REF!</definedName>
    <definedName name="__123Graph_APRODTRE3" localSheetId="19" hidden="1">'[3]Time series'!#REF!</definedName>
    <definedName name="__123Graph_APRODTRE3" localSheetId="20" hidden="1">'[3]Time series'!#REF!</definedName>
    <definedName name="__123Graph_APRODTRE3" localSheetId="16" hidden="1">'[5]Time series'!#REF!</definedName>
    <definedName name="__123Graph_APRODTRE3" hidden="1">'[2]Time series'!#REF!</definedName>
    <definedName name="__123Graph_APRODTRE4" localSheetId="1" hidden="1">'[2]Time series'!#REF!</definedName>
    <definedName name="__123Graph_APRODTRE4" localSheetId="12" hidden="1">'[3]Time series'!#REF!</definedName>
    <definedName name="__123Graph_APRODTRE4" localSheetId="13" hidden="1">'[2]Time series'!#REF!</definedName>
    <definedName name="__123Graph_APRODTRE4" localSheetId="14" hidden="1">'[2]Time series'!#REF!</definedName>
    <definedName name="__123Graph_APRODTRE4" localSheetId="15" hidden="1">'[2]Time series'!#REF!</definedName>
    <definedName name="__123Graph_APRODTRE4" localSheetId="17" hidden="1">'[4]Time series'!#REF!</definedName>
    <definedName name="__123Graph_APRODTRE4" localSheetId="18" hidden="1">'[2]Time series'!#REF!</definedName>
    <definedName name="__123Graph_APRODTRE4" localSheetId="21" hidden="1">'[2]Time series'!#REF!</definedName>
    <definedName name="__123Graph_APRODTRE4" localSheetId="22" hidden="1">'[2]Time series'!#REF!</definedName>
    <definedName name="__123Graph_APRODTRE4" localSheetId="23" hidden="1">'[2]Time series'!#REF!</definedName>
    <definedName name="__123Graph_APRODTRE4" localSheetId="24" hidden="1">'[2]Time series'!#REF!</definedName>
    <definedName name="__123Graph_APRODTRE4" localSheetId="25" hidden="1">'[2]Time series'!#REF!</definedName>
    <definedName name="__123Graph_APRODTRE4" localSheetId="26" hidden="1">'[2]Time series'!#REF!</definedName>
    <definedName name="__123Graph_APRODTRE4" localSheetId="5" hidden="1">'[4]Time series'!#REF!</definedName>
    <definedName name="__123Graph_APRODTRE4" localSheetId="8" hidden="1">'[2]Time series'!#REF!</definedName>
    <definedName name="__123Graph_APRODTRE4" localSheetId="9" hidden="1">'[2]Time series'!#REF!</definedName>
    <definedName name="__123Graph_APRODTRE4" localSheetId="10" hidden="1">'[2]Time series'!#REF!</definedName>
    <definedName name="__123Graph_APRODTRE4" localSheetId="2" hidden="1">'[3]Time series'!#REF!</definedName>
    <definedName name="__123Graph_APRODTRE4" localSheetId="11" hidden="1">'[3]Time series'!#REF!</definedName>
    <definedName name="__123Graph_APRODTRE4" localSheetId="19" hidden="1">'[3]Time series'!#REF!</definedName>
    <definedName name="__123Graph_APRODTRE4" localSheetId="20" hidden="1">'[3]Time series'!#REF!</definedName>
    <definedName name="__123Graph_APRODTRE4" localSheetId="16" hidden="1">'[5]Time series'!#REF!</definedName>
    <definedName name="__123Graph_APRODTRE4" hidden="1">'[2]Time series'!#REF!</definedName>
    <definedName name="__123Graph_APRODTREND" localSheetId="1" hidden="1">'[2]Time series'!#REF!</definedName>
    <definedName name="__123Graph_APRODTREND" localSheetId="12" hidden="1">'[3]Time series'!#REF!</definedName>
    <definedName name="__123Graph_APRODTREND" localSheetId="13" hidden="1">'[2]Time series'!#REF!</definedName>
    <definedName name="__123Graph_APRODTREND" localSheetId="14" hidden="1">'[2]Time series'!#REF!</definedName>
    <definedName name="__123Graph_APRODTREND" localSheetId="15" hidden="1">'[2]Time series'!#REF!</definedName>
    <definedName name="__123Graph_APRODTREND" localSheetId="17" hidden="1">'[4]Time series'!#REF!</definedName>
    <definedName name="__123Graph_APRODTREND" localSheetId="18" hidden="1">'[2]Time series'!#REF!</definedName>
    <definedName name="__123Graph_APRODTREND" localSheetId="21" hidden="1">'[2]Time series'!#REF!</definedName>
    <definedName name="__123Graph_APRODTREND" localSheetId="22" hidden="1">'[2]Time series'!#REF!</definedName>
    <definedName name="__123Graph_APRODTREND" localSheetId="23" hidden="1">'[2]Time series'!#REF!</definedName>
    <definedName name="__123Graph_APRODTREND" localSheetId="24" hidden="1">'[2]Time series'!#REF!</definedName>
    <definedName name="__123Graph_APRODTREND" localSheetId="25" hidden="1">'[2]Time series'!#REF!</definedName>
    <definedName name="__123Graph_APRODTREND" localSheetId="26" hidden="1">'[2]Time series'!#REF!</definedName>
    <definedName name="__123Graph_APRODTREND" localSheetId="5" hidden="1">'[4]Time series'!#REF!</definedName>
    <definedName name="__123Graph_APRODTREND" localSheetId="8" hidden="1">'[2]Time series'!#REF!</definedName>
    <definedName name="__123Graph_APRODTREND" localSheetId="9" hidden="1">'[2]Time series'!#REF!</definedName>
    <definedName name="__123Graph_APRODTREND" localSheetId="10" hidden="1">'[2]Time series'!#REF!</definedName>
    <definedName name="__123Graph_APRODTREND" localSheetId="2" hidden="1">'[3]Time series'!#REF!</definedName>
    <definedName name="__123Graph_APRODTREND" localSheetId="11" hidden="1">'[3]Time series'!#REF!</definedName>
    <definedName name="__123Graph_APRODTREND" localSheetId="19" hidden="1">'[3]Time series'!#REF!</definedName>
    <definedName name="__123Graph_APRODTREND" localSheetId="20" hidden="1">'[3]Time series'!#REF!</definedName>
    <definedName name="__123Graph_APRODTREND" localSheetId="16" hidden="1">'[5]Time series'!#REF!</definedName>
    <definedName name="__123Graph_APRODTREND" hidden="1">'[2]Time series'!#REF!</definedName>
    <definedName name="__123Graph_APROTREND_2" localSheetId="14" hidden="1">'[2]Time series'!#REF!</definedName>
    <definedName name="__123Graph_APROTREND_2" localSheetId="15" hidden="1">'[2]Time series'!#REF!</definedName>
    <definedName name="__123Graph_APROTREND_2" localSheetId="17" hidden="1">'[2]Time series'!#REF!</definedName>
    <definedName name="__123Graph_APROTREND_2" localSheetId="21" hidden="1">'[2]Time series'!#REF!</definedName>
    <definedName name="__123Graph_APROTREND_2" localSheetId="22" hidden="1">'[2]Time series'!#REF!</definedName>
    <definedName name="__123Graph_APROTREND_2" localSheetId="23" hidden="1">'[2]Time series'!#REF!</definedName>
    <definedName name="__123Graph_APROTREND_2" localSheetId="24" hidden="1">'[2]Time series'!#REF!</definedName>
    <definedName name="__123Graph_APROTREND_2" localSheetId="25" hidden="1">'[2]Time series'!#REF!</definedName>
    <definedName name="__123Graph_APROTREND_2" localSheetId="9" hidden="1">'[2]Time series'!#REF!</definedName>
    <definedName name="__123Graph_APROTREND_2" localSheetId="10" hidden="1">'[2]Time series'!#REF!</definedName>
    <definedName name="__123Graph_APROTREND_2" hidden="1">'[2]Time series'!#REF!</definedName>
    <definedName name="__123Graph_AUTRECHT" localSheetId="1" hidden="1">'[2]Time series'!#REF!</definedName>
    <definedName name="__123Graph_AUTRECHT" localSheetId="12" hidden="1">'[3]Time series'!#REF!</definedName>
    <definedName name="__123Graph_AUTRECHT" localSheetId="13" hidden="1">'[2]Time series'!#REF!</definedName>
    <definedName name="__123Graph_AUTRECHT" localSheetId="14" hidden="1">'[2]Time series'!#REF!</definedName>
    <definedName name="__123Graph_AUTRECHT" localSheetId="15" hidden="1">'[2]Time series'!#REF!</definedName>
    <definedName name="__123Graph_AUTRECHT" localSheetId="17" hidden="1">'[4]Time series'!#REF!</definedName>
    <definedName name="__123Graph_AUTRECHT" localSheetId="18" hidden="1">'[2]Time series'!#REF!</definedName>
    <definedName name="__123Graph_AUTRECHT" localSheetId="21" hidden="1">'[2]Time series'!#REF!</definedName>
    <definedName name="__123Graph_AUTRECHT" localSheetId="22" hidden="1">'[2]Time series'!#REF!</definedName>
    <definedName name="__123Graph_AUTRECHT" localSheetId="23" hidden="1">'[2]Time series'!#REF!</definedName>
    <definedName name="__123Graph_AUTRECHT" localSheetId="24" hidden="1">'[2]Time series'!#REF!</definedName>
    <definedName name="__123Graph_AUTRECHT" localSheetId="25" hidden="1">'[2]Time series'!#REF!</definedName>
    <definedName name="__123Graph_AUTRECHT" localSheetId="26" hidden="1">'[2]Time series'!#REF!</definedName>
    <definedName name="__123Graph_AUTRECHT" localSheetId="5" hidden="1">'[4]Time series'!#REF!</definedName>
    <definedName name="__123Graph_AUTRECHT" localSheetId="8" hidden="1">'[2]Time series'!#REF!</definedName>
    <definedName name="__123Graph_AUTRECHT" localSheetId="9" hidden="1">'[2]Time series'!#REF!</definedName>
    <definedName name="__123Graph_AUTRECHT" localSheetId="10" hidden="1">'[2]Time series'!#REF!</definedName>
    <definedName name="__123Graph_AUTRECHT" localSheetId="2" hidden="1">'[3]Time series'!#REF!</definedName>
    <definedName name="__123Graph_AUTRECHT" localSheetId="11" hidden="1">'[3]Time series'!#REF!</definedName>
    <definedName name="__123Graph_AUTRECHT" localSheetId="19" hidden="1">'[3]Time series'!#REF!</definedName>
    <definedName name="__123Graph_AUTRECHT" localSheetId="20" hidden="1">'[3]Time series'!#REF!</definedName>
    <definedName name="__123Graph_AUTRECHT" localSheetId="16" hidden="1">'[5]Time series'!#REF!</definedName>
    <definedName name="__123Graph_AUTRECHT" hidden="1">'[2]Time series'!#REF!</definedName>
    <definedName name="__123Graph_AUTRECHT_2" localSheetId="14" hidden="1">'[2]Time series'!#REF!</definedName>
    <definedName name="__123Graph_AUTRECHT_2" localSheetId="15" hidden="1">'[2]Time series'!#REF!</definedName>
    <definedName name="__123Graph_AUTRECHT_2" localSheetId="17" hidden="1">'[2]Time series'!#REF!</definedName>
    <definedName name="__123Graph_AUTRECHT_2" localSheetId="21" hidden="1">'[2]Time series'!#REF!</definedName>
    <definedName name="__123Graph_AUTRECHT_2" localSheetId="22" hidden="1">'[2]Time series'!#REF!</definedName>
    <definedName name="__123Graph_AUTRECHT_2" localSheetId="23" hidden="1">'[2]Time series'!#REF!</definedName>
    <definedName name="__123Graph_AUTRECHT_2" localSheetId="24" hidden="1">'[2]Time series'!#REF!</definedName>
    <definedName name="__123Graph_AUTRECHT_2" localSheetId="25" hidden="1">'[2]Time series'!#REF!</definedName>
    <definedName name="__123Graph_AUTRECHT_2" localSheetId="9" hidden="1">'[2]Time series'!#REF!</definedName>
    <definedName name="__123Graph_AUTRECHT_2" localSheetId="10" hidden="1">'[2]Time series'!#REF!</definedName>
    <definedName name="__123Graph_AUTRECHT_2" hidden="1">'[2]Time series'!#REF!</definedName>
    <definedName name="__123Graph_B" localSheetId="14" hidden="1">[1]A11!#REF!</definedName>
    <definedName name="__123Graph_B" localSheetId="15" hidden="1">[1]A11!#REF!</definedName>
    <definedName name="__123Graph_B" localSheetId="17" hidden="1">[1]A11!#REF!</definedName>
    <definedName name="__123Graph_B" localSheetId="21" hidden="1">[1]A11!#REF!</definedName>
    <definedName name="__123Graph_B" localSheetId="22" hidden="1">[1]A11!#REF!</definedName>
    <definedName name="__123Graph_B" localSheetId="23" hidden="1">[1]A11!#REF!</definedName>
    <definedName name="__123Graph_B" localSheetId="24" hidden="1">[1]A11!#REF!</definedName>
    <definedName name="__123Graph_B" localSheetId="25" hidden="1">[1]A11!#REF!</definedName>
    <definedName name="__123Graph_B" localSheetId="9" hidden="1">[1]A11!#REF!</definedName>
    <definedName name="__123Graph_B" localSheetId="10" hidden="1">[1]A11!#REF!</definedName>
    <definedName name="__123Graph_B" localSheetId="11" hidden="1">[1]A11!#REF!</definedName>
    <definedName name="__123Graph_B" hidden="1">[1]A11!#REF!</definedName>
    <definedName name="__123Graph_BBERLGRAP" localSheetId="1" hidden="1">'[2]Time series'!#REF!</definedName>
    <definedName name="__123Graph_BBERLGRAP" localSheetId="12" hidden="1">'[3]Time series'!#REF!</definedName>
    <definedName name="__123Graph_BBERLGRAP" localSheetId="13" hidden="1">'[2]Time series'!#REF!</definedName>
    <definedName name="__123Graph_BBERLGRAP" localSheetId="14" hidden="1">'[2]Time series'!#REF!</definedName>
    <definedName name="__123Graph_BBERLGRAP" localSheetId="15" hidden="1">'[2]Time series'!#REF!</definedName>
    <definedName name="__123Graph_BBERLGRAP" localSheetId="17" hidden="1">'[4]Time series'!#REF!</definedName>
    <definedName name="__123Graph_BBERLGRAP" localSheetId="18" hidden="1">'[2]Time series'!#REF!</definedName>
    <definedName name="__123Graph_BBERLGRAP" localSheetId="21" hidden="1">'[2]Time series'!#REF!</definedName>
    <definedName name="__123Graph_BBERLGRAP" localSheetId="22" hidden="1">'[2]Time series'!#REF!</definedName>
    <definedName name="__123Graph_BBERLGRAP" localSheetId="23" hidden="1">'[2]Time series'!#REF!</definedName>
    <definedName name="__123Graph_BBERLGRAP" localSheetId="24" hidden="1">'[2]Time series'!#REF!</definedName>
    <definedName name="__123Graph_BBERLGRAP" localSheetId="25" hidden="1">'[2]Time series'!#REF!</definedName>
    <definedName name="__123Graph_BBERLGRAP" localSheetId="26" hidden="1">'[2]Time series'!#REF!</definedName>
    <definedName name="__123Graph_BBERLGRAP" localSheetId="5" hidden="1">'[4]Time series'!#REF!</definedName>
    <definedName name="__123Graph_BBERLGRAP" localSheetId="8" hidden="1">'[2]Time series'!#REF!</definedName>
    <definedName name="__123Graph_BBERLGRAP" localSheetId="9" hidden="1">'[2]Time series'!#REF!</definedName>
    <definedName name="__123Graph_BBERLGRAP" localSheetId="10" hidden="1">'[2]Time series'!#REF!</definedName>
    <definedName name="__123Graph_BBERLGRAP" localSheetId="2" hidden="1">'[3]Time series'!#REF!</definedName>
    <definedName name="__123Graph_BBERLGRAP" localSheetId="11" hidden="1">'[3]Time series'!#REF!</definedName>
    <definedName name="__123Graph_BBERLGRAP" localSheetId="19" hidden="1">'[3]Time series'!#REF!</definedName>
    <definedName name="__123Graph_BBERLGRAP" localSheetId="20" hidden="1">'[3]Time series'!#REF!</definedName>
    <definedName name="__123Graph_BBERLGRAP" localSheetId="16" hidden="1">'[5]Time series'!#REF!</definedName>
    <definedName name="__123Graph_BBERLGRAP" hidden="1">'[2]Time series'!#REF!</definedName>
    <definedName name="__123Graph_BBERLGRAP_2" localSheetId="14" hidden="1">'[2]Time series'!#REF!</definedName>
    <definedName name="__123Graph_BBERLGRAP_2" localSheetId="15" hidden="1">'[2]Time series'!#REF!</definedName>
    <definedName name="__123Graph_BBERLGRAP_2" localSheetId="17" hidden="1">'[2]Time series'!#REF!</definedName>
    <definedName name="__123Graph_BBERLGRAP_2" localSheetId="21" hidden="1">'[2]Time series'!#REF!</definedName>
    <definedName name="__123Graph_BBERLGRAP_2" localSheetId="22" hidden="1">'[2]Time series'!#REF!</definedName>
    <definedName name="__123Graph_BBERLGRAP_2" localSheetId="23" hidden="1">'[2]Time series'!#REF!</definedName>
    <definedName name="__123Graph_BBERLGRAP_2" localSheetId="24" hidden="1">'[2]Time series'!#REF!</definedName>
    <definedName name="__123Graph_BBERLGRAP_2" localSheetId="25" hidden="1">'[2]Time series'!#REF!</definedName>
    <definedName name="__123Graph_BBERLGRAP_2" localSheetId="9" hidden="1">'[2]Time series'!#REF!</definedName>
    <definedName name="__123Graph_BBERLGRAP_2" localSheetId="10" hidden="1">'[2]Time series'!#REF!</definedName>
    <definedName name="__123Graph_BBERLGRAP_2" hidden="1">'[2]Time series'!#REF!</definedName>
    <definedName name="__123Graph_BCATCH1" localSheetId="1" hidden="1">'[2]Time series'!#REF!</definedName>
    <definedName name="__123Graph_BCATCH1" localSheetId="12" hidden="1">'[3]Time series'!#REF!</definedName>
    <definedName name="__123Graph_BCATCH1" localSheetId="13" hidden="1">'[2]Time series'!#REF!</definedName>
    <definedName name="__123Graph_BCATCH1" localSheetId="14" hidden="1">'[2]Time series'!#REF!</definedName>
    <definedName name="__123Graph_BCATCH1" localSheetId="15" hidden="1">'[2]Time series'!#REF!</definedName>
    <definedName name="__123Graph_BCATCH1" localSheetId="17" hidden="1">'[4]Time series'!#REF!</definedName>
    <definedName name="__123Graph_BCATCH1" localSheetId="18" hidden="1">'[2]Time series'!#REF!</definedName>
    <definedName name="__123Graph_BCATCH1" localSheetId="21" hidden="1">'[2]Time series'!#REF!</definedName>
    <definedName name="__123Graph_BCATCH1" localSheetId="22" hidden="1">'[2]Time series'!#REF!</definedName>
    <definedName name="__123Graph_BCATCH1" localSheetId="23" hidden="1">'[2]Time series'!#REF!</definedName>
    <definedName name="__123Graph_BCATCH1" localSheetId="24" hidden="1">'[2]Time series'!#REF!</definedName>
    <definedName name="__123Graph_BCATCH1" localSheetId="25" hidden="1">'[2]Time series'!#REF!</definedName>
    <definedName name="__123Graph_BCATCH1" localSheetId="26" hidden="1">'[2]Time series'!#REF!</definedName>
    <definedName name="__123Graph_BCATCH1" localSheetId="5" hidden="1">'[4]Time series'!#REF!</definedName>
    <definedName name="__123Graph_BCATCH1" localSheetId="8" hidden="1">'[2]Time series'!#REF!</definedName>
    <definedName name="__123Graph_BCATCH1" localSheetId="9" hidden="1">'[2]Time series'!#REF!</definedName>
    <definedName name="__123Graph_BCATCH1" localSheetId="10" hidden="1">'[2]Time series'!#REF!</definedName>
    <definedName name="__123Graph_BCATCH1" localSheetId="2" hidden="1">'[3]Time series'!#REF!</definedName>
    <definedName name="__123Graph_BCATCH1" localSheetId="11" hidden="1">'[3]Time series'!#REF!</definedName>
    <definedName name="__123Graph_BCATCH1" localSheetId="19" hidden="1">'[3]Time series'!#REF!</definedName>
    <definedName name="__123Graph_BCATCH1" localSheetId="20" hidden="1">'[3]Time series'!#REF!</definedName>
    <definedName name="__123Graph_BCATCH1" localSheetId="16" hidden="1">'[5]Time series'!#REF!</definedName>
    <definedName name="__123Graph_BCATCH1" hidden="1">'[2]Time series'!#REF!</definedName>
    <definedName name="__123Graph_BCATCH2" localSheetId="14" hidden="1">'[2]Time series'!#REF!</definedName>
    <definedName name="__123Graph_BCATCH2" localSheetId="15" hidden="1">'[2]Time series'!#REF!</definedName>
    <definedName name="__123Graph_BCATCH2" localSheetId="17" hidden="1">'[2]Time series'!#REF!</definedName>
    <definedName name="__123Graph_BCATCH2" localSheetId="21" hidden="1">'[2]Time series'!#REF!</definedName>
    <definedName name="__123Graph_BCATCH2" localSheetId="22" hidden="1">'[2]Time series'!#REF!</definedName>
    <definedName name="__123Graph_BCATCH2" localSheetId="23" hidden="1">'[2]Time series'!#REF!</definedName>
    <definedName name="__123Graph_BCATCH2" localSheetId="24" hidden="1">'[2]Time series'!#REF!</definedName>
    <definedName name="__123Graph_BCATCH2" localSheetId="25" hidden="1">'[2]Time series'!#REF!</definedName>
    <definedName name="__123Graph_BCATCH2" localSheetId="9" hidden="1">'[2]Time series'!#REF!</definedName>
    <definedName name="__123Graph_BCATCH2" localSheetId="10" hidden="1">'[2]Time series'!#REF!</definedName>
    <definedName name="__123Graph_BCATCH2" hidden="1">'[2]Time series'!#REF!</definedName>
    <definedName name="__123Graph_BCONVERG1" localSheetId="1" hidden="1">'[2]Time series'!#REF!</definedName>
    <definedName name="__123Graph_BCONVERG1" localSheetId="12" hidden="1">'[3]Time series'!#REF!</definedName>
    <definedName name="__123Graph_BCONVERG1" localSheetId="13" hidden="1">'[2]Time series'!#REF!</definedName>
    <definedName name="__123Graph_BCONVERG1" localSheetId="14" hidden="1">'[2]Time series'!#REF!</definedName>
    <definedName name="__123Graph_BCONVERG1" localSheetId="15" hidden="1">'[2]Time series'!#REF!</definedName>
    <definedName name="__123Graph_BCONVERG1" localSheetId="17" hidden="1">'[4]Time series'!#REF!</definedName>
    <definedName name="__123Graph_BCONVERG1" localSheetId="18" hidden="1">'[2]Time series'!#REF!</definedName>
    <definedName name="__123Graph_BCONVERG1" localSheetId="21" hidden="1">'[2]Time series'!#REF!</definedName>
    <definedName name="__123Graph_BCONVERG1" localSheetId="22" hidden="1">'[2]Time series'!#REF!</definedName>
    <definedName name="__123Graph_BCONVERG1" localSheetId="23" hidden="1">'[2]Time series'!#REF!</definedName>
    <definedName name="__123Graph_BCONVERG1" localSheetId="24" hidden="1">'[2]Time series'!#REF!</definedName>
    <definedName name="__123Graph_BCONVERG1" localSheetId="25" hidden="1">'[2]Time series'!#REF!</definedName>
    <definedName name="__123Graph_BCONVERG1" localSheetId="26" hidden="1">'[2]Time series'!#REF!</definedName>
    <definedName name="__123Graph_BCONVERG1" localSheetId="5" hidden="1">'[4]Time series'!#REF!</definedName>
    <definedName name="__123Graph_BCONVERG1" localSheetId="8" hidden="1">'[2]Time series'!#REF!</definedName>
    <definedName name="__123Graph_BCONVERG1" localSheetId="9" hidden="1">'[2]Time series'!#REF!</definedName>
    <definedName name="__123Graph_BCONVERG1" localSheetId="10" hidden="1">'[2]Time series'!#REF!</definedName>
    <definedName name="__123Graph_BCONVERG1" localSheetId="2" hidden="1">'[3]Time series'!#REF!</definedName>
    <definedName name="__123Graph_BCONVERG1" localSheetId="11" hidden="1">'[3]Time series'!#REF!</definedName>
    <definedName name="__123Graph_BCONVERG1" localSheetId="19" hidden="1">'[3]Time series'!#REF!</definedName>
    <definedName name="__123Graph_BCONVERG1" localSheetId="20" hidden="1">'[3]Time series'!#REF!</definedName>
    <definedName name="__123Graph_BCONVERG1" localSheetId="16" hidden="1">'[5]Time series'!#REF!</definedName>
    <definedName name="__123Graph_BCONVERG1" hidden="1">'[2]Time series'!#REF!</definedName>
    <definedName name="__123Graph_BECTOT" localSheetId="12" hidden="1">#REF!</definedName>
    <definedName name="__123Graph_BECTOT" localSheetId="14" hidden="1">#REF!</definedName>
    <definedName name="__123Graph_BECTOT" localSheetId="15" hidden="1">#REF!</definedName>
    <definedName name="__123Graph_BECTOT" localSheetId="17" hidden="1">#REF!</definedName>
    <definedName name="__123Graph_BECTOT" localSheetId="21" hidden="1">#REF!</definedName>
    <definedName name="__123Graph_BECTOT" localSheetId="22" hidden="1">#REF!</definedName>
    <definedName name="__123Graph_BECTOT" localSheetId="23" hidden="1">#REF!</definedName>
    <definedName name="__123Graph_BECTOT" localSheetId="24" hidden="1">#REF!</definedName>
    <definedName name="__123Graph_BECTOT" localSheetId="25" hidden="1">#REF!</definedName>
    <definedName name="__123Graph_BECTOT" localSheetId="9" hidden="1">#REF!</definedName>
    <definedName name="__123Graph_BECTOT" localSheetId="10" hidden="1">#REF!</definedName>
    <definedName name="__123Graph_BECTOT" localSheetId="2" hidden="1">#REF!</definedName>
    <definedName name="__123Graph_BECTOT" localSheetId="4" hidden="1">#REF!</definedName>
    <definedName name="__123Graph_BECTOT" localSheetId="11" hidden="1">#REF!</definedName>
    <definedName name="__123Graph_BECTOT" hidden="1">#REF!</definedName>
    <definedName name="__123Graph_BGRAPH2" localSheetId="1" hidden="1">'[2]Time series'!#REF!</definedName>
    <definedName name="__123Graph_BGRAPH2" localSheetId="12" hidden="1">'[3]Time series'!#REF!</definedName>
    <definedName name="__123Graph_BGRAPH2" localSheetId="13" hidden="1">'[2]Time series'!#REF!</definedName>
    <definedName name="__123Graph_BGRAPH2" localSheetId="14" hidden="1">'[2]Time series'!#REF!</definedName>
    <definedName name="__123Graph_BGRAPH2" localSheetId="15" hidden="1">'[2]Time series'!#REF!</definedName>
    <definedName name="__123Graph_BGRAPH2" localSheetId="17" hidden="1">'[4]Time series'!#REF!</definedName>
    <definedName name="__123Graph_BGRAPH2" localSheetId="18" hidden="1">'[2]Time series'!#REF!</definedName>
    <definedName name="__123Graph_BGRAPH2" localSheetId="21" hidden="1">'[2]Time series'!#REF!</definedName>
    <definedName name="__123Graph_BGRAPH2" localSheetId="22" hidden="1">'[2]Time series'!#REF!</definedName>
    <definedName name="__123Graph_BGRAPH2" localSheetId="23" hidden="1">'[2]Time series'!#REF!</definedName>
    <definedName name="__123Graph_BGRAPH2" localSheetId="24" hidden="1">'[2]Time series'!#REF!</definedName>
    <definedName name="__123Graph_BGRAPH2" localSheetId="25" hidden="1">'[2]Time series'!#REF!</definedName>
    <definedName name="__123Graph_BGRAPH2" localSheetId="26" hidden="1">'[2]Time series'!#REF!</definedName>
    <definedName name="__123Graph_BGRAPH2" localSheetId="5" hidden="1">'[4]Time series'!#REF!</definedName>
    <definedName name="__123Graph_BGRAPH2" localSheetId="8" hidden="1">'[2]Time series'!#REF!</definedName>
    <definedName name="__123Graph_BGRAPH2" localSheetId="9" hidden="1">'[2]Time series'!#REF!</definedName>
    <definedName name="__123Graph_BGRAPH2" localSheetId="10" hidden="1">'[2]Time series'!#REF!</definedName>
    <definedName name="__123Graph_BGRAPH2" localSheetId="2" hidden="1">'[3]Time series'!#REF!</definedName>
    <definedName name="__123Graph_BGRAPH2" localSheetId="11" hidden="1">'[3]Time series'!#REF!</definedName>
    <definedName name="__123Graph_BGRAPH2" localSheetId="19" hidden="1">'[3]Time series'!#REF!</definedName>
    <definedName name="__123Graph_BGRAPH2" localSheetId="20" hidden="1">'[3]Time series'!#REF!</definedName>
    <definedName name="__123Graph_BGRAPH2" localSheetId="16" hidden="1">'[5]Time series'!#REF!</definedName>
    <definedName name="__123Graph_BGRAPH2" hidden="1">'[2]Time series'!#REF!</definedName>
    <definedName name="__123Graph_BGRAPH41" localSheetId="1" hidden="1">'[2]Time series'!#REF!</definedName>
    <definedName name="__123Graph_BGRAPH41" localSheetId="12" hidden="1">'[3]Time series'!#REF!</definedName>
    <definedName name="__123Graph_BGRAPH41" localSheetId="13" hidden="1">'[2]Time series'!#REF!</definedName>
    <definedName name="__123Graph_BGRAPH41" localSheetId="14" hidden="1">'[2]Time series'!#REF!</definedName>
    <definedName name="__123Graph_BGRAPH41" localSheetId="15" hidden="1">'[2]Time series'!#REF!</definedName>
    <definedName name="__123Graph_BGRAPH41" localSheetId="17" hidden="1">'[4]Time series'!#REF!</definedName>
    <definedName name="__123Graph_BGRAPH41" localSheetId="18" hidden="1">'[2]Time series'!#REF!</definedName>
    <definedName name="__123Graph_BGRAPH41" localSheetId="21" hidden="1">'[2]Time series'!#REF!</definedName>
    <definedName name="__123Graph_BGRAPH41" localSheetId="22" hidden="1">'[2]Time series'!#REF!</definedName>
    <definedName name="__123Graph_BGRAPH41" localSheetId="23" hidden="1">'[2]Time series'!#REF!</definedName>
    <definedName name="__123Graph_BGRAPH41" localSheetId="24" hidden="1">'[2]Time series'!#REF!</definedName>
    <definedName name="__123Graph_BGRAPH41" localSheetId="25" hidden="1">'[2]Time series'!#REF!</definedName>
    <definedName name="__123Graph_BGRAPH41" localSheetId="26" hidden="1">'[2]Time series'!#REF!</definedName>
    <definedName name="__123Graph_BGRAPH41" localSheetId="5" hidden="1">'[4]Time series'!#REF!</definedName>
    <definedName name="__123Graph_BGRAPH41" localSheetId="8" hidden="1">'[2]Time series'!#REF!</definedName>
    <definedName name="__123Graph_BGRAPH41" localSheetId="9" hidden="1">'[2]Time series'!#REF!</definedName>
    <definedName name="__123Graph_BGRAPH41" localSheetId="10" hidden="1">'[2]Time series'!#REF!</definedName>
    <definedName name="__123Graph_BGRAPH41" localSheetId="2" hidden="1">'[3]Time series'!#REF!</definedName>
    <definedName name="__123Graph_BGRAPH41" localSheetId="11" hidden="1">'[3]Time series'!#REF!</definedName>
    <definedName name="__123Graph_BGRAPH41" localSheetId="19" hidden="1">'[3]Time series'!#REF!</definedName>
    <definedName name="__123Graph_BGRAPH41" localSheetId="20" hidden="1">'[3]Time series'!#REF!</definedName>
    <definedName name="__123Graph_BGRAPH41" localSheetId="16" hidden="1">'[5]Time series'!#REF!</definedName>
    <definedName name="__123Graph_BGRAPH41" hidden="1">'[2]Time series'!#REF!</definedName>
    <definedName name="__123Graph_BPERIB" localSheetId="1" hidden="1">'[2]Time series'!#REF!</definedName>
    <definedName name="__123Graph_BPERIB" localSheetId="12" hidden="1">'[3]Time series'!#REF!</definedName>
    <definedName name="__123Graph_BPERIB" localSheetId="13" hidden="1">'[2]Time series'!#REF!</definedName>
    <definedName name="__123Graph_BPERIB" localSheetId="14" hidden="1">'[2]Time series'!#REF!</definedName>
    <definedName name="__123Graph_BPERIB" localSheetId="15" hidden="1">'[2]Time series'!#REF!</definedName>
    <definedName name="__123Graph_BPERIB" localSheetId="17" hidden="1">'[4]Time series'!#REF!</definedName>
    <definedName name="__123Graph_BPERIB" localSheetId="18" hidden="1">'[2]Time series'!#REF!</definedName>
    <definedName name="__123Graph_BPERIB" localSheetId="21" hidden="1">'[2]Time series'!#REF!</definedName>
    <definedName name="__123Graph_BPERIB" localSheetId="22" hidden="1">'[2]Time series'!#REF!</definedName>
    <definedName name="__123Graph_BPERIB" localSheetId="23" hidden="1">'[2]Time series'!#REF!</definedName>
    <definedName name="__123Graph_BPERIB" localSheetId="24" hidden="1">'[2]Time series'!#REF!</definedName>
    <definedName name="__123Graph_BPERIB" localSheetId="25" hidden="1">'[2]Time series'!#REF!</definedName>
    <definedName name="__123Graph_BPERIB" localSheetId="26" hidden="1">'[2]Time series'!#REF!</definedName>
    <definedName name="__123Graph_BPERIB" localSheetId="5" hidden="1">'[4]Time series'!#REF!</definedName>
    <definedName name="__123Graph_BPERIB" localSheetId="8" hidden="1">'[2]Time series'!#REF!</definedName>
    <definedName name="__123Graph_BPERIB" localSheetId="9" hidden="1">'[2]Time series'!#REF!</definedName>
    <definedName name="__123Graph_BPERIB" localSheetId="10" hidden="1">'[2]Time series'!#REF!</definedName>
    <definedName name="__123Graph_BPERIB" localSheetId="2" hidden="1">'[3]Time series'!#REF!</definedName>
    <definedName name="__123Graph_BPERIB" localSheetId="11" hidden="1">'[3]Time series'!#REF!</definedName>
    <definedName name="__123Graph_BPERIB" localSheetId="19" hidden="1">'[3]Time series'!#REF!</definedName>
    <definedName name="__123Graph_BPERIB" localSheetId="20" hidden="1">'[3]Time series'!#REF!</definedName>
    <definedName name="__123Graph_BPERIB" localSheetId="16" hidden="1">'[5]Time series'!#REF!</definedName>
    <definedName name="__123Graph_BPERIB" hidden="1">'[2]Time series'!#REF!</definedName>
    <definedName name="__123Graph_BPRODABSC" localSheetId="1" hidden="1">'[2]Time series'!#REF!</definedName>
    <definedName name="__123Graph_BPRODABSC" localSheetId="12" hidden="1">'[3]Time series'!#REF!</definedName>
    <definedName name="__123Graph_BPRODABSC" localSheetId="13" hidden="1">'[2]Time series'!#REF!</definedName>
    <definedName name="__123Graph_BPRODABSC" localSheetId="14" hidden="1">'[2]Time series'!#REF!</definedName>
    <definedName name="__123Graph_BPRODABSC" localSheetId="15" hidden="1">'[2]Time series'!#REF!</definedName>
    <definedName name="__123Graph_BPRODABSC" localSheetId="17" hidden="1">'[4]Time series'!#REF!</definedName>
    <definedName name="__123Graph_BPRODABSC" localSheetId="18" hidden="1">'[2]Time series'!#REF!</definedName>
    <definedName name="__123Graph_BPRODABSC" localSheetId="21" hidden="1">'[2]Time series'!#REF!</definedName>
    <definedName name="__123Graph_BPRODABSC" localSheetId="22" hidden="1">'[2]Time series'!#REF!</definedName>
    <definedName name="__123Graph_BPRODABSC" localSheetId="23" hidden="1">'[2]Time series'!#REF!</definedName>
    <definedName name="__123Graph_BPRODABSC" localSheetId="24" hidden="1">'[2]Time series'!#REF!</definedName>
    <definedName name="__123Graph_BPRODABSC" localSheetId="25" hidden="1">'[2]Time series'!#REF!</definedName>
    <definedName name="__123Graph_BPRODABSC" localSheetId="26" hidden="1">'[2]Time series'!#REF!</definedName>
    <definedName name="__123Graph_BPRODABSC" localSheetId="5" hidden="1">'[4]Time series'!#REF!</definedName>
    <definedName name="__123Graph_BPRODABSC" localSheetId="8" hidden="1">'[2]Time series'!#REF!</definedName>
    <definedName name="__123Graph_BPRODABSC" localSheetId="9" hidden="1">'[2]Time series'!#REF!</definedName>
    <definedName name="__123Graph_BPRODABSC" localSheetId="10" hidden="1">'[2]Time series'!#REF!</definedName>
    <definedName name="__123Graph_BPRODABSC" localSheetId="2" hidden="1">'[3]Time series'!#REF!</definedName>
    <definedName name="__123Graph_BPRODABSC" localSheetId="11" hidden="1">'[3]Time series'!#REF!</definedName>
    <definedName name="__123Graph_BPRODABSC" localSheetId="19" hidden="1">'[3]Time series'!#REF!</definedName>
    <definedName name="__123Graph_BPRODABSC" localSheetId="20" hidden="1">'[3]Time series'!#REF!</definedName>
    <definedName name="__123Graph_BPRODABSC" localSheetId="16" hidden="1">'[5]Time series'!#REF!</definedName>
    <definedName name="__123Graph_BPRODABSC" hidden="1">'[2]Time series'!#REF!</definedName>
    <definedName name="__123Graph_BPRODABSD" localSheetId="1" hidden="1">'[2]Time series'!#REF!</definedName>
    <definedName name="__123Graph_BPRODABSD" localSheetId="12" hidden="1">'[3]Time series'!#REF!</definedName>
    <definedName name="__123Graph_BPRODABSD" localSheetId="13" hidden="1">'[2]Time series'!#REF!</definedName>
    <definedName name="__123Graph_BPRODABSD" localSheetId="14" hidden="1">'[2]Time series'!#REF!</definedName>
    <definedName name="__123Graph_BPRODABSD" localSheetId="15" hidden="1">'[2]Time series'!#REF!</definedName>
    <definedName name="__123Graph_BPRODABSD" localSheetId="17" hidden="1">'[4]Time series'!#REF!</definedName>
    <definedName name="__123Graph_BPRODABSD" localSheetId="18" hidden="1">'[2]Time series'!#REF!</definedName>
    <definedName name="__123Graph_BPRODABSD" localSheetId="21" hidden="1">'[2]Time series'!#REF!</definedName>
    <definedName name="__123Graph_BPRODABSD" localSheetId="22" hidden="1">'[2]Time series'!#REF!</definedName>
    <definedName name="__123Graph_BPRODABSD" localSheetId="23" hidden="1">'[2]Time series'!#REF!</definedName>
    <definedName name="__123Graph_BPRODABSD" localSheetId="24" hidden="1">'[2]Time series'!#REF!</definedName>
    <definedName name="__123Graph_BPRODABSD" localSheetId="25" hidden="1">'[2]Time series'!#REF!</definedName>
    <definedName name="__123Graph_BPRODABSD" localSheetId="26" hidden="1">'[2]Time series'!#REF!</definedName>
    <definedName name="__123Graph_BPRODABSD" localSheetId="5" hidden="1">'[4]Time series'!#REF!</definedName>
    <definedName name="__123Graph_BPRODABSD" localSheetId="8" hidden="1">'[2]Time series'!#REF!</definedName>
    <definedName name="__123Graph_BPRODABSD" localSheetId="9" hidden="1">'[2]Time series'!#REF!</definedName>
    <definedName name="__123Graph_BPRODABSD" localSheetId="10" hidden="1">'[2]Time series'!#REF!</definedName>
    <definedName name="__123Graph_BPRODABSD" localSheetId="2" hidden="1">'[3]Time series'!#REF!</definedName>
    <definedName name="__123Graph_BPRODABSD" localSheetId="11" hidden="1">'[3]Time series'!#REF!</definedName>
    <definedName name="__123Graph_BPRODABSD" localSheetId="19" hidden="1">'[3]Time series'!#REF!</definedName>
    <definedName name="__123Graph_BPRODABSD" localSheetId="20" hidden="1">'[3]Time series'!#REF!</definedName>
    <definedName name="__123Graph_BPRODABSD" localSheetId="16" hidden="1">'[5]Time series'!#REF!</definedName>
    <definedName name="__123Graph_BPRODABSD" hidden="1">'[2]Time series'!#REF!</definedName>
    <definedName name="__123Graph_C" localSheetId="14" hidden="1">[1]A11!#REF!</definedName>
    <definedName name="__123Graph_C" localSheetId="15" hidden="1">[1]A11!#REF!</definedName>
    <definedName name="__123Graph_C" localSheetId="17" hidden="1">[1]A11!#REF!</definedName>
    <definedName name="__123Graph_C" localSheetId="21" hidden="1">[1]A11!#REF!</definedName>
    <definedName name="__123Graph_C" localSheetId="22" hidden="1">[1]A11!#REF!</definedName>
    <definedName name="__123Graph_C" localSheetId="23" hidden="1">[1]A11!#REF!</definedName>
    <definedName name="__123Graph_C" localSheetId="24" hidden="1">[1]A11!#REF!</definedName>
    <definedName name="__123Graph_C" localSheetId="25" hidden="1">[1]A11!#REF!</definedName>
    <definedName name="__123Graph_C" localSheetId="9" hidden="1">[1]A11!#REF!</definedName>
    <definedName name="__123Graph_C" localSheetId="10" hidden="1">[1]A11!#REF!</definedName>
    <definedName name="__123Graph_C" localSheetId="11" hidden="1">[1]A11!#REF!</definedName>
    <definedName name="__123Graph_C" hidden="1">[1]A11!#REF!</definedName>
    <definedName name="__123Graph_CBERLGRAP" localSheetId="1" hidden="1">'[2]Time series'!#REF!</definedName>
    <definedName name="__123Graph_CBERLGRAP" localSheetId="12" hidden="1">'[3]Time series'!#REF!</definedName>
    <definedName name="__123Graph_CBERLGRAP" localSheetId="13" hidden="1">'[2]Time series'!#REF!</definedName>
    <definedName name="__123Graph_CBERLGRAP" localSheetId="14" hidden="1">'[2]Time series'!#REF!</definedName>
    <definedName name="__123Graph_CBERLGRAP" localSheetId="15" hidden="1">'[2]Time series'!#REF!</definedName>
    <definedName name="__123Graph_CBERLGRAP" localSheetId="17" hidden="1">'[4]Time series'!#REF!</definedName>
    <definedName name="__123Graph_CBERLGRAP" localSheetId="18" hidden="1">'[2]Time series'!#REF!</definedName>
    <definedName name="__123Graph_CBERLGRAP" localSheetId="21" hidden="1">'[2]Time series'!#REF!</definedName>
    <definedName name="__123Graph_CBERLGRAP" localSheetId="22" hidden="1">'[2]Time series'!#REF!</definedName>
    <definedName name="__123Graph_CBERLGRAP" localSheetId="23" hidden="1">'[2]Time series'!#REF!</definedName>
    <definedName name="__123Graph_CBERLGRAP" localSheetId="24" hidden="1">'[2]Time series'!#REF!</definedName>
    <definedName name="__123Graph_CBERLGRAP" localSheetId="25" hidden="1">'[2]Time series'!#REF!</definedName>
    <definedName name="__123Graph_CBERLGRAP" localSheetId="26" hidden="1">'[2]Time series'!#REF!</definedName>
    <definedName name="__123Graph_CBERLGRAP" localSheetId="5" hidden="1">'[4]Time series'!#REF!</definedName>
    <definedName name="__123Graph_CBERLGRAP" localSheetId="8" hidden="1">'[2]Time series'!#REF!</definedName>
    <definedName name="__123Graph_CBERLGRAP" localSheetId="9" hidden="1">'[2]Time series'!#REF!</definedName>
    <definedName name="__123Graph_CBERLGRAP" localSheetId="10" hidden="1">'[2]Time series'!#REF!</definedName>
    <definedName name="__123Graph_CBERLGRAP" localSheetId="2" hidden="1">'[3]Time series'!#REF!</definedName>
    <definedName name="__123Graph_CBERLGRAP" localSheetId="11" hidden="1">'[3]Time series'!#REF!</definedName>
    <definedName name="__123Graph_CBERLGRAP" localSheetId="19" hidden="1">'[3]Time series'!#REF!</definedName>
    <definedName name="__123Graph_CBERLGRAP" localSheetId="20" hidden="1">'[3]Time series'!#REF!</definedName>
    <definedName name="__123Graph_CBERLGRAP" localSheetId="16" hidden="1">'[5]Time series'!#REF!</definedName>
    <definedName name="__123Graph_CBERLGRAP" hidden="1">'[2]Time series'!#REF!</definedName>
    <definedName name="__123Graph_CCATCH1" localSheetId="1" hidden="1">'[2]Time series'!#REF!</definedName>
    <definedName name="__123Graph_CCATCH1" localSheetId="12" hidden="1">'[3]Time series'!#REF!</definedName>
    <definedName name="__123Graph_CCATCH1" localSheetId="13" hidden="1">'[2]Time series'!#REF!</definedName>
    <definedName name="__123Graph_CCATCH1" localSheetId="14" hidden="1">'[2]Time series'!#REF!</definedName>
    <definedName name="__123Graph_CCATCH1" localSheetId="15" hidden="1">'[2]Time series'!#REF!</definedName>
    <definedName name="__123Graph_CCATCH1" localSheetId="17" hidden="1">'[4]Time series'!#REF!</definedName>
    <definedName name="__123Graph_CCATCH1" localSheetId="18" hidden="1">'[2]Time series'!#REF!</definedName>
    <definedName name="__123Graph_CCATCH1" localSheetId="21" hidden="1">'[2]Time series'!#REF!</definedName>
    <definedName name="__123Graph_CCATCH1" localSheetId="22" hidden="1">'[2]Time series'!#REF!</definedName>
    <definedName name="__123Graph_CCATCH1" localSheetId="23" hidden="1">'[2]Time series'!#REF!</definedName>
    <definedName name="__123Graph_CCATCH1" localSheetId="24" hidden="1">'[2]Time series'!#REF!</definedName>
    <definedName name="__123Graph_CCATCH1" localSheetId="25" hidden="1">'[2]Time series'!#REF!</definedName>
    <definedName name="__123Graph_CCATCH1" localSheetId="26" hidden="1">'[2]Time series'!#REF!</definedName>
    <definedName name="__123Graph_CCATCH1" localSheetId="5" hidden="1">'[4]Time series'!#REF!</definedName>
    <definedName name="__123Graph_CCATCH1" localSheetId="8" hidden="1">'[2]Time series'!#REF!</definedName>
    <definedName name="__123Graph_CCATCH1" localSheetId="9" hidden="1">'[2]Time series'!#REF!</definedName>
    <definedName name="__123Graph_CCATCH1" localSheetId="10" hidden="1">'[2]Time series'!#REF!</definedName>
    <definedName name="__123Graph_CCATCH1" localSheetId="2" hidden="1">'[3]Time series'!#REF!</definedName>
    <definedName name="__123Graph_CCATCH1" localSheetId="11" hidden="1">'[3]Time series'!#REF!</definedName>
    <definedName name="__123Graph_CCATCH1" localSheetId="19" hidden="1">'[3]Time series'!#REF!</definedName>
    <definedName name="__123Graph_CCATCH1" localSheetId="20" hidden="1">'[3]Time series'!#REF!</definedName>
    <definedName name="__123Graph_CCATCH1" localSheetId="16" hidden="1">'[5]Time series'!#REF!</definedName>
    <definedName name="__123Graph_CCATCH1" hidden="1">'[2]Time series'!#REF!</definedName>
    <definedName name="__123Graph_CCONVERG1" localSheetId="12" hidden="1">#REF!</definedName>
    <definedName name="__123Graph_CCONVERG1" localSheetId="14" hidden="1">#REF!</definedName>
    <definedName name="__123Graph_CCONVERG1" localSheetId="15" hidden="1">#REF!</definedName>
    <definedName name="__123Graph_CCONVERG1" localSheetId="17" hidden="1">#REF!</definedName>
    <definedName name="__123Graph_CCONVERG1" localSheetId="21" hidden="1">#REF!</definedName>
    <definedName name="__123Graph_CCONVERG1" localSheetId="22" hidden="1">#REF!</definedName>
    <definedName name="__123Graph_CCONVERG1" localSheetId="23" hidden="1">#REF!</definedName>
    <definedName name="__123Graph_CCONVERG1" localSheetId="24" hidden="1">#REF!</definedName>
    <definedName name="__123Graph_CCONVERG1" localSheetId="25" hidden="1">#REF!</definedName>
    <definedName name="__123Graph_CCONVERG1" localSheetId="9" hidden="1">#REF!</definedName>
    <definedName name="__123Graph_CCONVERG1" localSheetId="10" hidden="1">#REF!</definedName>
    <definedName name="__123Graph_CCONVERG1" localSheetId="2" hidden="1">#REF!</definedName>
    <definedName name="__123Graph_CCONVERG1" localSheetId="4" hidden="1">#REF!</definedName>
    <definedName name="__123Graph_CCONVERG1" localSheetId="11" hidden="1">#REF!</definedName>
    <definedName name="__123Graph_CCONVERG1" hidden="1">#REF!</definedName>
    <definedName name="__123Graph_CECTOT" localSheetId="12" hidden="1">#REF!</definedName>
    <definedName name="__123Graph_CECTOT" localSheetId="14" hidden="1">#REF!</definedName>
    <definedName name="__123Graph_CECTOT" localSheetId="15" hidden="1">#REF!</definedName>
    <definedName name="__123Graph_CECTOT" localSheetId="17" hidden="1">#REF!</definedName>
    <definedName name="__123Graph_CECTOT" localSheetId="21" hidden="1">#REF!</definedName>
    <definedName name="__123Graph_CECTOT" localSheetId="22" hidden="1">#REF!</definedName>
    <definedName name="__123Graph_CECTOT" localSheetId="23" hidden="1">#REF!</definedName>
    <definedName name="__123Graph_CECTOT" localSheetId="24" hidden="1">#REF!</definedName>
    <definedName name="__123Graph_CECTOT" localSheetId="25" hidden="1">#REF!</definedName>
    <definedName name="__123Graph_CECTOT" localSheetId="9" hidden="1">#REF!</definedName>
    <definedName name="__123Graph_CECTOT" localSheetId="10" hidden="1">#REF!</definedName>
    <definedName name="__123Graph_CECTOT" localSheetId="2" hidden="1">#REF!</definedName>
    <definedName name="__123Graph_CECTOT" localSheetId="4" hidden="1">#REF!</definedName>
    <definedName name="__123Graph_CECTOT" localSheetId="11" hidden="1">#REF!</definedName>
    <definedName name="__123Graph_CECTOT" hidden="1">#REF!</definedName>
    <definedName name="__123Graph_CGRAPH41" localSheetId="1" hidden="1">'[2]Time series'!#REF!</definedName>
    <definedName name="__123Graph_CGRAPH41" localSheetId="12" hidden="1">'[3]Time series'!#REF!</definedName>
    <definedName name="__123Graph_CGRAPH41" localSheetId="13" hidden="1">'[2]Time series'!#REF!</definedName>
    <definedName name="__123Graph_CGRAPH41" localSheetId="14" hidden="1">'[2]Time series'!#REF!</definedName>
    <definedName name="__123Graph_CGRAPH41" localSheetId="15" hidden="1">'[2]Time series'!#REF!</definedName>
    <definedName name="__123Graph_CGRAPH41" localSheetId="17" hidden="1">'[4]Time series'!#REF!</definedName>
    <definedName name="__123Graph_CGRAPH41" localSheetId="18" hidden="1">'[2]Time series'!#REF!</definedName>
    <definedName name="__123Graph_CGRAPH41" localSheetId="21" hidden="1">'[2]Time series'!#REF!</definedName>
    <definedName name="__123Graph_CGRAPH41" localSheetId="22" hidden="1">'[2]Time series'!#REF!</definedName>
    <definedName name="__123Graph_CGRAPH41" localSheetId="23" hidden="1">'[2]Time series'!#REF!</definedName>
    <definedName name="__123Graph_CGRAPH41" localSheetId="24" hidden="1">'[2]Time series'!#REF!</definedName>
    <definedName name="__123Graph_CGRAPH41" localSheetId="25" hidden="1">'[2]Time series'!#REF!</definedName>
    <definedName name="__123Graph_CGRAPH41" localSheetId="26" hidden="1">'[2]Time series'!#REF!</definedName>
    <definedName name="__123Graph_CGRAPH41" localSheetId="5" hidden="1">'[4]Time series'!#REF!</definedName>
    <definedName name="__123Graph_CGRAPH41" localSheetId="8" hidden="1">'[2]Time series'!#REF!</definedName>
    <definedName name="__123Graph_CGRAPH41" localSheetId="9" hidden="1">'[2]Time series'!#REF!</definedName>
    <definedName name="__123Graph_CGRAPH41" localSheetId="10" hidden="1">'[2]Time series'!#REF!</definedName>
    <definedName name="__123Graph_CGRAPH41" localSheetId="2" hidden="1">'[3]Time series'!#REF!</definedName>
    <definedName name="__123Graph_CGRAPH41" localSheetId="11" hidden="1">'[3]Time series'!#REF!</definedName>
    <definedName name="__123Graph_CGRAPH41" localSheetId="19" hidden="1">'[3]Time series'!#REF!</definedName>
    <definedName name="__123Graph_CGRAPH41" localSheetId="20" hidden="1">'[3]Time series'!#REF!</definedName>
    <definedName name="__123Graph_CGRAPH41" localSheetId="16" hidden="1">'[5]Time series'!#REF!</definedName>
    <definedName name="__123Graph_CGRAPH41" hidden="1">'[2]Time series'!#REF!</definedName>
    <definedName name="__123Graph_CGRAPH44" localSheetId="1" hidden="1">'[2]Time series'!#REF!</definedName>
    <definedName name="__123Graph_CGRAPH44" localSheetId="12" hidden="1">'[3]Time series'!#REF!</definedName>
    <definedName name="__123Graph_CGRAPH44" localSheetId="13" hidden="1">'[2]Time series'!#REF!</definedName>
    <definedName name="__123Graph_CGRAPH44" localSheetId="14" hidden="1">'[2]Time series'!#REF!</definedName>
    <definedName name="__123Graph_CGRAPH44" localSheetId="15" hidden="1">'[2]Time series'!#REF!</definedName>
    <definedName name="__123Graph_CGRAPH44" localSheetId="17" hidden="1">'[4]Time series'!#REF!</definedName>
    <definedName name="__123Graph_CGRAPH44" localSheetId="18" hidden="1">'[2]Time series'!#REF!</definedName>
    <definedName name="__123Graph_CGRAPH44" localSheetId="21" hidden="1">'[2]Time series'!#REF!</definedName>
    <definedName name="__123Graph_CGRAPH44" localSheetId="22" hidden="1">'[2]Time series'!#REF!</definedName>
    <definedName name="__123Graph_CGRAPH44" localSheetId="23" hidden="1">'[2]Time series'!#REF!</definedName>
    <definedName name="__123Graph_CGRAPH44" localSheetId="24" hidden="1">'[2]Time series'!#REF!</definedName>
    <definedName name="__123Graph_CGRAPH44" localSheetId="25" hidden="1">'[2]Time series'!#REF!</definedName>
    <definedName name="__123Graph_CGRAPH44" localSheetId="26" hidden="1">'[2]Time series'!#REF!</definedName>
    <definedName name="__123Graph_CGRAPH44" localSheetId="5" hidden="1">'[4]Time series'!#REF!</definedName>
    <definedName name="__123Graph_CGRAPH44" localSheetId="8" hidden="1">'[2]Time series'!#REF!</definedName>
    <definedName name="__123Graph_CGRAPH44" localSheetId="9" hidden="1">'[2]Time series'!#REF!</definedName>
    <definedName name="__123Graph_CGRAPH44" localSheetId="10" hidden="1">'[2]Time series'!#REF!</definedName>
    <definedName name="__123Graph_CGRAPH44" localSheetId="2" hidden="1">'[3]Time series'!#REF!</definedName>
    <definedName name="__123Graph_CGRAPH44" localSheetId="11" hidden="1">'[3]Time series'!#REF!</definedName>
    <definedName name="__123Graph_CGRAPH44" localSheetId="19" hidden="1">'[3]Time series'!#REF!</definedName>
    <definedName name="__123Graph_CGRAPH44" localSheetId="20" hidden="1">'[3]Time series'!#REF!</definedName>
    <definedName name="__123Graph_CGRAPH44" localSheetId="16" hidden="1">'[5]Time series'!#REF!</definedName>
    <definedName name="__123Graph_CGRAPH44" hidden="1">'[2]Time series'!#REF!</definedName>
    <definedName name="__123Graph_CPERIA" localSheetId="1" hidden="1">'[2]Time series'!#REF!</definedName>
    <definedName name="__123Graph_CPERIA" localSheetId="12" hidden="1">'[3]Time series'!#REF!</definedName>
    <definedName name="__123Graph_CPERIA" localSheetId="13" hidden="1">'[2]Time series'!#REF!</definedName>
    <definedName name="__123Graph_CPERIA" localSheetId="14" hidden="1">'[2]Time series'!#REF!</definedName>
    <definedName name="__123Graph_CPERIA" localSheetId="15" hidden="1">'[2]Time series'!#REF!</definedName>
    <definedName name="__123Graph_CPERIA" localSheetId="17" hidden="1">'[4]Time series'!#REF!</definedName>
    <definedName name="__123Graph_CPERIA" localSheetId="18" hidden="1">'[2]Time series'!#REF!</definedName>
    <definedName name="__123Graph_CPERIA" localSheetId="21" hidden="1">'[2]Time series'!#REF!</definedName>
    <definedName name="__123Graph_CPERIA" localSheetId="22" hidden="1">'[2]Time series'!#REF!</definedName>
    <definedName name="__123Graph_CPERIA" localSheetId="23" hidden="1">'[2]Time series'!#REF!</definedName>
    <definedName name="__123Graph_CPERIA" localSheetId="24" hidden="1">'[2]Time series'!#REF!</definedName>
    <definedName name="__123Graph_CPERIA" localSheetId="25" hidden="1">'[2]Time series'!#REF!</definedName>
    <definedName name="__123Graph_CPERIA" localSheetId="26" hidden="1">'[2]Time series'!#REF!</definedName>
    <definedName name="__123Graph_CPERIA" localSheetId="5" hidden="1">'[4]Time series'!#REF!</definedName>
    <definedName name="__123Graph_CPERIA" localSheetId="8" hidden="1">'[2]Time series'!#REF!</definedName>
    <definedName name="__123Graph_CPERIA" localSheetId="9" hidden="1">'[2]Time series'!#REF!</definedName>
    <definedName name="__123Graph_CPERIA" localSheetId="10" hidden="1">'[2]Time series'!#REF!</definedName>
    <definedName name="__123Graph_CPERIA" localSheetId="2" hidden="1">'[3]Time series'!#REF!</definedName>
    <definedName name="__123Graph_CPERIA" localSheetId="11" hidden="1">'[3]Time series'!#REF!</definedName>
    <definedName name="__123Graph_CPERIA" localSheetId="19" hidden="1">'[3]Time series'!#REF!</definedName>
    <definedName name="__123Graph_CPERIA" localSheetId="20" hidden="1">'[3]Time series'!#REF!</definedName>
    <definedName name="__123Graph_CPERIA" localSheetId="16" hidden="1">'[5]Time series'!#REF!</definedName>
    <definedName name="__123Graph_CPERIA" hidden="1">'[2]Time series'!#REF!</definedName>
    <definedName name="__123Graph_CPERIB" localSheetId="1" hidden="1">'[2]Time series'!#REF!</definedName>
    <definedName name="__123Graph_CPERIB" localSheetId="12" hidden="1">'[3]Time series'!#REF!</definedName>
    <definedName name="__123Graph_CPERIB" localSheetId="13" hidden="1">'[2]Time series'!#REF!</definedName>
    <definedName name="__123Graph_CPERIB" localSheetId="14" hidden="1">'[2]Time series'!#REF!</definedName>
    <definedName name="__123Graph_CPERIB" localSheetId="15" hidden="1">'[2]Time series'!#REF!</definedName>
    <definedName name="__123Graph_CPERIB" localSheetId="17" hidden="1">'[4]Time series'!#REF!</definedName>
    <definedName name="__123Graph_CPERIB" localSheetId="18" hidden="1">'[2]Time series'!#REF!</definedName>
    <definedName name="__123Graph_CPERIB" localSheetId="21" hidden="1">'[2]Time series'!#REF!</definedName>
    <definedName name="__123Graph_CPERIB" localSheetId="22" hidden="1">'[2]Time series'!#REF!</definedName>
    <definedName name="__123Graph_CPERIB" localSheetId="23" hidden="1">'[2]Time series'!#REF!</definedName>
    <definedName name="__123Graph_CPERIB" localSheetId="24" hidden="1">'[2]Time series'!#REF!</definedName>
    <definedName name="__123Graph_CPERIB" localSheetId="25" hidden="1">'[2]Time series'!#REF!</definedName>
    <definedName name="__123Graph_CPERIB" localSheetId="26" hidden="1">'[2]Time series'!#REF!</definedName>
    <definedName name="__123Graph_CPERIB" localSheetId="5" hidden="1">'[4]Time series'!#REF!</definedName>
    <definedName name="__123Graph_CPERIB" localSheetId="8" hidden="1">'[2]Time series'!#REF!</definedName>
    <definedName name="__123Graph_CPERIB" localSheetId="9" hidden="1">'[2]Time series'!#REF!</definedName>
    <definedName name="__123Graph_CPERIB" localSheetId="10" hidden="1">'[2]Time series'!#REF!</definedName>
    <definedName name="__123Graph_CPERIB" localSheetId="2" hidden="1">'[3]Time series'!#REF!</definedName>
    <definedName name="__123Graph_CPERIB" localSheetId="11" hidden="1">'[3]Time series'!#REF!</definedName>
    <definedName name="__123Graph_CPERIB" localSheetId="19" hidden="1">'[3]Time series'!#REF!</definedName>
    <definedName name="__123Graph_CPERIB" localSheetId="20" hidden="1">'[3]Time series'!#REF!</definedName>
    <definedName name="__123Graph_CPERIB" localSheetId="16" hidden="1">'[5]Time series'!#REF!</definedName>
    <definedName name="__123Graph_CPERIB" hidden="1">'[2]Time series'!#REF!</definedName>
    <definedName name="__123Graph_CPRODABSC" localSheetId="1" hidden="1">'[2]Time series'!#REF!</definedName>
    <definedName name="__123Graph_CPRODABSC" localSheetId="12" hidden="1">'[3]Time series'!#REF!</definedName>
    <definedName name="__123Graph_CPRODABSC" localSheetId="13" hidden="1">'[2]Time series'!#REF!</definedName>
    <definedName name="__123Graph_CPRODABSC" localSheetId="14" hidden="1">'[2]Time series'!#REF!</definedName>
    <definedName name="__123Graph_CPRODABSC" localSheetId="15" hidden="1">'[2]Time series'!#REF!</definedName>
    <definedName name="__123Graph_CPRODABSC" localSheetId="17" hidden="1">'[4]Time series'!#REF!</definedName>
    <definedName name="__123Graph_CPRODABSC" localSheetId="18" hidden="1">'[2]Time series'!#REF!</definedName>
    <definedName name="__123Graph_CPRODABSC" localSheetId="21" hidden="1">'[2]Time series'!#REF!</definedName>
    <definedName name="__123Graph_CPRODABSC" localSheetId="22" hidden="1">'[2]Time series'!#REF!</definedName>
    <definedName name="__123Graph_CPRODABSC" localSheetId="23" hidden="1">'[2]Time series'!#REF!</definedName>
    <definedName name="__123Graph_CPRODABSC" localSheetId="24" hidden="1">'[2]Time series'!#REF!</definedName>
    <definedName name="__123Graph_CPRODABSC" localSheetId="25" hidden="1">'[2]Time series'!#REF!</definedName>
    <definedName name="__123Graph_CPRODABSC" localSheetId="26" hidden="1">'[2]Time series'!#REF!</definedName>
    <definedName name="__123Graph_CPRODABSC" localSheetId="5" hidden="1">'[4]Time series'!#REF!</definedName>
    <definedName name="__123Graph_CPRODABSC" localSheetId="8" hidden="1">'[2]Time series'!#REF!</definedName>
    <definedName name="__123Graph_CPRODABSC" localSheetId="9" hidden="1">'[2]Time series'!#REF!</definedName>
    <definedName name="__123Graph_CPRODABSC" localSheetId="10" hidden="1">'[2]Time series'!#REF!</definedName>
    <definedName name="__123Graph_CPRODABSC" localSheetId="2" hidden="1">'[3]Time series'!#REF!</definedName>
    <definedName name="__123Graph_CPRODABSC" localSheetId="11" hidden="1">'[3]Time series'!#REF!</definedName>
    <definedName name="__123Graph_CPRODABSC" localSheetId="19" hidden="1">'[3]Time series'!#REF!</definedName>
    <definedName name="__123Graph_CPRODABSC" localSheetId="20" hidden="1">'[3]Time series'!#REF!</definedName>
    <definedName name="__123Graph_CPRODABSC" localSheetId="16" hidden="1">'[5]Time series'!#REF!</definedName>
    <definedName name="__123Graph_CPRODABSC" hidden="1">'[2]Time series'!#REF!</definedName>
    <definedName name="__123Graph_CPRODTRE2" localSheetId="1" hidden="1">'[2]Time series'!#REF!</definedName>
    <definedName name="__123Graph_CPRODTRE2" localSheetId="12" hidden="1">'[3]Time series'!#REF!</definedName>
    <definedName name="__123Graph_CPRODTRE2" localSheetId="13" hidden="1">'[2]Time series'!#REF!</definedName>
    <definedName name="__123Graph_CPRODTRE2" localSheetId="14" hidden="1">'[2]Time series'!#REF!</definedName>
    <definedName name="__123Graph_CPRODTRE2" localSheetId="15" hidden="1">'[2]Time series'!#REF!</definedName>
    <definedName name="__123Graph_CPRODTRE2" localSheetId="17" hidden="1">'[4]Time series'!#REF!</definedName>
    <definedName name="__123Graph_CPRODTRE2" localSheetId="18" hidden="1">'[2]Time series'!#REF!</definedName>
    <definedName name="__123Graph_CPRODTRE2" localSheetId="21" hidden="1">'[2]Time series'!#REF!</definedName>
    <definedName name="__123Graph_CPRODTRE2" localSheetId="22" hidden="1">'[2]Time series'!#REF!</definedName>
    <definedName name="__123Graph_CPRODTRE2" localSheetId="23" hidden="1">'[2]Time series'!#REF!</definedName>
    <definedName name="__123Graph_CPRODTRE2" localSheetId="24" hidden="1">'[2]Time series'!#REF!</definedName>
    <definedName name="__123Graph_CPRODTRE2" localSheetId="25" hidden="1">'[2]Time series'!#REF!</definedName>
    <definedName name="__123Graph_CPRODTRE2" localSheetId="26" hidden="1">'[2]Time series'!#REF!</definedName>
    <definedName name="__123Graph_CPRODTRE2" localSheetId="5" hidden="1">'[4]Time series'!#REF!</definedName>
    <definedName name="__123Graph_CPRODTRE2" localSheetId="8" hidden="1">'[2]Time series'!#REF!</definedName>
    <definedName name="__123Graph_CPRODTRE2" localSheetId="9" hidden="1">'[2]Time series'!#REF!</definedName>
    <definedName name="__123Graph_CPRODTRE2" localSheetId="10" hidden="1">'[2]Time series'!#REF!</definedName>
    <definedName name="__123Graph_CPRODTRE2" localSheetId="2" hidden="1">'[3]Time series'!#REF!</definedName>
    <definedName name="__123Graph_CPRODTRE2" localSheetId="11" hidden="1">'[3]Time series'!#REF!</definedName>
    <definedName name="__123Graph_CPRODTRE2" localSheetId="19" hidden="1">'[3]Time series'!#REF!</definedName>
    <definedName name="__123Graph_CPRODTRE2" localSheetId="20" hidden="1">'[3]Time series'!#REF!</definedName>
    <definedName name="__123Graph_CPRODTRE2" localSheetId="16" hidden="1">'[5]Time series'!#REF!</definedName>
    <definedName name="__123Graph_CPRODTRE2" hidden="1">'[2]Time series'!#REF!</definedName>
    <definedName name="__123Graph_CPRODTREND" localSheetId="1" hidden="1">'[2]Time series'!#REF!</definedName>
    <definedName name="__123Graph_CPRODTREND" localSheetId="12" hidden="1">'[3]Time series'!#REF!</definedName>
    <definedName name="__123Graph_CPRODTREND" localSheetId="13" hidden="1">'[2]Time series'!#REF!</definedName>
    <definedName name="__123Graph_CPRODTREND" localSheetId="14" hidden="1">'[2]Time series'!#REF!</definedName>
    <definedName name="__123Graph_CPRODTREND" localSheetId="15" hidden="1">'[2]Time series'!#REF!</definedName>
    <definedName name="__123Graph_CPRODTREND" localSheetId="17" hidden="1">'[4]Time series'!#REF!</definedName>
    <definedName name="__123Graph_CPRODTREND" localSheetId="18" hidden="1">'[2]Time series'!#REF!</definedName>
    <definedName name="__123Graph_CPRODTREND" localSheetId="21" hidden="1">'[2]Time series'!#REF!</definedName>
    <definedName name="__123Graph_CPRODTREND" localSheetId="22" hidden="1">'[2]Time series'!#REF!</definedName>
    <definedName name="__123Graph_CPRODTREND" localSheetId="23" hidden="1">'[2]Time series'!#REF!</definedName>
    <definedName name="__123Graph_CPRODTREND" localSheetId="24" hidden="1">'[2]Time series'!#REF!</definedName>
    <definedName name="__123Graph_CPRODTREND" localSheetId="25" hidden="1">'[2]Time series'!#REF!</definedName>
    <definedName name="__123Graph_CPRODTREND" localSheetId="26" hidden="1">'[2]Time series'!#REF!</definedName>
    <definedName name="__123Graph_CPRODTREND" localSheetId="5" hidden="1">'[4]Time series'!#REF!</definedName>
    <definedName name="__123Graph_CPRODTREND" localSheetId="8" hidden="1">'[2]Time series'!#REF!</definedName>
    <definedName name="__123Graph_CPRODTREND" localSheetId="9" hidden="1">'[2]Time series'!#REF!</definedName>
    <definedName name="__123Graph_CPRODTREND" localSheetId="10" hidden="1">'[2]Time series'!#REF!</definedName>
    <definedName name="__123Graph_CPRODTREND" localSheetId="2" hidden="1">'[3]Time series'!#REF!</definedName>
    <definedName name="__123Graph_CPRODTREND" localSheetId="11" hidden="1">'[3]Time series'!#REF!</definedName>
    <definedName name="__123Graph_CPRODTREND" localSheetId="19" hidden="1">'[3]Time series'!#REF!</definedName>
    <definedName name="__123Graph_CPRODTREND" localSheetId="20" hidden="1">'[3]Time series'!#REF!</definedName>
    <definedName name="__123Graph_CPRODTREND" localSheetId="16" hidden="1">'[5]Time series'!#REF!</definedName>
    <definedName name="__123Graph_CPRODTREND" hidden="1">'[2]Time series'!#REF!</definedName>
    <definedName name="__123Graph_CUTRECHT" localSheetId="1" hidden="1">'[2]Time series'!#REF!</definedName>
    <definedName name="__123Graph_CUTRECHT" localSheetId="12" hidden="1">'[3]Time series'!#REF!</definedName>
    <definedName name="__123Graph_CUTRECHT" localSheetId="13" hidden="1">'[2]Time series'!#REF!</definedName>
    <definedName name="__123Graph_CUTRECHT" localSheetId="14" hidden="1">'[2]Time series'!#REF!</definedName>
    <definedName name="__123Graph_CUTRECHT" localSheetId="15" hidden="1">'[2]Time series'!#REF!</definedName>
    <definedName name="__123Graph_CUTRECHT" localSheetId="17" hidden="1">'[4]Time series'!#REF!</definedName>
    <definedName name="__123Graph_CUTRECHT" localSheetId="18" hidden="1">'[2]Time series'!#REF!</definedName>
    <definedName name="__123Graph_CUTRECHT" localSheetId="21" hidden="1">'[2]Time series'!#REF!</definedName>
    <definedName name="__123Graph_CUTRECHT" localSheetId="22" hidden="1">'[2]Time series'!#REF!</definedName>
    <definedName name="__123Graph_CUTRECHT" localSheetId="23" hidden="1">'[2]Time series'!#REF!</definedName>
    <definedName name="__123Graph_CUTRECHT" localSheetId="24" hidden="1">'[2]Time series'!#REF!</definedName>
    <definedName name="__123Graph_CUTRECHT" localSheetId="25" hidden="1">'[2]Time series'!#REF!</definedName>
    <definedName name="__123Graph_CUTRECHT" localSheetId="26" hidden="1">'[2]Time series'!#REF!</definedName>
    <definedName name="__123Graph_CUTRECHT" localSheetId="5" hidden="1">'[4]Time series'!#REF!</definedName>
    <definedName name="__123Graph_CUTRECHT" localSheetId="8" hidden="1">'[2]Time series'!#REF!</definedName>
    <definedName name="__123Graph_CUTRECHT" localSheetId="9" hidden="1">'[2]Time series'!#REF!</definedName>
    <definedName name="__123Graph_CUTRECHT" localSheetId="10" hidden="1">'[2]Time series'!#REF!</definedName>
    <definedName name="__123Graph_CUTRECHT" localSheetId="2" hidden="1">'[3]Time series'!#REF!</definedName>
    <definedName name="__123Graph_CUTRECHT" localSheetId="11" hidden="1">'[3]Time series'!#REF!</definedName>
    <definedName name="__123Graph_CUTRECHT" localSheetId="19" hidden="1">'[3]Time series'!#REF!</definedName>
    <definedName name="__123Graph_CUTRECHT" localSheetId="20" hidden="1">'[3]Time series'!#REF!</definedName>
    <definedName name="__123Graph_CUTRECHT" localSheetId="16" hidden="1">'[5]Time series'!#REF!</definedName>
    <definedName name="__123Graph_CUTRECHT" hidden="1">'[2]Time series'!#REF!</definedName>
    <definedName name="__123Graph_D" localSheetId="14" hidden="1">[1]A11!#REF!</definedName>
    <definedName name="__123Graph_D" localSheetId="15" hidden="1">[1]A11!#REF!</definedName>
    <definedName name="__123Graph_D" localSheetId="17" hidden="1">[1]A11!#REF!</definedName>
    <definedName name="__123Graph_D" localSheetId="21" hidden="1">[1]A11!#REF!</definedName>
    <definedName name="__123Graph_D" localSheetId="22" hidden="1">[1]A11!#REF!</definedName>
    <definedName name="__123Graph_D" localSheetId="23" hidden="1">[1]A11!#REF!</definedName>
    <definedName name="__123Graph_D" localSheetId="24" hidden="1">[1]A11!#REF!</definedName>
    <definedName name="__123Graph_D" localSheetId="25" hidden="1">[1]A11!#REF!</definedName>
    <definedName name="__123Graph_D" localSheetId="9" hidden="1">[1]A11!#REF!</definedName>
    <definedName name="__123Graph_D" localSheetId="10" hidden="1">[1]A11!#REF!</definedName>
    <definedName name="__123Graph_D" localSheetId="11" hidden="1">[1]A11!#REF!</definedName>
    <definedName name="__123Graph_D" hidden="1">[1]A11!#REF!</definedName>
    <definedName name="__123Graph_DBERLGRAP" localSheetId="1" hidden="1">'[2]Time series'!#REF!</definedName>
    <definedName name="__123Graph_DBERLGRAP" localSheetId="12" hidden="1">'[3]Time series'!#REF!</definedName>
    <definedName name="__123Graph_DBERLGRAP" localSheetId="13" hidden="1">'[2]Time series'!#REF!</definedName>
    <definedName name="__123Graph_DBERLGRAP" localSheetId="14" hidden="1">'[2]Time series'!#REF!</definedName>
    <definedName name="__123Graph_DBERLGRAP" localSheetId="15" hidden="1">'[2]Time series'!#REF!</definedName>
    <definedName name="__123Graph_DBERLGRAP" localSheetId="17" hidden="1">'[4]Time series'!#REF!</definedName>
    <definedName name="__123Graph_DBERLGRAP" localSheetId="18" hidden="1">'[2]Time series'!#REF!</definedName>
    <definedName name="__123Graph_DBERLGRAP" localSheetId="21" hidden="1">'[2]Time series'!#REF!</definedName>
    <definedName name="__123Graph_DBERLGRAP" localSheetId="22" hidden="1">'[2]Time series'!#REF!</definedName>
    <definedName name="__123Graph_DBERLGRAP" localSheetId="23" hidden="1">'[2]Time series'!#REF!</definedName>
    <definedName name="__123Graph_DBERLGRAP" localSheetId="24" hidden="1">'[2]Time series'!#REF!</definedName>
    <definedName name="__123Graph_DBERLGRAP" localSheetId="25" hidden="1">'[2]Time series'!#REF!</definedName>
    <definedName name="__123Graph_DBERLGRAP" localSheetId="26" hidden="1">'[2]Time series'!#REF!</definedName>
    <definedName name="__123Graph_DBERLGRAP" localSheetId="5" hidden="1">'[4]Time series'!#REF!</definedName>
    <definedName name="__123Graph_DBERLGRAP" localSheetId="8" hidden="1">'[2]Time series'!#REF!</definedName>
    <definedName name="__123Graph_DBERLGRAP" localSheetId="9" hidden="1">'[2]Time series'!#REF!</definedName>
    <definedName name="__123Graph_DBERLGRAP" localSheetId="10" hidden="1">'[2]Time series'!#REF!</definedName>
    <definedName name="__123Graph_DBERLGRAP" localSheetId="2" hidden="1">'[3]Time series'!#REF!</definedName>
    <definedName name="__123Graph_DBERLGRAP" localSheetId="11" hidden="1">'[3]Time series'!#REF!</definedName>
    <definedName name="__123Graph_DBERLGRAP" localSheetId="19" hidden="1">'[3]Time series'!#REF!</definedName>
    <definedName name="__123Graph_DBERLGRAP" localSheetId="20" hidden="1">'[3]Time series'!#REF!</definedName>
    <definedName name="__123Graph_DBERLGRAP" localSheetId="16" hidden="1">'[5]Time series'!#REF!</definedName>
    <definedName name="__123Graph_DBERLGRAP" hidden="1">'[2]Time series'!#REF!</definedName>
    <definedName name="__123Graph_DCATCH1" localSheetId="1" hidden="1">'[2]Time series'!#REF!</definedName>
    <definedName name="__123Graph_DCATCH1" localSheetId="12" hidden="1">'[3]Time series'!#REF!</definedName>
    <definedName name="__123Graph_DCATCH1" localSheetId="13" hidden="1">'[2]Time series'!#REF!</definedName>
    <definedName name="__123Graph_DCATCH1" localSheetId="14" hidden="1">'[2]Time series'!#REF!</definedName>
    <definedName name="__123Graph_DCATCH1" localSheetId="15" hidden="1">'[2]Time series'!#REF!</definedName>
    <definedName name="__123Graph_DCATCH1" localSheetId="17" hidden="1">'[4]Time series'!#REF!</definedName>
    <definedName name="__123Graph_DCATCH1" localSheetId="18" hidden="1">'[2]Time series'!#REF!</definedName>
    <definedName name="__123Graph_DCATCH1" localSheetId="21" hidden="1">'[2]Time series'!#REF!</definedName>
    <definedName name="__123Graph_DCATCH1" localSheetId="22" hidden="1">'[2]Time series'!#REF!</definedName>
    <definedName name="__123Graph_DCATCH1" localSheetId="23" hidden="1">'[2]Time series'!#REF!</definedName>
    <definedName name="__123Graph_DCATCH1" localSheetId="24" hidden="1">'[2]Time series'!#REF!</definedName>
    <definedName name="__123Graph_DCATCH1" localSheetId="25" hidden="1">'[2]Time series'!#REF!</definedName>
    <definedName name="__123Graph_DCATCH1" localSheetId="26" hidden="1">'[2]Time series'!#REF!</definedName>
    <definedName name="__123Graph_DCATCH1" localSheetId="5" hidden="1">'[4]Time series'!#REF!</definedName>
    <definedName name="__123Graph_DCATCH1" localSheetId="8" hidden="1">'[2]Time series'!#REF!</definedName>
    <definedName name="__123Graph_DCATCH1" localSheetId="9" hidden="1">'[2]Time series'!#REF!</definedName>
    <definedName name="__123Graph_DCATCH1" localSheetId="10" hidden="1">'[2]Time series'!#REF!</definedName>
    <definedName name="__123Graph_DCATCH1" localSheetId="2" hidden="1">'[3]Time series'!#REF!</definedName>
    <definedName name="__123Graph_DCATCH1" localSheetId="11" hidden="1">'[3]Time series'!#REF!</definedName>
    <definedName name="__123Graph_DCATCH1" localSheetId="19" hidden="1">'[3]Time series'!#REF!</definedName>
    <definedName name="__123Graph_DCATCH1" localSheetId="20" hidden="1">'[3]Time series'!#REF!</definedName>
    <definedName name="__123Graph_DCATCH1" localSheetId="16" hidden="1">'[5]Time series'!#REF!</definedName>
    <definedName name="__123Graph_DCATCH1" hidden="1">'[2]Time series'!#REF!</definedName>
    <definedName name="__123Graph_DCONVERG1" localSheetId="1" hidden="1">'[2]Time series'!#REF!</definedName>
    <definedName name="__123Graph_DCONVERG1" localSheetId="12" hidden="1">'[3]Time series'!#REF!</definedName>
    <definedName name="__123Graph_DCONVERG1" localSheetId="13" hidden="1">'[2]Time series'!#REF!</definedName>
    <definedName name="__123Graph_DCONVERG1" localSheetId="14" hidden="1">'[2]Time series'!#REF!</definedName>
    <definedName name="__123Graph_DCONVERG1" localSheetId="15" hidden="1">'[2]Time series'!#REF!</definedName>
    <definedName name="__123Graph_DCONVERG1" localSheetId="17" hidden="1">'[4]Time series'!#REF!</definedName>
    <definedName name="__123Graph_DCONVERG1" localSheetId="18" hidden="1">'[2]Time series'!#REF!</definedName>
    <definedName name="__123Graph_DCONVERG1" localSheetId="21" hidden="1">'[2]Time series'!#REF!</definedName>
    <definedName name="__123Graph_DCONVERG1" localSheetId="22" hidden="1">'[2]Time series'!#REF!</definedName>
    <definedName name="__123Graph_DCONVERG1" localSheetId="23" hidden="1">'[2]Time series'!#REF!</definedName>
    <definedName name="__123Graph_DCONVERG1" localSheetId="24" hidden="1">'[2]Time series'!#REF!</definedName>
    <definedName name="__123Graph_DCONVERG1" localSheetId="25" hidden="1">'[2]Time series'!#REF!</definedName>
    <definedName name="__123Graph_DCONVERG1" localSheetId="26" hidden="1">'[2]Time series'!#REF!</definedName>
    <definedName name="__123Graph_DCONVERG1" localSheetId="5" hidden="1">'[4]Time series'!#REF!</definedName>
    <definedName name="__123Graph_DCONVERG1" localSheetId="8" hidden="1">'[2]Time series'!#REF!</definedName>
    <definedName name="__123Graph_DCONVERG1" localSheetId="9" hidden="1">'[2]Time series'!#REF!</definedName>
    <definedName name="__123Graph_DCONVERG1" localSheetId="10" hidden="1">'[2]Time series'!#REF!</definedName>
    <definedName name="__123Graph_DCONVERG1" localSheetId="2" hidden="1">'[3]Time series'!#REF!</definedName>
    <definedName name="__123Graph_DCONVERG1" localSheetId="11" hidden="1">'[3]Time series'!#REF!</definedName>
    <definedName name="__123Graph_DCONVERG1" localSheetId="19" hidden="1">'[3]Time series'!#REF!</definedName>
    <definedName name="__123Graph_DCONVERG1" localSheetId="20" hidden="1">'[3]Time series'!#REF!</definedName>
    <definedName name="__123Graph_DCONVERG1" localSheetId="16" hidden="1">'[5]Time series'!#REF!</definedName>
    <definedName name="__123Graph_DCONVERG1" hidden="1">'[2]Time series'!#REF!</definedName>
    <definedName name="__123Graph_DECTOT" localSheetId="12" hidden="1">#REF!</definedName>
    <definedName name="__123Graph_DECTOT" localSheetId="14" hidden="1">#REF!</definedName>
    <definedName name="__123Graph_DECTOT" localSheetId="15" hidden="1">#REF!</definedName>
    <definedName name="__123Graph_DECTOT" localSheetId="17" hidden="1">#REF!</definedName>
    <definedName name="__123Graph_DECTOT" localSheetId="21" hidden="1">#REF!</definedName>
    <definedName name="__123Graph_DECTOT" localSheetId="22" hidden="1">#REF!</definedName>
    <definedName name="__123Graph_DECTOT" localSheetId="23" hidden="1">#REF!</definedName>
    <definedName name="__123Graph_DECTOT" localSheetId="24" hidden="1">#REF!</definedName>
    <definedName name="__123Graph_DECTOT" localSheetId="25" hidden="1">#REF!</definedName>
    <definedName name="__123Graph_DECTOT" localSheetId="9" hidden="1">#REF!</definedName>
    <definedName name="__123Graph_DECTOT" localSheetId="10" hidden="1">#REF!</definedName>
    <definedName name="__123Graph_DECTOT" localSheetId="2" hidden="1">#REF!</definedName>
    <definedName name="__123Graph_DECTOT" localSheetId="4" hidden="1">#REF!</definedName>
    <definedName name="__123Graph_DECTOT" localSheetId="11" hidden="1">#REF!</definedName>
    <definedName name="__123Graph_DECTOT" hidden="1">#REF!</definedName>
    <definedName name="__123Graph_DGRAPH41" localSheetId="1" hidden="1">'[2]Time series'!#REF!</definedName>
    <definedName name="__123Graph_DGRAPH41" localSheetId="12" hidden="1">'[3]Time series'!#REF!</definedName>
    <definedName name="__123Graph_DGRAPH41" localSheetId="13" hidden="1">'[2]Time series'!#REF!</definedName>
    <definedName name="__123Graph_DGRAPH41" localSheetId="14" hidden="1">'[2]Time series'!#REF!</definedName>
    <definedName name="__123Graph_DGRAPH41" localSheetId="15" hidden="1">'[2]Time series'!#REF!</definedName>
    <definedName name="__123Graph_DGRAPH41" localSheetId="17" hidden="1">'[4]Time series'!#REF!</definedName>
    <definedName name="__123Graph_DGRAPH41" localSheetId="18" hidden="1">'[2]Time series'!#REF!</definedName>
    <definedName name="__123Graph_DGRAPH41" localSheetId="21" hidden="1">'[2]Time series'!#REF!</definedName>
    <definedName name="__123Graph_DGRAPH41" localSheetId="22" hidden="1">'[2]Time series'!#REF!</definedName>
    <definedName name="__123Graph_DGRAPH41" localSheetId="23" hidden="1">'[2]Time series'!#REF!</definedName>
    <definedName name="__123Graph_DGRAPH41" localSheetId="24" hidden="1">'[2]Time series'!#REF!</definedName>
    <definedName name="__123Graph_DGRAPH41" localSheetId="25" hidden="1">'[2]Time series'!#REF!</definedName>
    <definedName name="__123Graph_DGRAPH41" localSheetId="26" hidden="1">'[2]Time series'!#REF!</definedName>
    <definedName name="__123Graph_DGRAPH41" localSheetId="5" hidden="1">'[4]Time series'!#REF!</definedName>
    <definedName name="__123Graph_DGRAPH41" localSheetId="8" hidden="1">'[2]Time series'!#REF!</definedName>
    <definedName name="__123Graph_DGRAPH41" localSheetId="9" hidden="1">'[2]Time series'!#REF!</definedName>
    <definedName name="__123Graph_DGRAPH41" localSheetId="10" hidden="1">'[2]Time series'!#REF!</definedName>
    <definedName name="__123Graph_DGRAPH41" localSheetId="2" hidden="1">'[3]Time series'!#REF!</definedName>
    <definedName name="__123Graph_DGRAPH41" localSheetId="11" hidden="1">'[3]Time series'!#REF!</definedName>
    <definedName name="__123Graph_DGRAPH41" localSheetId="19" hidden="1">'[3]Time series'!#REF!</definedName>
    <definedName name="__123Graph_DGRAPH41" localSheetId="20" hidden="1">'[3]Time series'!#REF!</definedName>
    <definedName name="__123Graph_DGRAPH41" localSheetId="16" hidden="1">'[5]Time series'!#REF!</definedName>
    <definedName name="__123Graph_DGRAPH41" hidden="1">'[2]Time series'!#REF!</definedName>
    <definedName name="__123Graph_DPERIA" localSheetId="1" hidden="1">'[2]Time series'!#REF!</definedName>
    <definedName name="__123Graph_DPERIA" localSheetId="12" hidden="1">'[3]Time series'!#REF!</definedName>
    <definedName name="__123Graph_DPERIA" localSheetId="13" hidden="1">'[2]Time series'!#REF!</definedName>
    <definedName name="__123Graph_DPERIA" localSheetId="14" hidden="1">'[2]Time series'!#REF!</definedName>
    <definedName name="__123Graph_DPERIA" localSheetId="15" hidden="1">'[2]Time series'!#REF!</definedName>
    <definedName name="__123Graph_DPERIA" localSheetId="17" hidden="1">'[4]Time series'!#REF!</definedName>
    <definedName name="__123Graph_DPERIA" localSheetId="18" hidden="1">'[2]Time series'!#REF!</definedName>
    <definedName name="__123Graph_DPERIA" localSheetId="21" hidden="1">'[2]Time series'!#REF!</definedName>
    <definedName name="__123Graph_DPERIA" localSheetId="22" hidden="1">'[2]Time series'!#REF!</definedName>
    <definedName name="__123Graph_DPERIA" localSheetId="23" hidden="1">'[2]Time series'!#REF!</definedName>
    <definedName name="__123Graph_DPERIA" localSheetId="24" hidden="1">'[2]Time series'!#REF!</definedName>
    <definedName name="__123Graph_DPERIA" localSheetId="25" hidden="1">'[2]Time series'!#REF!</definedName>
    <definedName name="__123Graph_DPERIA" localSheetId="26" hidden="1">'[2]Time series'!#REF!</definedName>
    <definedName name="__123Graph_DPERIA" localSheetId="5" hidden="1">'[4]Time series'!#REF!</definedName>
    <definedName name="__123Graph_DPERIA" localSheetId="8" hidden="1">'[2]Time series'!#REF!</definedName>
    <definedName name="__123Graph_DPERIA" localSheetId="9" hidden="1">'[2]Time series'!#REF!</definedName>
    <definedName name="__123Graph_DPERIA" localSheetId="10" hidden="1">'[2]Time series'!#REF!</definedName>
    <definedName name="__123Graph_DPERIA" localSheetId="2" hidden="1">'[3]Time series'!#REF!</definedName>
    <definedName name="__123Graph_DPERIA" localSheetId="11" hidden="1">'[3]Time series'!#REF!</definedName>
    <definedName name="__123Graph_DPERIA" localSheetId="19" hidden="1">'[3]Time series'!#REF!</definedName>
    <definedName name="__123Graph_DPERIA" localSheetId="20" hidden="1">'[3]Time series'!#REF!</definedName>
    <definedName name="__123Graph_DPERIA" localSheetId="16" hidden="1">'[5]Time series'!#REF!</definedName>
    <definedName name="__123Graph_DPERIA" hidden="1">'[2]Time series'!#REF!</definedName>
    <definedName name="__123Graph_DPERIB" localSheetId="1" hidden="1">'[2]Time series'!#REF!</definedName>
    <definedName name="__123Graph_DPERIB" localSheetId="12" hidden="1">'[3]Time series'!#REF!</definedName>
    <definedName name="__123Graph_DPERIB" localSheetId="13" hidden="1">'[2]Time series'!#REF!</definedName>
    <definedName name="__123Graph_DPERIB" localSheetId="14" hidden="1">'[2]Time series'!#REF!</definedName>
    <definedName name="__123Graph_DPERIB" localSheetId="15" hidden="1">'[2]Time series'!#REF!</definedName>
    <definedName name="__123Graph_DPERIB" localSheetId="17" hidden="1">'[4]Time series'!#REF!</definedName>
    <definedName name="__123Graph_DPERIB" localSheetId="18" hidden="1">'[2]Time series'!#REF!</definedName>
    <definedName name="__123Graph_DPERIB" localSheetId="21" hidden="1">'[2]Time series'!#REF!</definedName>
    <definedName name="__123Graph_DPERIB" localSheetId="22" hidden="1">'[2]Time series'!#REF!</definedName>
    <definedName name="__123Graph_DPERIB" localSheetId="23" hidden="1">'[2]Time series'!#REF!</definedName>
    <definedName name="__123Graph_DPERIB" localSheetId="24" hidden="1">'[2]Time series'!#REF!</definedName>
    <definedName name="__123Graph_DPERIB" localSheetId="25" hidden="1">'[2]Time series'!#REF!</definedName>
    <definedName name="__123Graph_DPERIB" localSheetId="26" hidden="1">'[2]Time series'!#REF!</definedName>
    <definedName name="__123Graph_DPERIB" localSheetId="5" hidden="1">'[4]Time series'!#REF!</definedName>
    <definedName name="__123Graph_DPERIB" localSheetId="8" hidden="1">'[2]Time series'!#REF!</definedName>
    <definedName name="__123Graph_DPERIB" localSheetId="9" hidden="1">'[2]Time series'!#REF!</definedName>
    <definedName name="__123Graph_DPERIB" localSheetId="10" hidden="1">'[2]Time series'!#REF!</definedName>
    <definedName name="__123Graph_DPERIB" localSheetId="2" hidden="1">'[3]Time series'!#REF!</definedName>
    <definedName name="__123Graph_DPERIB" localSheetId="11" hidden="1">'[3]Time series'!#REF!</definedName>
    <definedName name="__123Graph_DPERIB" localSheetId="19" hidden="1">'[3]Time series'!#REF!</definedName>
    <definedName name="__123Graph_DPERIB" localSheetId="20" hidden="1">'[3]Time series'!#REF!</definedName>
    <definedName name="__123Graph_DPERIB" localSheetId="16" hidden="1">'[5]Time series'!#REF!</definedName>
    <definedName name="__123Graph_DPERIB" hidden="1">'[2]Time series'!#REF!</definedName>
    <definedName name="__123Graph_DPRODABSC" localSheetId="1" hidden="1">'[2]Time series'!#REF!</definedName>
    <definedName name="__123Graph_DPRODABSC" localSheetId="12" hidden="1">'[3]Time series'!#REF!</definedName>
    <definedName name="__123Graph_DPRODABSC" localSheetId="13" hidden="1">'[2]Time series'!#REF!</definedName>
    <definedName name="__123Graph_DPRODABSC" localSheetId="14" hidden="1">'[2]Time series'!#REF!</definedName>
    <definedName name="__123Graph_DPRODABSC" localSheetId="15" hidden="1">'[2]Time series'!#REF!</definedName>
    <definedName name="__123Graph_DPRODABSC" localSheetId="17" hidden="1">'[4]Time series'!#REF!</definedName>
    <definedName name="__123Graph_DPRODABSC" localSheetId="18" hidden="1">'[2]Time series'!#REF!</definedName>
    <definedName name="__123Graph_DPRODABSC" localSheetId="21" hidden="1">'[2]Time series'!#REF!</definedName>
    <definedName name="__123Graph_DPRODABSC" localSheetId="22" hidden="1">'[2]Time series'!#REF!</definedName>
    <definedName name="__123Graph_DPRODABSC" localSheetId="23" hidden="1">'[2]Time series'!#REF!</definedName>
    <definedName name="__123Graph_DPRODABSC" localSheetId="24" hidden="1">'[2]Time series'!#REF!</definedName>
    <definedName name="__123Graph_DPRODABSC" localSheetId="25" hidden="1">'[2]Time series'!#REF!</definedName>
    <definedName name="__123Graph_DPRODABSC" localSheetId="26" hidden="1">'[2]Time series'!#REF!</definedName>
    <definedName name="__123Graph_DPRODABSC" localSheetId="5" hidden="1">'[4]Time series'!#REF!</definedName>
    <definedName name="__123Graph_DPRODABSC" localSheetId="8" hidden="1">'[2]Time series'!#REF!</definedName>
    <definedName name="__123Graph_DPRODABSC" localSheetId="9" hidden="1">'[2]Time series'!#REF!</definedName>
    <definedName name="__123Graph_DPRODABSC" localSheetId="10" hidden="1">'[2]Time series'!#REF!</definedName>
    <definedName name="__123Graph_DPRODABSC" localSheetId="2" hidden="1">'[3]Time series'!#REF!</definedName>
    <definedName name="__123Graph_DPRODABSC" localSheetId="11" hidden="1">'[3]Time series'!#REF!</definedName>
    <definedName name="__123Graph_DPRODABSC" localSheetId="19" hidden="1">'[3]Time series'!#REF!</definedName>
    <definedName name="__123Graph_DPRODABSC" localSheetId="20" hidden="1">'[3]Time series'!#REF!</definedName>
    <definedName name="__123Graph_DPRODABSC" localSheetId="16" hidden="1">'[5]Time series'!#REF!</definedName>
    <definedName name="__123Graph_DPRODABSC" hidden="1">'[2]Time series'!#REF!</definedName>
    <definedName name="__123Graph_DUTRECHT" localSheetId="1" hidden="1">'[2]Time series'!#REF!</definedName>
    <definedName name="__123Graph_DUTRECHT" localSheetId="12" hidden="1">'[3]Time series'!#REF!</definedName>
    <definedName name="__123Graph_DUTRECHT" localSheetId="13" hidden="1">'[2]Time series'!#REF!</definedName>
    <definedName name="__123Graph_DUTRECHT" localSheetId="14" hidden="1">'[2]Time series'!#REF!</definedName>
    <definedName name="__123Graph_DUTRECHT" localSheetId="15" hidden="1">'[2]Time series'!#REF!</definedName>
    <definedName name="__123Graph_DUTRECHT" localSheetId="17" hidden="1">'[4]Time series'!#REF!</definedName>
    <definedName name="__123Graph_DUTRECHT" localSheetId="18" hidden="1">'[2]Time series'!#REF!</definedName>
    <definedName name="__123Graph_DUTRECHT" localSheetId="21" hidden="1">'[2]Time series'!#REF!</definedName>
    <definedName name="__123Graph_DUTRECHT" localSheetId="22" hidden="1">'[2]Time series'!#REF!</definedName>
    <definedName name="__123Graph_DUTRECHT" localSheetId="23" hidden="1">'[2]Time series'!#REF!</definedName>
    <definedName name="__123Graph_DUTRECHT" localSheetId="24" hidden="1">'[2]Time series'!#REF!</definedName>
    <definedName name="__123Graph_DUTRECHT" localSheetId="25" hidden="1">'[2]Time series'!#REF!</definedName>
    <definedName name="__123Graph_DUTRECHT" localSheetId="26" hidden="1">'[2]Time series'!#REF!</definedName>
    <definedName name="__123Graph_DUTRECHT" localSheetId="5" hidden="1">'[4]Time series'!#REF!</definedName>
    <definedName name="__123Graph_DUTRECHT" localSheetId="8" hidden="1">'[2]Time series'!#REF!</definedName>
    <definedName name="__123Graph_DUTRECHT" localSheetId="9" hidden="1">'[2]Time series'!#REF!</definedName>
    <definedName name="__123Graph_DUTRECHT" localSheetId="10" hidden="1">'[2]Time series'!#REF!</definedName>
    <definedName name="__123Graph_DUTRECHT" localSheetId="2" hidden="1">'[3]Time series'!#REF!</definedName>
    <definedName name="__123Graph_DUTRECHT" localSheetId="11" hidden="1">'[3]Time series'!#REF!</definedName>
    <definedName name="__123Graph_DUTRECHT" localSheetId="19" hidden="1">'[3]Time series'!#REF!</definedName>
    <definedName name="__123Graph_DUTRECHT" localSheetId="20" hidden="1">'[3]Time series'!#REF!</definedName>
    <definedName name="__123Graph_DUTRECHT" localSheetId="16" hidden="1">'[5]Time series'!#REF!</definedName>
    <definedName name="__123Graph_DUTRECHT" hidden="1">'[2]Time series'!#REF!</definedName>
    <definedName name="__123Graph_E" localSheetId="14" hidden="1">[1]A11!#REF!</definedName>
    <definedName name="__123Graph_E" localSheetId="15" hidden="1">[1]A11!#REF!</definedName>
    <definedName name="__123Graph_E" localSheetId="17" hidden="1">[1]A11!#REF!</definedName>
    <definedName name="__123Graph_E" localSheetId="21" hidden="1">[1]A11!#REF!</definedName>
    <definedName name="__123Graph_E" localSheetId="22" hidden="1">[1]A11!#REF!</definedName>
    <definedName name="__123Graph_E" localSheetId="23" hidden="1">[1]A11!#REF!</definedName>
    <definedName name="__123Graph_E" localSheetId="24" hidden="1">[1]A11!#REF!</definedName>
    <definedName name="__123Graph_E" localSheetId="25" hidden="1">[1]A11!#REF!</definedName>
    <definedName name="__123Graph_E" localSheetId="9" hidden="1">[1]A11!#REF!</definedName>
    <definedName name="__123Graph_E" localSheetId="10" hidden="1">[1]A11!#REF!</definedName>
    <definedName name="__123Graph_E" localSheetId="11" hidden="1">[1]A11!#REF!</definedName>
    <definedName name="__123Graph_E" hidden="1">[1]A11!#REF!</definedName>
    <definedName name="__123Graph_EBERLGRAP" localSheetId="1" hidden="1">'[2]Time series'!#REF!</definedName>
    <definedName name="__123Graph_EBERLGRAP" localSheetId="12" hidden="1">'[3]Time series'!#REF!</definedName>
    <definedName name="__123Graph_EBERLGRAP" localSheetId="13" hidden="1">'[2]Time series'!#REF!</definedName>
    <definedName name="__123Graph_EBERLGRAP" localSheetId="14" hidden="1">'[2]Time series'!#REF!</definedName>
    <definedName name="__123Graph_EBERLGRAP" localSheetId="15" hidden="1">'[2]Time series'!#REF!</definedName>
    <definedName name="__123Graph_EBERLGRAP" localSheetId="17" hidden="1">'[4]Time series'!#REF!</definedName>
    <definedName name="__123Graph_EBERLGRAP" localSheetId="18" hidden="1">'[2]Time series'!#REF!</definedName>
    <definedName name="__123Graph_EBERLGRAP" localSheetId="21" hidden="1">'[2]Time series'!#REF!</definedName>
    <definedName name="__123Graph_EBERLGRAP" localSheetId="22" hidden="1">'[2]Time series'!#REF!</definedName>
    <definedName name="__123Graph_EBERLGRAP" localSheetId="23" hidden="1">'[2]Time series'!#REF!</definedName>
    <definedName name="__123Graph_EBERLGRAP" localSheetId="24" hidden="1">'[2]Time series'!#REF!</definedName>
    <definedName name="__123Graph_EBERLGRAP" localSheetId="25" hidden="1">'[2]Time series'!#REF!</definedName>
    <definedName name="__123Graph_EBERLGRAP" localSheetId="26" hidden="1">'[2]Time series'!#REF!</definedName>
    <definedName name="__123Graph_EBERLGRAP" localSheetId="5" hidden="1">'[4]Time series'!#REF!</definedName>
    <definedName name="__123Graph_EBERLGRAP" localSheetId="8" hidden="1">'[2]Time series'!#REF!</definedName>
    <definedName name="__123Graph_EBERLGRAP" localSheetId="9" hidden="1">'[2]Time series'!#REF!</definedName>
    <definedName name="__123Graph_EBERLGRAP" localSheetId="10" hidden="1">'[2]Time series'!#REF!</definedName>
    <definedName name="__123Graph_EBERLGRAP" localSheetId="2" hidden="1">'[3]Time series'!#REF!</definedName>
    <definedName name="__123Graph_EBERLGRAP" localSheetId="11" hidden="1">'[3]Time series'!#REF!</definedName>
    <definedName name="__123Graph_EBERLGRAP" localSheetId="19" hidden="1">'[3]Time series'!#REF!</definedName>
    <definedName name="__123Graph_EBERLGRAP" localSheetId="20" hidden="1">'[3]Time series'!#REF!</definedName>
    <definedName name="__123Graph_EBERLGRAP" localSheetId="16" hidden="1">'[5]Time series'!#REF!</definedName>
    <definedName name="__123Graph_EBERLGRAP" hidden="1">'[2]Time series'!#REF!</definedName>
    <definedName name="__123Graph_ECATCH1" localSheetId="12" hidden="1">#REF!</definedName>
    <definedName name="__123Graph_ECATCH1" localSheetId="14" hidden="1">#REF!</definedName>
    <definedName name="__123Graph_ECATCH1" localSheetId="15" hidden="1">#REF!</definedName>
    <definedName name="__123Graph_ECATCH1" localSheetId="17" hidden="1">#REF!</definedName>
    <definedName name="__123Graph_ECATCH1" localSheetId="21" hidden="1">#REF!</definedName>
    <definedName name="__123Graph_ECATCH1" localSheetId="22" hidden="1">#REF!</definedName>
    <definedName name="__123Graph_ECATCH1" localSheetId="23" hidden="1">#REF!</definedName>
    <definedName name="__123Graph_ECATCH1" localSheetId="24" hidden="1">#REF!</definedName>
    <definedName name="__123Graph_ECATCH1" localSheetId="25" hidden="1">#REF!</definedName>
    <definedName name="__123Graph_ECATCH1" localSheetId="9" hidden="1">#REF!</definedName>
    <definedName name="__123Graph_ECATCH1" localSheetId="10" hidden="1">#REF!</definedName>
    <definedName name="__123Graph_ECATCH1" localSheetId="2" hidden="1">#REF!</definedName>
    <definedName name="__123Graph_ECATCH1" localSheetId="4" hidden="1">#REF!</definedName>
    <definedName name="__123Graph_ECATCH1" localSheetId="11" hidden="1">#REF!</definedName>
    <definedName name="__123Graph_ECATCH1" hidden="1">#REF!</definedName>
    <definedName name="__123Graph_ECONVERG1" localSheetId="1" hidden="1">'[2]Time series'!#REF!</definedName>
    <definedName name="__123Graph_ECONVERG1" localSheetId="12" hidden="1">'[3]Time series'!#REF!</definedName>
    <definedName name="__123Graph_ECONVERG1" localSheetId="13" hidden="1">'[2]Time series'!#REF!</definedName>
    <definedName name="__123Graph_ECONVERG1" localSheetId="14" hidden="1">'[2]Time series'!#REF!</definedName>
    <definedName name="__123Graph_ECONVERG1" localSheetId="15" hidden="1">'[2]Time series'!#REF!</definedName>
    <definedName name="__123Graph_ECONVERG1" localSheetId="17" hidden="1">'[4]Time series'!#REF!</definedName>
    <definedName name="__123Graph_ECONVERG1" localSheetId="18" hidden="1">'[2]Time series'!#REF!</definedName>
    <definedName name="__123Graph_ECONVERG1" localSheetId="21" hidden="1">'[2]Time series'!#REF!</definedName>
    <definedName name="__123Graph_ECONVERG1" localSheetId="22" hidden="1">'[2]Time series'!#REF!</definedName>
    <definedName name="__123Graph_ECONVERG1" localSheetId="23" hidden="1">'[2]Time series'!#REF!</definedName>
    <definedName name="__123Graph_ECONVERG1" localSheetId="24" hidden="1">'[2]Time series'!#REF!</definedName>
    <definedName name="__123Graph_ECONVERG1" localSheetId="25" hidden="1">'[2]Time series'!#REF!</definedName>
    <definedName name="__123Graph_ECONVERG1" localSheetId="26" hidden="1">'[2]Time series'!#REF!</definedName>
    <definedName name="__123Graph_ECONVERG1" localSheetId="5" hidden="1">'[4]Time series'!#REF!</definedName>
    <definedName name="__123Graph_ECONVERG1" localSheetId="8" hidden="1">'[2]Time series'!#REF!</definedName>
    <definedName name="__123Graph_ECONVERG1" localSheetId="9" hidden="1">'[2]Time series'!#REF!</definedName>
    <definedName name="__123Graph_ECONVERG1" localSheetId="10" hidden="1">'[2]Time series'!#REF!</definedName>
    <definedName name="__123Graph_ECONVERG1" localSheetId="2" hidden="1">'[3]Time series'!#REF!</definedName>
    <definedName name="__123Graph_ECONVERG1" localSheetId="11" hidden="1">'[3]Time series'!#REF!</definedName>
    <definedName name="__123Graph_ECONVERG1" localSheetId="19" hidden="1">'[3]Time series'!#REF!</definedName>
    <definedName name="__123Graph_ECONVERG1" localSheetId="20" hidden="1">'[3]Time series'!#REF!</definedName>
    <definedName name="__123Graph_ECONVERG1" localSheetId="16" hidden="1">'[5]Time series'!#REF!</definedName>
    <definedName name="__123Graph_ECONVERG1" hidden="1">'[2]Time series'!#REF!</definedName>
    <definedName name="__123Graph_EECTOT" localSheetId="12" hidden="1">#REF!</definedName>
    <definedName name="__123Graph_EECTOT" localSheetId="14" hidden="1">#REF!</definedName>
    <definedName name="__123Graph_EECTOT" localSheetId="15" hidden="1">#REF!</definedName>
    <definedName name="__123Graph_EECTOT" localSheetId="17" hidden="1">#REF!</definedName>
    <definedName name="__123Graph_EECTOT" localSheetId="21" hidden="1">#REF!</definedName>
    <definedName name="__123Graph_EECTOT" localSheetId="22" hidden="1">#REF!</definedName>
    <definedName name="__123Graph_EECTOT" localSheetId="23" hidden="1">#REF!</definedName>
    <definedName name="__123Graph_EECTOT" localSheetId="24" hidden="1">#REF!</definedName>
    <definedName name="__123Graph_EECTOT" localSheetId="25" hidden="1">#REF!</definedName>
    <definedName name="__123Graph_EECTOT" localSheetId="9" hidden="1">#REF!</definedName>
    <definedName name="__123Graph_EECTOT" localSheetId="10" hidden="1">#REF!</definedName>
    <definedName name="__123Graph_EECTOT" localSheetId="2" hidden="1">#REF!</definedName>
    <definedName name="__123Graph_EECTOT" localSheetId="4" hidden="1">#REF!</definedName>
    <definedName name="__123Graph_EECTOT" localSheetId="11" hidden="1">#REF!</definedName>
    <definedName name="__123Graph_EECTOT" hidden="1">#REF!</definedName>
    <definedName name="__123Graph_EGRAPH41" localSheetId="1" hidden="1">'[2]Time series'!#REF!</definedName>
    <definedName name="__123Graph_EGRAPH41" localSheetId="12" hidden="1">'[3]Time series'!#REF!</definedName>
    <definedName name="__123Graph_EGRAPH41" localSheetId="13" hidden="1">'[2]Time series'!#REF!</definedName>
    <definedName name="__123Graph_EGRAPH41" localSheetId="14" hidden="1">'[2]Time series'!#REF!</definedName>
    <definedName name="__123Graph_EGRAPH41" localSheetId="15" hidden="1">'[2]Time series'!#REF!</definedName>
    <definedName name="__123Graph_EGRAPH41" localSheetId="17" hidden="1">'[4]Time series'!#REF!</definedName>
    <definedName name="__123Graph_EGRAPH41" localSheetId="18" hidden="1">'[2]Time series'!#REF!</definedName>
    <definedName name="__123Graph_EGRAPH41" localSheetId="21" hidden="1">'[2]Time series'!#REF!</definedName>
    <definedName name="__123Graph_EGRAPH41" localSheetId="22" hidden="1">'[2]Time series'!#REF!</definedName>
    <definedName name="__123Graph_EGRAPH41" localSheetId="23" hidden="1">'[2]Time series'!#REF!</definedName>
    <definedName name="__123Graph_EGRAPH41" localSheetId="24" hidden="1">'[2]Time series'!#REF!</definedName>
    <definedName name="__123Graph_EGRAPH41" localSheetId="25" hidden="1">'[2]Time series'!#REF!</definedName>
    <definedName name="__123Graph_EGRAPH41" localSheetId="26" hidden="1">'[2]Time series'!#REF!</definedName>
    <definedName name="__123Graph_EGRAPH41" localSheetId="5" hidden="1">'[4]Time series'!#REF!</definedName>
    <definedName name="__123Graph_EGRAPH41" localSheetId="8" hidden="1">'[2]Time series'!#REF!</definedName>
    <definedName name="__123Graph_EGRAPH41" localSheetId="9" hidden="1">'[2]Time series'!#REF!</definedName>
    <definedName name="__123Graph_EGRAPH41" localSheetId="10" hidden="1">'[2]Time series'!#REF!</definedName>
    <definedName name="__123Graph_EGRAPH41" localSheetId="2" hidden="1">'[3]Time series'!#REF!</definedName>
    <definedName name="__123Graph_EGRAPH41" localSheetId="11" hidden="1">'[3]Time series'!#REF!</definedName>
    <definedName name="__123Graph_EGRAPH41" localSheetId="19" hidden="1">'[3]Time series'!#REF!</definedName>
    <definedName name="__123Graph_EGRAPH41" localSheetId="20" hidden="1">'[3]Time series'!#REF!</definedName>
    <definedName name="__123Graph_EGRAPH41" localSheetId="16" hidden="1">'[5]Time series'!#REF!</definedName>
    <definedName name="__123Graph_EGRAPH41" hidden="1">'[2]Time series'!#REF!</definedName>
    <definedName name="__123Graph_EPERIA" localSheetId="1" hidden="1">'[2]Time series'!#REF!</definedName>
    <definedName name="__123Graph_EPERIA" localSheetId="12" hidden="1">'[3]Time series'!#REF!</definedName>
    <definedName name="__123Graph_EPERIA" localSheetId="13" hidden="1">'[2]Time series'!#REF!</definedName>
    <definedName name="__123Graph_EPERIA" localSheetId="14" hidden="1">'[2]Time series'!#REF!</definedName>
    <definedName name="__123Graph_EPERIA" localSheetId="15" hidden="1">'[2]Time series'!#REF!</definedName>
    <definedName name="__123Graph_EPERIA" localSheetId="17" hidden="1">'[4]Time series'!#REF!</definedName>
    <definedName name="__123Graph_EPERIA" localSheetId="18" hidden="1">'[2]Time series'!#REF!</definedName>
    <definedName name="__123Graph_EPERIA" localSheetId="21" hidden="1">'[2]Time series'!#REF!</definedName>
    <definedName name="__123Graph_EPERIA" localSheetId="22" hidden="1">'[2]Time series'!#REF!</definedName>
    <definedName name="__123Graph_EPERIA" localSheetId="23" hidden="1">'[2]Time series'!#REF!</definedName>
    <definedName name="__123Graph_EPERIA" localSheetId="24" hidden="1">'[2]Time series'!#REF!</definedName>
    <definedName name="__123Graph_EPERIA" localSheetId="25" hidden="1">'[2]Time series'!#REF!</definedName>
    <definedName name="__123Graph_EPERIA" localSheetId="26" hidden="1">'[2]Time series'!#REF!</definedName>
    <definedName name="__123Graph_EPERIA" localSheetId="5" hidden="1">'[4]Time series'!#REF!</definedName>
    <definedName name="__123Graph_EPERIA" localSheetId="8" hidden="1">'[2]Time series'!#REF!</definedName>
    <definedName name="__123Graph_EPERIA" localSheetId="9" hidden="1">'[2]Time series'!#REF!</definedName>
    <definedName name="__123Graph_EPERIA" localSheetId="10" hidden="1">'[2]Time series'!#REF!</definedName>
    <definedName name="__123Graph_EPERIA" localSheetId="2" hidden="1">'[3]Time series'!#REF!</definedName>
    <definedName name="__123Graph_EPERIA" localSheetId="11" hidden="1">'[3]Time series'!#REF!</definedName>
    <definedName name="__123Graph_EPERIA" localSheetId="19" hidden="1">'[3]Time series'!#REF!</definedName>
    <definedName name="__123Graph_EPERIA" localSheetId="20" hidden="1">'[3]Time series'!#REF!</definedName>
    <definedName name="__123Graph_EPERIA" localSheetId="16" hidden="1">'[5]Time series'!#REF!</definedName>
    <definedName name="__123Graph_EPERIA" hidden="1">'[2]Time series'!#REF!</definedName>
    <definedName name="__123Graph_EPRODABSC" localSheetId="1" hidden="1">'[2]Time series'!#REF!</definedName>
    <definedName name="__123Graph_EPRODABSC" localSheetId="12" hidden="1">'[3]Time series'!#REF!</definedName>
    <definedName name="__123Graph_EPRODABSC" localSheetId="13" hidden="1">'[2]Time series'!#REF!</definedName>
    <definedName name="__123Graph_EPRODABSC" localSheetId="14" hidden="1">'[2]Time series'!#REF!</definedName>
    <definedName name="__123Graph_EPRODABSC" localSheetId="15" hidden="1">'[2]Time series'!#REF!</definedName>
    <definedName name="__123Graph_EPRODABSC" localSheetId="17" hidden="1">'[4]Time series'!#REF!</definedName>
    <definedName name="__123Graph_EPRODABSC" localSheetId="18" hidden="1">'[2]Time series'!#REF!</definedName>
    <definedName name="__123Graph_EPRODABSC" localSheetId="21" hidden="1">'[2]Time series'!#REF!</definedName>
    <definedName name="__123Graph_EPRODABSC" localSheetId="22" hidden="1">'[2]Time series'!#REF!</definedName>
    <definedName name="__123Graph_EPRODABSC" localSheetId="23" hidden="1">'[2]Time series'!#REF!</definedName>
    <definedName name="__123Graph_EPRODABSC" localSheetId="24" hidden="1">'[2]Time series'!#REF!</definedName>
    <definedName name="__123Graph_EPRODABSC" localSheetId="25" hidden="1">'[2]Time series'!#REF!</definedName>
    <definedName name="__123Graph_EPRODABSC" localSheetId="26" hidden="1">'[2]Time series'!#REF!</definedName>
    <definedName name="__123Graph_EPRODABSC" localSheetId="5" hidden="1">'[4]Time series'!#REF!</definedName>
    <definedName name="__123Graph_EPRODABSC" localSheetId="8" hidden="1">'[2]Time series'!#REF!</definedName>
    <definedName name="__123Graph_EPRODABSC" localSheetId="9" hidden="1">'[2]Time series'!#REF!</definedName>
    <definedName name="__123Graph_EPRODABSC" localSheetId="10" hidden="1">'[2]Time series'!#REF!</definedName>
    <definedName name="__123Graph_EPRODABSC" localSheetId="2" hidden="1">'[3]Time series'!#REF!</definedName>
    <definedName name="__123Graph_EPRODABSC" localSheetId="11" hidden="1">'[3]Time series'!#REF!</definedName>
    <definedName name="__123Graph_EPRODABSC" localSheetId="19" hidden="1">'[3]Time series'!#REF!</definedName>
    <definedName name="__123Graph_EPRODABSC" localSheetId="20" hidden="1">'[3]Time series'!#REF!</definedName>
    <definedName name="__123Graph_EPRODABSC" localSheetId="16" hidden="1">'[5]Time series'!#REF!</definedName>
    <definedName name="__123Graph_EPRODABSC" hidden="1">'[2]Time series'!#REF!</definedName>
    <definedName name="__123Graph_F" localSheetId="1" hidden="1">[6]A11!#REF!</definedName>
    <definedName name="__123Graph_F" localSheetId="12" hidden="1">[7]A11!#REF!</definedName>
    <definedName name="__123Graph_F" localSheetId="13" hidden="1">[6]A11!#REF!</definedName>
    <definedName name="__123Graph_F" localSheetId="14" hidden="1">[6]A11!#REF!</definedName>
    <definedName name="__123Graph_F" localSheetId="15" hidden="1">[6]A11!#REF!</definedName>
    <definedName name="__123Graph_F" localSheetId="17" hidden="1">[8]A11!#REF!</definedName>
    <definedName name="__123Graph_F" localSheetId="18" hidden="1">[6]A11!#REF!</definedName>
    <definedName name="__123Graph_F" localSheetId="21" hidden="1">[6]A11!#REF!</definedName>
    <definedName name="__123Graph_F" localSheetId="22" hidden="1">[6]A11!#REF!</definedName>
    <definedName name="__123Graph_F" localSheetId="23" hidden="1">[6]A11!#REF!</definedName>
    <definedName name="__123Graph_F" localSheetId="24" hidden="1">[6]A11!#REF!</definedName>
    <definedName name="__123Graph_F" localSheetId="25" hidden="1">[6]A11!#REF!</definedName>
    <definedName name="__123Graph_F" localSheetId="26" hidden="1">[6]A11!#REF!</definedName>
    <definedName name="__123Graph_F" localSheetId="5" hidden="1">[8]A11!#REF!</definedName>
    <definedName name="__123Graph_F" localSheetId="8" hidden="1">[6]A11!#REF!</definedName>
    <definedName name="__123Graph_F" localSheetId="9" hidden="1">[6]A11!#REF!</definedName>
    <definedName name="__123Graph_F" localSheetId="10" hidden="1">[6]A11!#REF!</definedName>
    <definedName name="__123Graph_F" localSheetId="2" hidden="1">[7]A11!#REF!</definedName>
    <definedName name="__123Graph_F" localSheetId="11" hidden="1">[7]A11!#REF!</definedName>
    <definedName name="__123Graph_F" localSheetId="19" hidden="1">[7]A11!#REF!</definedName>
    <definedName name="__123Graph_F" localSheetId="20" hidden="1">[7]A11!#REF!</definedName>
    <definedName name="__123Graph_F" localSheetId="16" hidden="1">[9]A11!#REF!</definedName>
    <definedName name="__123Graph_F" hidden="1">[6]A11!#REF!</definedName>
    <definedName name="__123Graph_FBERLGRAP" localSheetId="1" hidden="1">'[2]Time series'!#REF!</definedName>
    <definedName name="__123Graph_FBERLGRAP" localSheetId="12" hidden="1">'[3]Time series'!#REF!</definedName>
    <definedName name="__123Graph_FBERLGRAP" localSheetId="13" hidden="1">'[2]Time series'!#REF!</definedName>
    <definedName name="__123Graph_FBERLGRAP" localSheetId="14" hidden="1">'[2]Time series'!#REF!</definedName>
    <definedName name="__123Graph_FBERLGRAP" localSheetId="15" hidden="1">'[2]Time series'!#REF!</definedName>
    <definedName name="__123Graph_FBERLGRAP" localSheetId="17" hidden="1">'[4]Time series'!#REF!</definedName>
    <definedName name="__123Graph_FBERLGRAP" localSheetId="18" hidden="1">'[2]Time series'!#REF!</definedName>
    <definedName name="__123Graph_FBERLGRAP" localSheetId="21" hidden="1">'[2]Time series'!#REF!</definedName>
    <definedName name="__123Graph_FBERLGRAP" localSheetId="22" hidden="1">'[2]Time series'!#REF!</definedName>
    <definedName name="__123Graph_FBERLGRAP" localSheetId="23" hidden="1">'[2]Time series'!#REF!</definedName>
    <definedName name="__123Graph_FBERLGRAP" localSheetId="24" hidden="1">'[2]Time series'!#REF!</definedName>
    <definedName name="__123Graph_FBERLGRAP" localSheetId="25" hidden="1">'[2]Time series'!#REF!</definedName>
    <definedName name="__123Graph_FBERLGRAP" localSheetId="26" hidden="1">'[2]Time series'!#REF!</definedName>
    <definedName name="__123Graph_FBERLGRAP" localSheetId="5" hidden="1">'[4]Time series'!#REF!</definedName>
    <definedName name="__123Graph_FBERLGRAP" localSheetId="8" hidden="1">'[2]Time series'!#REF!</definedName>
    <definedName name="__123Graph_FBERLGRAP" localSheetId="9" hidden="1">'[2]Time series'!#REF!</definedName>
    <definedName name="__123Graph_FBERLGRAP" localSheetId="10" hidden="1">'[2]Time series'!#REF!</definedName>
    <definedName name="__123Graph_FBERLGRAP" localSheetId="2" hidden="1">'[3]Time series'!#REF!</definedName>
    <definedName name="__123Graph_FBERLGRAP" localSheetId="11" hidden="1">'[3]Time series'!#REF!</definedName>
    <definedName name="__123Graph_FBERLGRAP" localSheetId="19" hidden="1">'[3]Time series'!#REF!</definedName>
    <definedName name="__123Graph_FBERLGRAP" localSheetId="20" hidden="1">'[3]Time series'!#REF!</definedName>
    <definedName name="__123Graph_FBERLGRAP" localSheetId="16" hidden="1">'[5]Time series'!#REF!</definedName>
    <definedName name="__123Graph_FBERLGRAP" hidden="1">'[2]Time series'!#REF!</definedName>
    <definedName name="__123Graph_FGRAPH41" localSheetId="1" hidden="1">'[2]Time series'!#REF!</definedName>
    <definedName name="__123Graph_FGRAPH41" localSheetId="12" hidden="1">'[3]Time series'!#REF!</definedName>
    <definedName name="__123Graph_FGRAPH41" localSheetId="13" hidden="1">'[2]Time series'!#REF!</definedName>
    <definedName name="__123Graph_FGRAPH41" localSheetId="14" hidden="1">'[2]Time series'!#REF!</definedName>
    <definedName name="__123Graph_FGRAPH41" localSheetId="15" hidden="1">'[2]Time series'!#REF!</definedName>
    <definedName name="__123Graph_FGRAPH41" localSheetId="17" hidden="1">'[4]Time series'!#REF!</definedName>
    <definedName name="__123Graph_FGRAPH41" localSheetId="18" hidden="1">'[2]Time series'!#REF!</definedName>
    <definedName name="__123Graph_FGRAPH41" localSheetId="21" hidden="1">'[2]Time series'!#REF!</definedName>
    <definedName name="__123Graph_FGRAPH41" localSheetId="22" hidden="1">'[2]Time series'!#REF!</definedName>
    <definedName name="__123Graph_FGRAPH41" localSheetId="23" hidden="1">'[2]Time series'!#REF!</definedName>
    <definedName name="__123Graph_FGRAPH41" localSheetId="24" hidden="1">'[2]Time series'!#REF!</definedName>
    <definedName name="__123Graph_FGRAPH41" localSheetId="25" hidden="1">'[2]Time series'!#REF!</definedName>
    <definedName name="__123Graph_FGRAPH41" localSheetId="26" hidden="1">'[2]Time series'!#REF!</definedName>
    <definedName name="__123Graph_FGRAPH41" localSheetId="5" hidden="1">'[4]Time series'!#REF!</definedName>
    <definedName name="__123Graph_FGRAPH41" localSheetId="8" hidden="1">'[2]Time series'!#REF!</definedName>
    <definedName name="__123Graph_FGRAPH41" localSheetId="9" hidden="1">'[2]Time series'!#REF!</definedName>
    <definedName name="__123Graph_FGRAPH41" localSheetId="10" hidden="1">'[2]Time series'!#REF!</definedName>
    <definedName name="__123Graph_FGRAPH41" localSheetId="2" hidden="1">'[3]Time series'!#REF!</definedName>
    <definedName name="__123Graph_FGRAPH41" localSheetId="11" hidden="1">'[3]Time series'!#REF!</definedName>
    <definedName name="__123Graph_FGRAPH41" localSheetId="19" hidden="1">'[3]Time series'!#REF!</definedName>
    <definedName name="__123Graph_FGRAPH41" localSheetId="20" hidden="1">'[3]Time series'!#REF!</definedName>
    <definedName name="__123Graph_FGRAPH41" localSheetId="16" hidden="1">'[5]Time series'!#REF!</definedName>
    <definedName name="__123Graph_FGRAPH41" hidden="1">'[2]Time series'!#REF!</definedName>
    <definedName name="__123Graph_FPRODABSC" localSheetId="1" hidden="1">'[2]Time series'!#REF!</definedName>
    <definedName name="__123Graph_FPRODABSC" localSheetId="12" hidden="1">'[3]Time series'!#REF!</definedName>
    <definedName name="__123Graph_FPRODABSC" localSheetId="13" hidden="1">'[2]Time series'!#REF!</definedName>
    <definedName name="__123Graph_FPRODABSC" localSheetId="14" hidden="1">'[2]Time series'!#REF!</definedName>
    <definedName name="__123Graph_FPRODABSC" localSheetId="15" hidden="1">'[2]Time series'!#REF!</definedName>
    <definedName name="__123Graph_FPRODABSC" localSheetId="17" hidden="1">'[4]Time series'!#REF!</definedName>
    <definedName name="__123Graph_FPRODABSC" localSheetId="18" hidden="1">'[2]Time series'!#REF!</definedName>
    <definedName name="__123Graph_FPRODABSC" localSheetId="21" hidden="1">'[2]Time series'!#REF!</definedName>
    <definedName name="__123Graph_FPRODABSC" localSheetId="22" hidden="1">'[2]Time series'!#REF!</definedName>
    <definedName name="__123Graph_FPRODABSC" localSheetId="23" hidden="1">'[2]Time series'!#REF!</definedName>
    <definedName name="__123Graph_FPRODABSC" localSheetId="24" hidden="1">'[2]Time series'!#REF!</definedName>
    <definedName name="__123Graph_FPRODABSC" localSheetId="25" hidden="1">'[2]Time series'!#REF!</definedName>
    <definedName name="__123Graph_FPRODABSC" localSheetId="26" hidden="1">'[2]Time series'!#REF!</definedName>
    <definedName name="__123Graph_FPRODABSC" localSheetId="5" hidden="1">'[4]Time series'!#REF!</definedName>
    <definedName name="__123Graph_FPRODABSC" localSheetId="8" hidden="1">'[2]Time series'!#REF!</definedName>
    <definedName name="__123Graph_FPRODABSC" localSheetId="9" hidden="1">'[2]Time series'!#REF!</definedName>
    <definedName name="__123Graph_FPRODABSC" localSheetId="10" hidden="1">'[2]Time series'!#REF!</definedName>
    <definedName name="__123Graph_FPRODABSC" localSheetId="2" hidden="1">'[3]Time series'!#REF!</definedName>
    <definedName name="__123Graph_FPRODABSC" localSheetId="11" hidden="1">'[3]Time series'!#REF!</definedName>
    <definedName name="__123Graph_FPRODABSC" localSheetId="19" hidden="1">'[3]Time series'!#REF!</definedName>
    <definedName name="__123Graph_FPRODABSC" localSheetId="20" hidden="1">'[3]Time series'!#REF!</definedName>
    <definedName name="__123Graph_FPRODABSC" localSheetId="16" hidden="1">'[5]Time series'!#REF!</definedName>
    <definedName name="__123Graph_FPRODABSC" hidden="1">'[2]Time series'!#REF!</definedName>
    <definedName name="__123Graph_X" localSheetId="12" hidden="1">#REF!</definedName>
    <definedName name="__123Graph_X" localSheetId="14" hidden="1">#REF!</definedName>
    <definedName name="__123Graph_X" localSheetId="15" hidden="1">#REF!</definedName>
    <definedName name="__123Graph_X" localSheetId="17" hidden="1">#REF!</definedName>
    <definedName name="__123Graph_X" localSheetId="21" hidden="1">#REF!</definedName>
    <definedName name="__123Graph_X" localSheetId="22" hidden="1">#REF!</definedName>
    <definedName name="__123Graph_X" localSheetId="23" hidden="1">#REF!</definedName>
    <definedName name="__123Graph_X" localSheetId="24" hidden="1">#REF!</definedName>
    <definedName name="__123Graph_X" localSheetId="25" hidden="1">#REF!</definedName>
    <definedName name="__123Graph_X" localSheetId="9" hidden="1">#REF!</definedName>
    <definedName name="__123Graph_X" localSheetId="10" hidden="1">#REF!</definedName>
    <definedName name="__123Graph_X" localSheetId="2" hidden="1">#REF!</definedName>
    <definedName name="__123Graph_X" localSheetId="4" hidden="1">#REF!</definedName>
    <definedName name="__123Graph_X" localSheetId="11" hidden="1">#REF!</definedName>
    <definedName name="__123Graph_X" hidden="1">#REF!</definedName>
    <definedName name="__123Graph_XECTOT" localSheetId="12" hidden="1">#REF!</definedName>
    <definedName name="__123Graph_XECTOT" localSheetId="14" hidden="1">#REF!</definedName>
    <definedName name="__123Graph_XECTOT" localSheetId="15" hidden="1">#REF!</definedName>
    <definedName name="__123Graph_XECTOT" localSheetId="17" hidden="1">#REF!</definedName>
    <definedName name="__123Graph_XECTOT" localSheetId="21" hidden="1">#REF!</definedName>
    <definedName name="__123Graph_XECTOT" localSheetId="22" hidden="1">#REF!</definedName>
    <definedName name="__123Graph_XECTOT" localSheetId="23" hidden="1">#REF!</definedName>
    <definedName name="__123Graph_XECTOT" localSheetId="24" hidden="1">#REF!</definedName>
    <definedName name="__123Graph_XECTOT" localSheetId="25" hidden="1">#REF!</definedName>
    <definedName name="__123Graph_XECTOT" localSheetId="9" hidden="1">#REF!</definedName>
    <definedName name="__123Graph_XECTOT" localSheetId="10" hidden="1">#REF!</definedName>
    <definedName name="__123Graph_XECTOT" localSheetId="2" hidden="1">#REF!</definedName>
    <definedName name="__123Graph_XECTOT" localSheetId="4" hidden="1">#REF!</definedName>
    <definedName name="__123Graph_XECTOT" localSheetId="11" hidden="1">#REF!</definedName>
    <definedName name="__123Graph_XECTOT" hidden="1">#REF!</definedName>
    <definedName name="__FDS_HYPERLINK_TOGGLE_STATE__" hidden="1">"ON"</definedName>
    <definedName name="_1__123Graph_ADEV_EMPL" localSheetId="1" hidden="1">'[10]Time series'!#REF!</definedName>
    <definedName name="_1__123Graph_ADEV_EMPL" localSheetId="12" hidden="1">'[11]Time series'!#REF!</definedName>
    <definedName name="_1__123Graph_ADEV_EMPL" localSheetId="13" hidden="1">'[10]Time series'!#REF!</definedName>
    <definedName name="_1__123Graph_ADEV_EMPL" localSheetId="14" hidden="1">'[10]Time series'!#REF!</definedName>
    <definedName name="_1__123Graph_ADEV_EMPL" localSheetId="15" hidden="1">'[10]Time series'!#REF!</definedName>
    <definedName name="_1__123Graph_ADEV_EMPL" localSheetId="17" hidden="1">'[12]Time series'!#REF!</definedName>
    <definedName name="_1__123Graph_ADEV_EMPL" localSheetId="18" hidden="1">'[10]Time series'!#REF!</definedName>
    <definedName name="_1__123Graph_ADEV_EMPL" localSheetId="21" hidden="1">'[10]Time series'!#REF!</definedName>
    <definedName name="_1__123Graph_ADEV_EMPL" localSheetId="22" hidden="1">'[10]Time series'!#REF!</definedName>
    <definedName name="_1__123Graph_ADEV_EMPL" localSheetId="23" hidden="1">'[10]Time series'!#REF!</definedName>
    <definedName name="_1__123Graph_ADEV_EMPL" localSheetId="24" hidden="1">'[10]Time series'!#REF!</definedName>
    <definedName name="_1__123Graph_ADEV_EMPL" localSheetId="25" hidden="1">'[10]Time series'!#REF!</definedName>
    <definedName name="_1__123Graph_ADEV_EMPL" localSheetId="26" hidden="1">'[10]Time series'!#REF!</definedName>
    <definedName name="_1__123Graph_ADEV_EMPL" localSheetId="5" hidden="1">'[12]Time series'!#REF!</definedName>
    <definedName name="_1__123Graph_ADEV_EMPL" localSheetId="8" hidden="1">'[10]Time series'!#REF!</definedName>
    <definedName name="_1__123Graph_ADEV_EMPL" localSheetId="9" hidden="1">'[10]Time series'!#REF!</definedName>
    <definedName name="_1__123Graph_ADEV_EMPL" localSheetId="10" hidden="1">'[10]Time series'!#REF!</definedName>
    <definedName name="_1__123Graph_ADEV_EMPL" localSheetId="2" hidden="1">'[11]Time series'!#REF!</definedName>
    <definedName name="_1__123Graph_ADEV_EMPL" localSheetId="11" hidden="1">'[11]Time series'!#REF!</definedName>
    <definedName name="_1__123Graph_ADEV_EMPL" localSheetId="19" hidden="1">'[11]Time series'!#REF!</definedName>
    <definedName name="_1__123Graph_ADEV_EMPL" localSheetId="20" hidden="1">'[11]Time series'!#REF!</definedName>
    <definedName name="_1__123Graph_ADEV_EMPL" localSheetId="16" hidden="1">'[13]Time series'!#REF!</definedName>
    <definedName name="_1__123Graph_ADEV_EMPL" hidden="1">'[10]Time series'!#REF!</definedName>
    <definedName name="_10__123Graph_CSWE_EMPL" localSheetId="14" hidden="1">'[14]Time series'!#REF!</definedName>
    <definedName name="_10__123Graph_CSWE_EMPL" localSheetId="15" hidden="1">'[14]Time series'!#REF!</definedName>
    <definedName name="_10__123Graph_CSWE_EMPL" localSheetId="17" hidden="1">'[14]Time series'!#REF!</definedName>
    <definedName name="_10__123Graph_CSWE_EMPL" localSheetId="21" hidden="1">'[14]Time series'!#REF!</definedName>
    <definedName name="_10__123Graph_CSWE_EMPL" localSheetId="22" hidden="1">'[14]Time series'!#REF!</definedName>
    <definedName name="_10__123Graph_CSWE_EMPL" localSheetId="23" hidden="1">'[14]Time series'!#REF!</definedName>
    <definedName name="_10__123Graph_CSWE_EMPL" localSheetId="24" hidden="1">'[14]Time series'!#REF!</definedName>
    <definedName name="_10__123Graph_CSWE_EMPL" localSheetId="25" hidden="1">'[14]Time series'!#REF!</definedName>
    <definedName name="_10__123Graph_CSWE_EMPL" localSheetId="10" hidden="1">'[14]Time series'!#REF!</definedName>
    <definedName name="_10__123Graph_CSWE_EMPL" hidden="1">'[14]Time series'!#REF!</definedName>
    <definedName name="_102__123Graph_C_CURRENT_7" localSheetId="1" hidden="1">[6]A11!#REF!</definedName>
    <definedName name="_102__123Graph_C_CURRENT_7" localSheetId="12" hidden="1">[7]A11!#REF!</definedName>
    <definedName name="_102__123Graph_C_CURRENT_7" localSheetId="13" hidden="1">[6]A11!#REF!</definedName>
    <definedName name="_102__123Graph_C_CURRENT_7" localSheetId="14" hidden="1">[6]A11!#REF!</definedName>
    <definedName name="_102__123Graph_C_CURRENT_7" localSheetId="15" hidden="1">[6]A11!#REF!</definedName>
    <definedName name="_102__123Graph_C_CURRENT_7" localSheetId="17" hidden="1">[8]A11!#REF!</definedName>
    <definedName name="_102__123Graph_C_CURRENT_7" localSheetId="18" hidden="1">[6]A11!#REF!</definedName>
    <definedName name="_102__123Graph_C_CURRENT_7" localSheetId="21" hidden="1">[6]A11!#REF!</definedName>
    <definedName name="_102__123Graph_C_CURRENT_7" localSheetId="22" hidden="1">[6]A11!#REF!</definedName>
    <definedName name="_102__123Graph_C_CURRENT_7" localSheetId="23" hidden="1">[6]A11!#REF!</definedName>
    <definedName name="_102__123Graph_C_CURRENT_7" localSheetId="24" hidden="1">[6]A11!#REF!</definedName>
    <definedName name="_102__123Graph_C_CURRENT_7" localSheetId="25" hidden="1">[6]A11!#REF!</definedName>
    <definedName name="_102__123Graph_C_CURRENT_7" localSheetId="26" hidden="1">[6]A11!#REF!</definedName>
    <definedName name="_102__123Graph_C_CURRENT_7" localSheetId="5" hidden="1">[8]A11!#REF!</definedName>
    <definedName name="_102__123Graph_C_CURRENT_7" localSheetId="8" hidden="1">[6]A11!#REF!</definedName>
    <definedName name="_102__123Graph_C_CURRENT_7" localSheetId="9" hidden="1">[6]A11!#REF!</definedName>
    <definedName name="_102__123Graph_C_CURRENT_7" localSheetId="10" hidden="1">[6]A11!#REF!</definedName>
    <definedName name="_102__123Graph_C_CURRENT_7" localSheetId="2" hidden="1">[7]A11!#REF!</definedName>
    <definedName name="_102__123Graph_C_CURRENT_7" localSheetId="11" hidden="1">[7]A11!#REF!</definedName>
    <definedName name="_102__123Graph_C_CURRENT_7" localSheetId="19" hidden="1">[7]A11!#REF!</definedName>
    <definedName name="_102__123Graph_C_CURRENT_7" localSheetId="20" hidden="1">[7]A11!#REF!</definedName>
    <definedName name="_102__123Graph_C_CURRENT_7" localSheetId="16" hidden="1">[9]A11!#REF!</definedName>
    <definedName name="_102__123Graph_C_CURRENT_7" hidden="1">[6]A11!#REF!</definedName>
    <definedName name="_105__123Graph_C_CURRENT_8" localSheetId="1" hidden="1">[6]A11!#REF!</definedName>
    <definedName name="_105__123Graph_C_CURRENT_8" localSheetId="12" hidden="1">[7]A11!#REF!</definedName>
    <definedName name="_105__123Graph_C_CURRENT_8" localSheetId="13" hidden="1">[6]A11!#REF!</definedName>
    <definedName name="_105__123Graph_C_CURRENT_8" localSheetId="14" hidden="1">[6]A11!#REF!</definedName>
    <definedName name="_105__123Graph_C_CURRENT_8" localSheetId="15" hidden="1">[6]A11!#REF!</definedName>
    <definedName name="_105__123Graph_C_CURRENT_8" localSheetId="17" hidden="1">[8]A11!#REF!</definedName>
    <definedName name="_105__123Graph_C_CURRENT_8" localSheetId="18" hidden="1">[6]A11!#REF!</definedName>
    <definedName name="_105__123Graph_C_CURRENT_8" localSheetId="21" hidden="1">[6]A11!#REF!</definedName>
    <definedName name="_105__123Graph_C_CURRENT_8" localSheetId="22" hidden="1">[6]A11!#REF!</definedName>
    <definedName name="_105__123Graph_C_CURRENT_8" localSheetId="23" hidden="1">[6]A11!#REF!</definedName>
    <definedName name="_105__123Graph_C_CURRENT_8" localSheetId="24" hidden="1">[6]A11!#REF!</definedName>
    <definedName name="_105__123Graph_C_CURRENT_8" localSheetId="25" hidden="1">[6]A11!#REF!</definedName>
    <definedName name="_105__123Graph_C_CURRENT_8" localSheetId="26" hidden="1">[6]A11!#REF!</definedName>
    <definedName name="_105__123Graph_C_CURRENT_8" localSheetId="5" hidden="1">[8]A11!#REF!</definedName>
    <definedName name="_105__123Graph_C_CURRENT_8" localSheetId="8" hidden="1">[6]A11!#REF!</definedName>
    <definedName name="_105__123Graph_C_CURRENT_8" localSheetId="9" hidden="1">[6]A11!#REF!</definedName>
    <definedName name="_105__123Graph_C_CURRENT_8" localSheetId="10" hidden="1">[6]A11!#REF!</definedName>
    <definedName name="_105__123Graph_C_CURRENT_8" localSheetId="2" hidden="1">[7]A11!#REF!</definedName>
    <definedName name="_105__123Graph_C_CURRENT_8" localSheetId="11" hidden="1">[7]A11!#REF!</definedName>
    <definedName name="_105__123Graph_C_CURRENT_8" localSheetId="19" hidden="1">[7]A11!#REF!</definedName>
    <definedName name="_105__123Graph_C_CURRENT_8" localSheetId="20" hidden="1">[7]A11!#REF!</definedName>
    <definedName name="_105__123Graph_C_CURRENT_8" localSheetId="16" hidden="1">[9]A11!#REF!</definedName>
    <definedName name="_105__123Graph_C_CURRENT_8" hidden="1">[6]A11!#REF!</definedName>
    <definedName name="_108__123Graph_C_CURRENT_9" localSheetId="1" hidden="1">[6]A11!#REF!</definedName>
    <definedName name="_108__123Graph_C_CURRENT_9" localSheetId="12" hidden="1">[7]A11!#REF!</definedName>
    <definedName name="_108__123Graph_C_CURRENT_9" localSheetId="13" hidden="1">[6]A11!#REF!</definedName>
    <definedName name="_108__123Graph_C_CURRENT_9" localSheetId="14" hidden="1">[6]A11!#REF!</definedName>
    <definedName name="_108__123Graph_C_CURRENT_9" localSheetId="15" hidden="1">[6]A11!#REF!</definedName>
    <definedName name="_108__123Graph_C_CURRENT_9" localSheetId="17" hidden="1">[8]A11!#REF!</definedName>
    <definedName name="_108__123Graph_C_CURRENT_9" localSheetId="18" hidden="1">[6]A11!#REF!</definedName>
    <definedName name="_108__123Graph_C_CURRENT_9" localSheetId="21" hidden="1">[6]A11!#REF!</definedName>
    <definedName name="_108__123Graph_C_CURRENT_9" localSheetId="22" hidden="1">[6]A11!#REF!</definedName>
    <definedName name="_108__123Graph_C_CURRENT_9" localSheetId="23" hidden="1">[6]A11!#REF!</definedName>
    <definedName name="_108__123Graph_C_CURRENT_9" localSheetId="24" hidden="1">[6]A11!#REF!</definedName>
    <definedName name="_108__123Graph_C_CURRENT_9" localSheetId="25" hidden="1">[6]A11!#REF!</definedName>
    <definedName name="_108__123Graph_C_CURRENT_9" localSheetId="26" hidden="1">[6]A11!#REF!</definedName>
    <definedName name="_108__123Graph_C_CURRENT_9" localSheetId="5" hidden="1">[8]A11!#REF!</definedName>
    <definedName name="_108__123Graph_C_CURRENT_9" localSheetId="8" hidden="1">[6]A11!#REF!</definedName>
    <definedName name="_108__123Graph_C_CURRENT_9" localSheetId="9" hidden="1">[6]A11!#REF!</definedName>
    <definedName name="_108__123Graph_C_CURRENT_9" localSheetId="10" hidden="1">[6]A11!#REF!</definedName>
    <definedName name="_108__123Graph_C_CURRENT_9" localSheetId="2" hidden="1">[7]A11!#REF!</definedName>
    <definedName name="_108__123Graph_C_CURRENT_9" localSheetId="11" hidden="1">[7]A11!#REF!</definedName>
    <definedName name="_108__123Graph_C_CURRENT_9" localSheetId="19" hidden="1">[7]A11!#REF!</definedName>
    <definedName name="_108__123Graph_C_CURRENT_9" localSheetId="20" hidden="1">[7]A11!#REF!</definedName>
    <definedName name="_108__123Graph_C_CURRENT_9" localSheetId="16" hidden="1">[9]A11!#REF!</definedName>
    <definedName name="_108__123Graph_C_CURRENT_9" hidden="1">[6]A11!#REF!</definedName>
    <definedName name="_111__123Graph_CDEV_EMPL" localSheetId="1" hidden="1">'[2]Time series'!#REF!</definedName>
    <definedName name="_111__123Graph_CDEV_EMPL" localSheetId="12" hidden="1">'[3]Time series'!#REF!</definedName>
    <definedName name="_111__123Graph_CDEV_EMPL" localSheetId="13" hidden="1">'[2]Time series'!#REF!</definedName>
    <definedName name="_111__123Graph_CDEV_EMPL" localSheetId="14" hidden="1">'[2]Time series'!#REF!</definedName>
    <definedName name="_111__123Graph_CDEV_EMPL" localSheetId="15" hidden="1">'[2]Time series'!#REF!</definedName>
    <definedName name="_111__123Graph_CDEV_EMPL" localSheetId="17" hidden="1">'[4]Time series'!#REF!</definedName>
    <definedName name="_111__123Graph_CDEV_EMPL" localSheetId="18" hidden="1">'[2]Time series'!#REF!</definedName>
    <definedName name="_111__123Graph_CDEV_EMPL" localSheetId="21" hidden="1">'[2]Time series'!#REF!</definedName>
    <definedName name="_111__123Graph_CDEV_EMPL" localSheetId="22" hidden="1">'[2]Time series'!#REF!</definedName>
    <definedName name="_111__123Graph_CDEV_EMPL" localSheetId="23" hidden="1">'[2]Time series'!#REF!</definedName>
    <definedName name="_111__123Graph_CDEV_EMPL" localSheetId="24" hidden="1">'[2]Time series'!#REF!</definedName>
    <definedName name="_111__123Graph_CDEV_EMPL" localSheetId="25" hidden="1">'[2]Time series'!#REF!</definedName>
    <definedName name="_111__123Graph_CDEV_EMPL" localSheetId="26" hidden="1">'[2]Time series'!#REF!</definedName>
    <definedName name="_111__123Graph_CDEV_EMPL" localSheetId="5" hidden="1">'[4]Time series'!#REF!</definedName>
    <definedName name="_111__123Graph_CDEV_EMPL" localSheetId="8" hidden="1">'[2]Time series'!#REF!</definedName>
    <definedName name="_111__123Graph_CDEV_EMPL" localSheetId="9" hidden="1">'[2]Time series'!#REF!</definedName>
    <definedName name="_111__123Graph_CDEV_EMPL" localSheetId="10" hidden="1">'[2]Time series'!#REF!</definedName>
    <definedName name="_111__123Graph_CDEV_EMPL" localSheetId="2" hidden="1">'[3]Time series'!#REF!</definedName>
    <definedName name="_111__123Graph_CDEV_EMPL" localSheetId="11" hidden="1">'[3]Time series'!#REF!</definedName>
    <definedName name="_111__123Graph_CDEV_EMPL" localSheetId="19" hidden="1">'[3]Time series'!#REF!</definedName>
    <definedName name="_111__123Graph_CDEV_EMPL" localSheetId="20" hidden="1">'[3]Time series'!#REF!</definedName>
    <definedName name="_111__123Graph_CDEV_EMPL" localSheetId="16" hidden="1">'[5]Time series'!#REF!</definedName>
    <definedName name="_111__123Graph_CDEV_EMPL" hidden="1">'[2]Time series'!#REF!</definedName>
    <definedName name="_114__123Graph_CSWE_EMPL" localSheetId="1" hidden="1">'[2]Time series'!#REF!</definedName>
    <definedName name="_114__123Graph_CSWE_EMPL" localSheetId="12" hidden="1">'[3]Time series'!#REF!</definedName>
    <definedName name="_114__123Graph_CSWE_EMPL" localSheetId="13" hidden="1">'[2]Time series'!#REF!</definedName>
    <definedName name="_114__123Graph_CSWE_EMPL" localSheetId="14" hidden="1">'[2]Time series'!#REF!</definedName>
    <definedName name="_114__123Graph_CSWE_EMPL" localSheetId="15" hidden="1">'[2]Time series'!#REF!</definedName>
    <definedName name="_114__123Graph_CSWE_EMPL" localSheetId="17" hidden="1">'[4]Time series'!#REF!</definedName>
    <definedName name="_114__123Graph_CSWE_EMPL" localSheetId="18" hidden="1">'[2]Time series'!#REF!</definedName>
    <definedName name="_114__123Graph_CSWE_EMPL" localSheetId="21" hidden="1">'[2]Time series'!#REF!</definedName>
    <definedName name="_114__123Graph_CSWE_EMPL" localSheetId="22" hidden="1">'[2]Time series'!#REF!</definedName>
    <definedName name="_114__123Graph_CSWE_EMPL" localSheetId="23" hidden="1">'[2]Time series'!#REF!</definedName>
    <definedName name="_114__123Graph_CSWE_EMPL" localSheetId="24" hidden="1">'[2]Time series'!#REF!</definedName>
    <definedName name="_114__123Graph_CSWE_EMPL" localSheetId="25" hidden="1">'[2]Time series'!#REF!</definedName>
    <definedName name="_114__123Graph_CSWE_EMPL" localSheetId="26" hidden="1">'[2]Time series'!#REF!</definedName>
    <definedName name="_114__123Graph_CSWE_EMPL" localSheetId="5" hidden="1">'[4]Time series'!#REF!</definedName>
    <definedName name="_114__123Graph_CSWE_EMPL" localSheetId="8" hidden="1">'[2]Time series'!#REF!</definedName>
    <definedName name="_114__123Graph_CSWE_EMPL" localSheetId="9" hidden="1">'[2]Time series'!#REF!</definedName>
    <definedName name="_114__123Graph_CSWE_EMPL" localSheetId="10" hidden="1">'[2]Time series'!#REF!</definedName>
    <definedName name="_114__123Graph_CSWE_EMPL" localSheetId="2" hidden="1">'[3]Time series'!#REF!</definedName>
    <definedName name="_114__123Graph_CSWE_EMPL" localSheetId="11" hidden="1">'[3]Time series'!#REF!</definedName>
    <definedName name="_114__123Graph_CSWE_EMPL" localSheetId="19" hidden="1">'[3]Time series'!#REF!</definedName>
    <definedName name="_114__123Graph_CSWE_EMPL" localSheetId="20" hidden="1">'[3]Time series'!#REF!</definedName>
    <definedName name="_114__123Graph_CSWE_EMPL" localSheetId="16" hidden="1">'[5]Time series'!#REF!</definedName>
    <definedName name="_114__123Graph_CSWE_EMPL" hidden="1">'[2]Time series'!#REF!</definedName>
    <definedName name="_117__123Graph_D_CURRENT" localSheetId="1" hidden="1">[6]A11!#REF!</definedName>
    <definedName name="_117__123Graph_D_CURRENT" localSheetId="12" hidden="1">[7]A11!#REF!</definedName>
    <definedName name="_117__123Graph_D_CURRENT" localSheetId="13" hidden="1">[6]A11!#REF!</definedName>
    <definedName name="_117__123Graph_D_CURRENT" localSheetId="14" hidden="1">[6]A11!#REF!</definedName>
    <definedName name="_117__123Graph_D_CURRENT" localSheetId="15" hidden="1">[6]A11!#REF!</definedName>
    <definedName name="_117__123Graph_D_CURRENT" localSheetId="17" hidden="1">[8]A11!#REF!</definedName>
    <definedName name="_117__123Graph_D_CURRENT" localSheetId="18" hidden="1">[6]A11!#REF!</definedName>
    <definedName name="_117__123Graph_D_CURRENT" localSheetId="21" hidden="1">[6]A11!#REF!</definedName>
    <definedName name="_117__123Graph_D_CURRENT" localSheetId="22" hidden="1">[6]A11!#REF!</definedName>
    <definedName name="_117__123Graph_D_CURRENT" localSheetId="23" hidden="1">[6]A11!#REF!</definedName>
    <definedName name="_117__123Graph_D_CURRENT" localSheetId="24" hidden="1">[6]A11!#REF!</definedName>
    <definedName name="_117__123Graph_D_CURRENT" localSheetId="25" hidden="1">[6]A11!#REF!</definedName>
    <definedName name="_117__123Graph_D_CURRENT" localSheetId="26" hidden="1">[6]A11!#REF!</definedName>
    <definedName name="_117__123Graph_D_CURRENT" localSheetId="5" hidden="1">[8]A11!#REF!</definedName>
    <definedName name="_117__123Graph_D_CURRENT" localSheetId="8" hidden="1">[6]A11!#REF!</definedName>
    <definedName name="_117__123Graph_D_CURRENT" localSheetId="9" hidden="1">[6]A11!#REF!</definedName>
    <definedName name="_117__123Graph_D_CURRENT" localSheetId="10" hidden="1">[6]A11!#REF!</definedName>
    <definedName name="_117__123Graph_D_CURRENT" localSheetId="2" hidden="1">[7]A11!#REF!</definedName>
    <definedName name="_117__123Graph_D_CURRENT" localSheetId="11" hidden="1">[7]A11!#REF!</definedName>
    <definedName name="_117__123Graph_D_CURRENT" localSheetId="19" hidden="1">[7]A11!#REF!</definedName>
    <definedName name="_117__123Graph_D_CURRENT" localSheetId="20" hidden="1">[7]A11!#REF!</definedName>
    <definedName name="_117__123Graph_D_CURRENT" localSheetId="16" hidden="1">[9]A11!#REF!</definedName>
    <definedName name="_117__123Graph_D_CURRENT" hidden="1">[6]A11!#REF!</definedName>
    <definedName name="_12__123Graph_A_CURRENT_2" localSheetId="1" hidden="1">[6]A11!#REF!</definedName>
    <definedName name="_12__123Graph_A_CURRENT_2" localSheetId="12" hidden="1">[7]A11!#REF!</definedName>
    <definedName name="_12__123Graph_A_CURRENT_2" localSheetId="13" hidden="1">[6]A11!#REF!</definedName>
    <definedName name="_12__123Graph_A_CURRENT_2" localSheetId="14" hidden="1">[6]A11!#REF!</definedName>
    <definedName name="_12__123Graph_A_CURRENT_2" localSheetId="15" hidden="1">[6]A11!#REF!</definedName>
    <definedName name="_12__123Graph_A_CURRENT_2" localSheetId="17" hidden="1">[8]A11!#REF!</definedName>
    <definedName name="_12__123Graph_A_CURRENT_2" localSheetId="18" hidden="1">[6]A11!#REF!</definedName>
    <definedName name="_12__123Graph_A_CURRENT_2" localSheetId="21" hidden="1">[6]A11!#REF!</definedName>
    <definedName name="_12__123Graph_A_CURRENT_2" localSheetId="22" hidden="1">[6]A11!#REF!</definedName>
    <definedName name="_12__123Graph_A_CURRENT_2" localSheetId="23" hidden="1">[6]A11!#REF!</definedName>
    <definedName name="_12__123Graph_A_CURRENT_2" localSheetId="24" hidden="1">[6]A11!#REF!</definedName>
    <definedName name="_12__123Graph_A_CURRENT_2" localSheetId="25" hidden="1">[6]A11!#REF!</definedName>
    <definedName name="_12__123Graph_A_CURRENT_2" localSheetId="26" hidden="1">[6]A11!#REF!</definedName>
    <definedName name="_12__123Graph_A_CURRENT_2" localSheetId="5" hidden="1">[8]A11!#REF!</definedName>
    <definedName name="_12__123Graph_A_CURRENT_2" localSheetId="8" hidden="1">[6]A11!#REF!</definedName>
    <definedName name="_12__123Graph_A_CURRENT_2" localSheetId="9" hidden="1">[6]A11!#REF!</definedName>
    <definedName name="_12__123Graph_A_CURRENT_2" localSheetId="10" hidden="1">[6]A11!#REF!</definedName>
    <definedName name="_12__123Graph_A_CURRENT_2" localSheetId="2" hidden="1">[7]A11!#REF!</definedName>
    <definedName name="_12__123Graph_A_CURRENT_2" localSheetId="11" hidden="1">[7]A11!#REF!</definedName>
    <definedName name="_12__123Graph_A_CURRENT_2" localSheetId="19" hidden="1">[7]A11!#REF!</definedName>
    <definedName name="_12__123Graph_A_CURRENT_2" localSheetId="20" hidden="1">[7]A11!#REF!</definedName>
    <definedName name="_12__123Graph_A_CURRENT_2" localSheetId="16" hidden="1">[9]A11!#REF!</definedName>
    <definedName name="_12__123Graph_A_CURRENT_2" hidden="1">[6]A11!#REF!</definedName>
    <definedName name="_120__123Graph_D_CURRENT_1" localSheetId="1" hidden="1">[6]A11!#REF!</definedName>
    <definedName name="_120__123Graph_D_CURRENT_1" localSheetId="12" hidden="1">[7]A11!#REF!</definedName>
    <definedName name="_120__123Graph_D_CURRENT_1" localSheetId="13" hidden="1">[6]A11!#REF!</definedName>
    <definedName name="_120__123Graph_D_CURRENT_1" localSheetId="14" hidden="1">[6]A11!#REF!</definedName>
    <definedName name="_120__123Graph_D_CURRENT_1" localSheetId="15" hidden="1">[6]A11!#REF!</definedName>
    <definedName name="_120__123Graph_D_CURRENT_1" localSheetId="17" hidden="1">[8]A11!#REF!</definedName>
    <definedName name="_120__123Graph_D_CURRENT_1" localSheetId="18" hidden="1">[6]A11!#REF!</definedName>
    <definedName name="_120__123Graph_D_CURRENT_1" localSheetId="21" hidden="1">[6]A11!#REF!</definedName>
    <definedName name="_120__123Graph_D_CURRENT_1" localSheetId="22" hidden="1">[6]A11!#REF!</definedName>
    <definedName name="_120__123Graph_D_CURRENT_1" localSheetId="23" hidden="1">[6]A11!#REF!</definedName>
    <definedName name="_120__123Graph_D_CURRENT_1" localSheetId="24" hidden="1">[6]A11!#REF!</definedName>
    <definedName name="_120__123Graph_D_CURRENT_1" localSheetId="25" hidden="1">[6]A11!#REF!</definedName>
    <definedName name="_120__123Graph_D_CURRENT_1" localSheetId="26" hidden="1">[6]A11!#REF!</definedName>
    <definedName name="_120__123Graph_D_CURRENT_1" localSheetId="5" hidden="1">[8]A11!#REF!</definedName>
    <definedName name="_120__123Graph_D_CURRENT_1" localSheetId="8" hidden="1">[6]A11!#REF!</definedName>
    <definedName name="_120__123Graph_D_CURRENT_1" localSheetId="9" hidden="1">[6]A11!#REF!</definedName>
    <definedName name="_120__123Graph_D_CURRENT_1" localSheetId="10" hidden="1">[6]A11!#REF!</definedName>
    <definedName name="_120__123Graph_D_CURRENT_1" localSheetId="2" hidden="1">[7]A11!#REF!</definedName>
    <definedName name="_120__123Graph_D_CURRENT_1" localSheetId="11" hidden="1">[7]A11!#REF!</definedName>
    <definedName name="_120__123Graph_D_CURRENT_1" localSheetId="19" hidden="1">[7]A11!#REF!</definedName>
    <definedName name="_120__123Graph_D_CURRENT_1" localSheetId="20" hidden="1">[7]A11!#REF!</definedName>
    <definedName name="_120__123Graph_D_CURRENT_1" localSheetId="16" hidden="1">[9]A11!#REF!</definedName>
    <definedName name="_120__123Graph_D_CURRENT_1" hidden="1">[6]A11!#REF!</definedName>
    <definedName name="_123__123Graph_D_CURRENT_10" localSheetId="1" hidden="1">[6]A11!#REF!</definedName>
    <definedName name="_123__123Graph_D_CURRENT_10" localSheetId="12" hidden="1">[7]A11!#REF!</definedName>
    <definedName name="_123__123Graph_D_CURRENT_10" localSheetId="13" hidden="1">[6]A11!#REF!</definedName>
    <definedName name="_123__123Graph_D_CURRENT_10" localSheetId="14" hidden="1">[6]A11!#REF!</definedName>
    <definedName name="_123__123Graph_D_CURRENT_10" localSheetId="15" hidden="1">[6]A11!#REF!</definedName>
    <definedName name="_123__123Graph_D_CURRENT_10" localSheetId="17" hidden="1">[8]A11!#REF!</definedName>
    <definedName name="_123__123Graph_D_CURRENT_10" localSheetId="18" hidden="1">[6]A11!#REF!</definedName>
    <definedName name="_123__123Graph_D_CURRENT_10" localSheetId="21" hidden="1">[6]A11!#REF!</definedName>
    <definedName name="_123__123Graph_D_CURRENT_10" localSheetId="22" hidden="1">[6]A11!#REF!</definedName>
    <definedName name="_123__123Graph_D_CURRENT_10" localSheetId="23" hidden="1">[6]A11!#REF!</definedName>
    <definedName name="_123__123Graph_D_CURRENT_10" localSheetId="24" hidden="1">[6]A11!#REF!</definedName>
    <definedName name="_123__123Graph_D_CURRENT_10" localSheetId="25" hidden="1">[6]A11!#REF!</definedName>
    <definedName name="_123__123Graph_D_CURRENT_10" localSheetId="26" hidden="1">[6]A11!#REF!</definedName>
    <definedName name="_123__123Graph_D_CURRENT_10" localSheetId="5" hidden="1">[8]A11!#REF!</definedName>
    <definedName name="_123__123Graph_D_CURRENT_10" localSheetId="8" hidden="1">[6]A11!#REF!</definedName>
    <definedName name="_123__123Graph_D_CURRENT_10" localSheetId="9" hidden="1">[6]A11!#REF!</definedName>
    <definedName name="_123__123Graph_D_CURRENT_10" localSheetId="10" hidden="1">[6]A11!#REF!</definedName>
    <definedName name="_123__123Graph_D_CURRENT_10" localSheetId="2" hidden="1">[7]A11!#REF!</definedName>
    <definedName name="_123__123Graph_D_CURRENT_10" localSheetId="11" hidden="1">[7]A11!#REF!</definedName>
    <definedName name="_123__123Graph_D_CURRENT_10" localSheetId="19" hidden="1">[7]A11!#REF!</definedName>
    <definedName name="_123__123Graph_D_CURRENT_10" localSheetId="20" hidden="1">[7]A11!#REF!</definedName>
    <definedName name="_123__123Graph_D_CURRENT_10" localSheetId="16" hidden="1">[9]A11!#REF!</definedName>
    <definedName name="_123__123Graph_D_CURRENT_10" hidden="1">[6]A11!#REF!</definedName>
    <definedName name="_126__123Graph_D_CURRENT_2" localSheetId="1" hidden="1">[6]A11!#REF!</definedName>
    <definedName name="_126__123Graph_D_CURRENT_2" localSheetId="12" hidden="1">[7]A11!#REF!</definedName>
    <definedName name="_126__123Graph_D_CURRENT_2" localSheetId="13" hidden="1">[6]A11!#REF!</definedName>
    <definedName name="_126__123Graph_D_CURRENT_2" localSheetId="14" hidden="1">[6]A11!#REF!</definedName>
    <definedName name="_126__123Graph_D_CURRENT_2" localSheetId="15" hidden="1">[6]A11!#REF!</definedName>
    <definedName name="_126__123Graph_D_CURRENT_2" localSheetId="17" hidden="1">[8]A11!#REF!</definedName>
    <definedName name="_126__123Graph_D_CURRENT_2" localSheetId="18" hidden="1">[6]A11!#REF!</definedName>
    <definedName name="_126__123Graph_D_CURRENT_2" localSheetId="21" hidden="1">[6]A11!#REF!</definedName>
    <definedName name="_126__123Graph_D_CURRENT_2" localSheetId="22" hidden="1">[6]A11!#REF!</definedName>
    <definedName name="_126__123Graph_D_CURRENT_2" localSheetId="23" hidden="1">[6]A11!#REF!</definedName>
    <definedName name="_126__123Graph_D_CURRENT_2" localSheetId="24" hidden="1">[6]A11!#REF!</definedName>
    <definedName name="_126__123Graph_D_CURRENT_2" localSheetId="25" hidden="1">[6]A11!#REF!</definedName>
    <definedName name="_126__123Graph_D_CURRENT_2" localSheetId="26" hidden="1">[6]A11!#REF!</definedName>
    <definedName name="_126__123Graph_D_CURRENT_2" localSheetId="5" hidden="1">[8]A11!#REF!</definedName>
    <definedName name="_126__123Graph_D_CURRENT_2" localSheetId="8" hidden="1">[6]A11!#REF!</definedName>
    <definedName name="_126__123Graph_D_CURRENT_2" localSheetId="9" hidden="1">[6]A11!#REF!</definedName>
    <definedName name="_126__123Graph_D_CURRENT_2" localSheetId="10" hidden="1">[6]A11!#REF!</definedName>
    <definedName name="_126__123Graph_D_CURRENT_2" localSheetId="2" hidden="1">[7]A11!#REF!</definedName>
    <definedName name="_126__123Graph_D_CURRENT_2" localSheetId="11" hidden="1">[7]A11!#REF!</definedName>
    <definedName name="_126__123Graph_D_CURRENT_2" localSheetId="19" hidden="1">[7]A11!#REF!</definedName>
    <definedName name="_126__123Graph_D_CURRENT_2" localSheetId="20" hidden="1">[7]A11!#REF!</definedName>
    <definedName name="_126__123Graph_D_CURRENT_2" localSheetId="16" hidden="1">[9]A11!#REF!</definedName>
    <definedName name="_126__123Graph_D_CURRENT_2" hidden="1">[6]A11!#REF!</definedName>
    <definedName name="_129__123Graph_D_CURRENT_3" localSheetId="1" hidden="1">[6]A11!#REF!</definedName>
    <definedName name="_129__123Graph_D_CURRENT_3" localSheetId="12" hidden="1">[7]A11!#REF!</definedName>
    <definedName name="_129__123Graph_D_CURRENT_3" localSheetId="13" hidden="1">[6]A11!#REF!</definedName>
    <definedName name="_129__123Graph_D_CURRENT_3" localSheetId="14" hidden="1">[6]A11!#REF!</definedName>
    <definedName name="_129__123Graph_D_CURRENT_3" localSheetId="15" hidden="1">[6]A11!#REF!</definedName>
    <definedName name="_129__123Graph_D_CURRENT_3" localSheetId="17" hidden="1">[8]A11!#REF!</definedName>
    <definedName name="_129__123Graph_D_CURRENT_3" localSheetId="18" hidden="1">[6]A11!#REF!</definedName>
    <definedName name="_129__123Graph_D_CURRENT_3" localSheetId="21" hidden="1">[6]A11!#REF!</definedName>
    <definedName name="_129__123Graph_D_CURRENT_3" localSheetId="22" hidden="1">[6]A11!#REF!</definedName>
    <definedName name="_129__123Graph_D_CURRENT_3" localSheetId="23" hidden="1">[6]A11!#REF!</definedName>
    <definedName name="_129__123Graph_D_CURRENT_3" localSheetId="24" hidden="1">[6]A11!#REF!</definedName>
    <definedName name="_129__123Graph_D_CURRENT_3" localSheetId="25" hidden="1">[6]A11!#REF!</definedName>
    <definedName name="_129__123Graph_D_CURRENT_3" localSheetId="26" hidden="1">[6]A11!#REF!</definedName>
    <definedName name="_129__123Graph_D_CURRENT_3" localSheetId="5" hidden="1">[8]A11!#REF!</definedName>
    <definedName name="_129__123Graph_D_CURRENT_3" localSheetId="8" hidden="1">[6]A11!#REF!</definedName>
    <definedName name="_129__123Graph_D_CURRENT_3" localSheetId="9" hidden="1">[6]A11!#REF!</definedName>
    <definedName name="_129__123Graph_D_CURRENT_3" localSheetId="10" hidden="1">[6]A11!#REF!</definedName>
    <definedName name="_129__123Graph_D_CURRENT_3" localSheetId="2" hidden="1">[7]A11!#REF!</definedName>
    <definedName name="_129__123Graph_D_CURRENT_3" localSheetId="11" hidden="1">[7]A11!#REF!</definedName>
    <definedName name="_129__123Graph_D_CURRENT_3" localSheetId="19" hidden="1">[7]A11!#REF!</definedName>
    <definedName name="_129__123Graph_D_CURRENT_3" localSheetId="20" hidden="1">[7]A11!#REF!</definedName>
    <definedName name="_129__123Graph_D_CURRENT_3" localSheetId="16" hidden="1">[9]A11!#REF!</definedName>
    <definedName name="_129__123Graph_D_CURRENT_3" hidden="1">[6]A11!#REF!</definedName>
    <definedName name="_132__123Graph_D_CURRENT_4" localSheetId="1" hidden="1">[6]A11!#REF!</definedName>
    <definedName name="_132__123Graph_D_CURRENT_4" localSheetId="12" hidden="1">[7]A11!#REF!</definedName>
    <definedName name="_132__123Graph_D_CURRENT_4" localSheetId="13" hidden="1">[6]A11!#REF!</definedName>
    <definedName name="_132__123Graph_D_CURRENT_4" localSheetId="14" hidden="1">[6]A11!#REF!</definedName>
    <definedName name="_132__123Graph_D_CURRENT_4" localSheetId="15" hidden="1">[6]A11!#REF!</definedName>
    <definedName name="_132__123Graph_D_CURRENT_4" localSheetId="17" hidden="1">[8]A11!#REF!</definedName>
    <definedName name="_132__123Graph_D_CURRENT_4" localSheetId="18" hidden="1">[6]A11!#REF!</definedName>
    <definedName name="_132__123Graph_D_CURRENT_4" localSheetId="21" hidden="1">[6]A11!#REF!</definedName>
    <definedName name="_132__123Graph_D_CURRENT_4" localSheetId="22" hidden="1">[6]A11!#REF!</definedName>
    <definedName name="_132__123Graph_D_CURRENT_4" localSheetId="23" hidden="1">[6]A11!#REF!</definedName>
    <definedName name="_132__123Graph_D_CURRENT_4" localSheetId="24" hidden="1">[6]A11!#REF!</definedName>
    <definedName name="_132__123Graph_D_CURRENT_4" localSheetId="25" hidden="1">[6]A11!#REF!</definedName>
    <definedName name="_132__123Graph_D_CURRENT_4" localSheetId="26" hidden="1">[6]A11!#REF!</definedName>
    <definedName name="_132__123Graph_D_CURRENT_4" localSheetId="5" hidden="1">[8]A11!#REF!</definedName>
    <definedName name="_132__123Graph_D_CURRENT_4" localSheetId="8" hidden="1">[6]A11!#REF!</definedName>
    <definedName name="_132__123Graph_D_CURRENT_4" localSheetId="9" hidden="1">[6]A11!#REF!</definedName>
    <definedName name="_132__123Graph_D_CURRENT_4" localSheetId="10" hidden="1">[6]A11!#REF!</definedName>
    <definedName name="_132__123Graph_D_CURRENT_4" localSheetId="2" hidden="1">[7]A11!#REF!</definedName>
    <definedName name="_132__123Graph_D_CURRENT_4" localSheetId="11" hidden="1">[7]A11!#REF!</definedName>
    <definedName name="_132__123Graph_D_CURRENT_4" localSheetId="19" hidden="1">[7]A11!#REF!</definedName>
    <definedName name="_132__123Graph_D_CURRENT_4" localSheetId="20" hidden="1">[7]A11!#REF!</definedName>
    <definedName name="_132__123Graph_D_CURRENT_4" localSheetId="16" hidden="1">[9]A11!#REF!</definedName>
    <definedName name="_132__123Graph_D_CURRENT_4" hidden="1">[6]A11!#REF!</definedName>
    <definedName name="_135__123Graph_D_CURRENT_5" localSheetId="1" hidden="1">[6]A11!#REF!</definedName>
    <definedName name="_135__123Graph_D_CURRENT_5" localSheetId="12" hidden="1">[7]A11!#REF!</definedName>
    <definedName name="_135__123Graph_D_CURRENT_5" localSheetId="13" hidden="1">[6]A11!#REF!</definedName>
    <definedName name="_135__123Graph_D_CURRENT_5" localSheetId="14" hidden="1">[6]A11!#REF!</definedName>
    <definedName name="_135__123Graph_D_CURRENT_5" localSheetId="15" hidden="1">[6]A11!#REF!</definedName>
    <definedName name="_135__123Graph_D_CURRENT_5" localSheetId="17" hidden="1">[8]A11!#REF!</definedName>
    <definedName name="_135__123Graph_D_CURRENT_5" localSheetId="18" hidden="1">[6]A11!#REF!</definedName>
    <definedName name="_135__123Graph_D_CURRENT_5" localSheetId="21" hidden="1">[6]A11!#REF!</definedName>
    <definedName name="_135__123Graph_D_CURRENT_5" localSheetId="22" hidden="1">[6]A11!#REF!</definedName>
    <definedName name="_135__123Graph_D_CURRENT_5" localSheetId="23" hidden="1">[6]A11!#REF!</definedName>
    <definedName name="_135__123Graph_D_CURRENT_5" localSheetId="24" hidden="1">[6]A11!#REF!</definedName>
    <definedName name="_135__123Graph_D_CURRENT_5" localSheetId="25" hidden="1">[6]A11!#REF!</definedName>
    <definedName name="_135__123Graph_D_CURRENT_5" localSheetId="26" hidden="1">[6]A11!#REF!</definedName>
    <definedName name="_135__123Graph_D_CURRENT_5" localSheetId="5" hidden="1">[8]A11!#REF!</definedName>
    <definedName name="_135__123Graph_D_CURRENT_5" localSheetId="8" hidden="1">[6]A11!#REF!</definedName>
    <definedName name="_135__123Graph_D_CURRENT_5" localSheetId="9" hidden="1">[6]A11!#REF!</definedName>
    <definedName name="_135__123Graph_D_CURRENT_5" localSheetId="10" hidden="1">[6]A11!#REF!</definedName>
    <definedName name="_135__123Graph_D_CURRENT_5" localSheetId="2" hidden="1">[7]A11!#REF!</definedName>
    <definedName name="_135__123Graph_D_CURRENT_5" localSheetId="11" hidden="1">[7]A11!#REF!</definedName>
    <definedName name="_135__123Graph_D_CURRENT_5" localSheetId="19" hidden="1">[7]A11!#REF!</definedName>
    <definedName name="_135__123Graph_D_CURRENT_5" localSheetId="20" hidden="1">[7]A11!#REF!</definedName>
    <definedName name="_135__123Graph_D_CURRENT_5" localSheetId="16" hidden="1">[9]A11!#REF!</definedName>
    <definedName name="_135__123Graph_D_CURRENT_5" hidden="1">[6]A11!#REF!</definedName>
    <definedName name="_138__123Graph_D_CURRENT_6" localSheetId="1" hidden="1">[6]A11!#REF!</definedName>
    <definedName name="_138__123Graph_D_CURRENT_6" localSheetId="12" hidden="1">[7]A11!#REF!</definedName>
    <definedName name="_138__123Graph_D_CURRENT_6" localSheetId="13" hidden="1">[6]A11!#REF!</definedName>
    <definedName name="_138__123Graph_D_CURRENT_6" localSheetId="14" hidden="1">[6]A11!#REF!</definedName>
    <definedName name="_138__123Graph_D_CURRENT_6" localSheetId="15" hidden="1">[6]A11!#REF!</definedName>
    <definedName name="_138__123Graph_D_CURRENT_6" localSheetId="17" hidden="1">[8]A11!#REF!</definedName>
    <definedName name="_138__123Graph_D_CURRENT_6" localSheetId="18" hidden="1">[6]A11!#REF!</definedName>
    <definedName name="_138__123Graph_D_CURRENT_6" localSheetId="21" hidden="1">[6]A11!#REF!</definedName>
    <definedName name="_138__123Graph_D_CURRENT_6" localSheetId="22" hidden="1">[6]A11!#REF!</definedName>
    <definedName name="_138__123Graph_D_CURRENT_6" localSheetId="23" hidden="1">[6]A11!#REF!</definedName>
    <definedName name="_138__123Graph_D_CURRENT_6" localSheetId="24" hidden="1">[6]A11!#REF!</definedName>
    <definedName name="_138__123Graph_D_CURRENT_6" localSheetId="25" hidden="1">[6]A11!#REF!</definedName>
    <definedName name="_138__123Graph_D_CURRENT_6" localSheetId="26" hidden="1">[6]A11!#REF!</definedName>
    <definedName name="_138__123Graph_D_CURRENT_6" localSheetId="5" hidden="1">[8]A11!#REF!</definedName>
    <definedName name="_138__123Graph_D_CURRENT_6" localSheetId="8" hidden="1">[6]A11!#REF!</definedName>
    <definedName name="_138__123Graph_D_CURRENT_6" localSheetId="9" hidden="1">[6]A11!#REF!</definedName>
    <definedName name="_138__123Graph_D_CURRENT_6" localSheetId="10" hidden="1">[6]A11!#REF!</definedName>
    <definedName name="_138__123Graph_D_CURRENT_6" localSheetId="2" hidden="1">[7]A11!#REF!</definedName>
    <definedName name="_138__123Graph_D_CURRENT_6" localSheetId="11" hidden="1">[7]A11!#REF!</definedName>
    <definedName name="_138__123Graph_D_CURRENT_6" localSheetId="19" hidden="1">[7]A11!#REF!</definedName>
    <definedName name="_138__123Graph_D_CURRENT_6" localSheetId="20" hidden="1">[7]A11!#REF!</definedName>
    <definedName name="_138__123Graph_D_CURRENT_6" localSheetId="16" hidden="1">[9]A11!#REF!</definedName>
    <definedName name="_138__123Graph_D_CURRENT_6" hidden="1">[6]A11!#REF!</definedName>
    <definedName name="_141__123Graph_D_CURRENT_7" localSheetId="1" hidden="1">[6]A11!#REF!</definedName>
    <definedName name="_141__123Graph_D_CURRENT_7" localSheetId="12" hidden="1">[7]A11!#REF!</definedName>
    <definedName name="_141__123Graph_D_CURRENT_7" localSheetId="13" hidden="1">[6]A11!#REF!</definedName>
    <definedName name="_141__123Graph_D_CURRENT_7" localSheetId="14" hidden="1">[6]A11!#REF!</definedName>
    <definedName name="_141__123Graph_D_CURRENT_7" localSheetId="15" hidden="1">[6]A11!#REF!</definedName>
    <definedName name="_141__123Graph_D_CURRENT_7" localSheetId="17" hidden="1">[8]A11!#REF!</definedName>
    <definedName name="_141__123Graph_D_CURRENT_7" localSheetId="18" hidden="1">[6]A11!#REF!</definedName>
    <definedName name="_141__123Graph_D_CURRENT_7" localSheetId="21" hidden="1">[6]A11!#REF!</definedName>
    <definedName name="_141__123Graph_D_CURRENT_7" localSheetId="22" hidden="1">[6]A11!#REF!</definedName>
    <definedName name="_141__123Graph_D_CURRENT_7" localSheetId="23" hidden="1">[6]A11!#REF!</definedName>
    <definedName name="_141__123Graph_D_CURRENT_7" localSheetId="24" hidden="1">[6]A11!#REF!</definedName>
    <definedName name="_141__123Graph_D_CURRENT_7" localSheetId="25" hidden="1">[6]A11!#REF!</definedName>
    <definedName name="_141__123Graph_D_CURRENT_7" localSheetId="26" hidden="1">[6]A11!#REF!</definedName>
    <definedName name="_141__123Graph_D_CURRENT_7" localSheetId="5" hidden="1">[8]A11!#REF!</definedName>
    <definedName name="_141__123Graph_D_CURRENT_7" localSheetId="8" hidden="1">[6]A11!#REF!</definedName>
    <definedName name="_141__123Graph_D_CURRENT_7" localSheetId="9" hidden="1">[6]A11!#REF!</definedName>
    <definedName name="_141__123Graph_D_CURRENT_7" localSheetId="10" hidden="1">[6]A11!#REF!</definedName>
    <definedName name="_141__123Graph_D_CURRENT_7" localSheetId="2" hidden="1">[7]A11!#REF!</definedName>
    <definedName name="_141__123Graph_D_CURRENT_7" localSheetId="11" hidden="1">[7]A11!#REF!</definedName>
    <definedName name="_141__123Graph_D_CURRENT_7" localSheetId="19" hidden="1">[7]A11!#REF!</definedName>
    <definedName name="_141__123Graph_D_CURRENT_7" localSheetId="20" hidden="1">[7]A11!#REF!</definedName>
    <definedName name="_141__123Graph_D_CURRENT_7" localSheetId="16" hidden="1">[9]A11!#REF!</definedName>
    <definedName name="_141__123Graph_D_CURRENT_7" hidden="1">[6]A11!#REF!</definedName>
    <definedName name="_144__123Graph_D_CURRENT_8" localSheetId="1" hidden="1">[6]A11!#REF!</definedName>
    <definedName name="_144__123Graph_D_CURRENT_8" localSheetId="12" hidden="1">[7]A11!#REF!</definedName>
    <definedName name="_144__123Graph_D_CURRENT_8" localSheetId="13" hidden="1">[6]A11!#REF!</definedName>
    <definedName name="_144__123Graph_D_CURRENT_8" localSheetId="14" hidden="1">[6]A11!#REF!</definedName>
    <definedName name="_144__123Graph_D_CURRENT_8" localSheetId="15" hidden="1">[6]A11!#REF!</definedName>
    <definedName name="_144__123Graph_D_CURRENT_8" localSheetId="17" hidden="1">[8]A11!#REF!</definedName>
    <definedName name="_144__123Graph_D_CURRENT_8" localSheetId="18" hidden="1">[6]A11!#REF!</definedName>
    <definedName name="_144__123Graph_D_CURRENT_8" localSheetId="21" hidden="1">[6]A11!#REF!</definedName>
    <definedName name="_144__123Graph_D_CURRENT_8" localSheetId="22" hidden="1">[6]A11!#REF!</definedName>
    <definedName name="_144__123Graph_D_CURRENT_8" localSheetId="23" hidden="1">[6]A11!#REF!</definedName>
    <definedName name="_144__123Graph_D_CURRENT_8" localSheetId="24" hidden="1">[6]A11!#REF!</definedName>
    <definedName name="_144__123Graph_D_CURRENT_8" localSheetId="25" hidden="1">[6]A11!#REF!</definedName>
    <definedName name="_144__123Graph_D_CURRENT_8" localSheetId="26" hidden="1">[6]A11!#REF!</definedName>
    <definedName name="_144__123Graph_D_CURRENT_8" localSheetId="5" hidden="1">[8]A11!#REF!</definedName>
    <definedName name="_144__123Graph_D_CURRENT_8" localSheetId="8" hidden="1">[6]A11!#REF!</definedName>
    <definedName name="_144__123Graph_D_CURRENT_8" localSheetId="9" hidden="1">[6]A11!#REF!</definedName>
    <definedName name="_144__123Graph_D_CURRENT_8" localSheetId="10" hidden="1">[6]A11!#REF!</definedName>
    <definedName name="_144__123Graph_D_CURRENT_8" localSheetId="2" hidden="1">[7]A11!#REF!</definedName>
    <definedName name="_144__123Graph_D_CURRENT_8" localSheetId="11" hidden="1">[7]A11!#REF!</definedName>
    <definedName name="_144__123Graph_D_CURRENT_8" localSheetId="19" hidden="1">[7]A11!#REF!</definedName>
    <definedName name="_144__123Graph_D_CURRENT_8" localSheetId="20" hidden="1">[7]A11!#REF!</definedName>
    <definedName name="_144__123Graph_D_CURRENT_8" localSheetId="16" hidden="1">[9]A11!#REF!</definedName>
    <definedName name="_144__123Graph_D_CURRENT_8" hidden="1">[6]A11!#REF!</definedName>
    <definedName name="_147__123Graph_D_CURRENT_9" localSheetId="1" hidden="1">[6]A11!#REF!</definedName>
    <definedName name="_147__123Graph_D_CURRENT_9" localSheetId="12" hidden="1">[7]A11!#REF!</definedName>
    <definedName name="_147__123Graph_D_CURRENT_9" localSheetId="13" hidden="1">[6]A11!#REF!</definedName>
    <definedName name="_147__123Graph_D_CURRENT_9" localSheetId="14" hidden="1">[6]A11!#REF!</definedName>
    <definedName name="_147__123Graph_D_CURRENT_9" localSheetId="15" hidden="1">[6]A11!#REF!</definedName>
    <definedName name="_147__123Graph_D_CURRENT_9" localSheetId="17" hidden="1">[8]A11!#REF!</definedName>
    <definedName name="_147__123Graph_D_CURRENT_9" localSheetId="18" hidden="1">[6]A11!#REF!</definedName>
    <definedName name="_147__123Graph_D_CURRENT_9" localSheetId="21" hidden="1">[6]A11!#REF!</definedName>
    <definedName name="_147__123Graph_D_CURRENT_9" localSheetId="22" hidden="1">[6]A11!#REF!</definedName>
    <definedName name="_147__123Graph_D_CURRENT_9" localSheetId="23" hidden="1">[6]A11!#REF!</definedName>
    <definedName name="_147__123Graph_D_CURRENT_9" localSheetId="24" hidden="1">[6]A11!#REF!</definedName>
    <definedName name="_147__123Graph_D_CURRENT_9" localSheetId="25" hidden="1">[6]A11!#REF!</definedName>
    <definedName name="_147__123Graph_D_CURRENT_9" localSheetId="26" hidden="1">[6]A11!#REF!</definedName>
    <definedName name="_147__123Graph_D_CURRENT_9" localSheetId="5" hidden="1">[8]A11!#REF!</definedName>
    <definedName name="_147__123Graph_D_CURRENT_9" localSheetId="8" hidden="1">[6]A11!#REF!</definedName>
    <definedName name="_147__123Graph_D_CURRENT_9" localSheetId="9" hidden="1">[6]A11!#REF!</definedName>
    <definedName name="_147__123Graph_D_CURRENT_9" localSheetId="10" hidden="1">[6]A11!#REF!</definedName>
    <definedName name="_147__123Graph_D_CURRENT_9" localSheetId="2" hidden="1">[7]A11!#REF!</definedName>
    <definedName name="_147__123Graph_D_CURRENT_9" localSheetId="11" hidden="1">[7]A11!#REF!</definedName>
    <definedName name="_147__123Graph_D_CURRENT_9" localSheetId="19" hidden="1">[7]A11!#REF!</definedName>
    <definedName name="_147__123Graph_D_CURRENT_9" localSheetId="20" hidden="1">[7]A11!#REF!</definedName>
    <definedName name="_147__123Graph_D_CURRENT_9" localSheetId="16" hidden="1">[9]A11!#REF!</definedName>
    <definedName name="_147__123Graph_D_CURRENT_9" hidden="1">[6]A11!#REF!</definedName>
    <definedName name="_15__123Graph_A_CURRENT_3" localSheetId="1" hidden="1">[6]A11!#REF!</definedName>
    <definedName name="_15__123Graph_A_CURRENT_3" localSheetId="12" hidden="1">[7]A11!#REF!</definedName>
    <definedName name="_15__123Graph_A_CURRENT_3" localSheetId="13" hidden="1">[6]A11!#REF!</definedName>
    <definedName name="_15__123Graph_A_CURRENT_3" localSheetId="14" hidden="1">[6]A11!#REF!</definedName>
    <definedName name="_15__123Graph_A_CURRENT_3" localSheetId="15" hidden="1">[6]A11!#REF!</definedName>
    <definedName name="_15__123Graph_A_CURRENT_3" localSheetId="17" hidden="1">[8]A11!#REF!</definedName>
    <definedName name="_15__123Graph_A_CURRENT_3" localSheetId="18" hidden="1">[6]A11!#REF!</definedName>
    <definedName name="_15__123Graph_A_CURRENT_3" localSheetId="21" hidden="1">[6]A11!#REF!</definedName>
    <definedName name="_15__123Graph_A_CURRENT_3" localSheetId="22" hidden="1">[6]A11!#REF!</definedName>
    <definedName name="_15__123Graph_A_CURRENT_3" localSheetId="23" hidden="1">[6]A11!#REF!</definedName>
    <definedName name="_15__123Graph_A_CURRENT_3" localSheetId="24" hidden="1">[6]A11!#REF!</definedName>
    <definedName name="_15__123Graph_A_CURRENT_3" localSheetId="25" hidden="1">[6]A11!#REF!</definedName>
    <definedName name="_15__123Graph_A_CURRENT_3" localSheetId="26" hidden="1">[6]A11!#REF!</definedName>
    <definedName name="_15__123Graph_A_CURRENT_3" localSheetId="5" hidden="1">[8]A11!#REF!</definedName>
    <definedName name="_15__123Graph_A_CURRENT_3" localSheetId="8" hidden="1">[6]A11!#REF!</definedName>
    <definedName name="_15__123Graph_A_CURRENT_3" localSheetId="9" hidden="1">[6]A11!#REF!</definedName>
    <definedName name="_15__123Graph_A_CURRENT_3" localSheetId="10" hidden="1">[6]A11!#REF!</definedName>
    <definedName name="_15__123Graph_A_CURRENT_3" localSheetId="2" hidden="1">[7]A11!#REF!</definedName>
    <definedName name="_15__123Graph_A_CURRENT_3" localSheetId="11" hidden="1">[7]A11!#REF!</definedName>
    <definedName name="_15__123Graph_A_CURRENT_3" localSheetId="19" hidden="1">[7]A11!#REF!</definedName>
    <definedName name="_15__123Graph_A_CURRENT_3" localSheetId="20" hidden="1">[7]A11!#REF!</definedName>
    <definedName name="_15__123Graph_A_CURRENT_3" localSheetId="16" hidden="1">[9]A11!#REF!</definedName>
    <definedName name="_15__123Graph_A_CURRENT_3" hidden="1">[6]A11!#REF!</definedName>
    <definedName name="_150__123Graph_E_CURRENT" localSheetId="1" hidden="1">[6]A11!#REF!</definedName>
    <definedName name="_150__123Graph_E_CURRENT" localSheetId="12" hidden="1">[7]A11!#REF!</definedName>
    <definedName name="_150__123Graph_E_CURRENT" localSheetId="13" hidden="1">[6]A11!#REF!</definedName>
    <definedName name="_150__123Graph_E_CURRENT" localSheetId="14" hidden="1">[6]A11!#REF!</definedName>
    <definedName name="_150__123Graph_E_CURRENT" localSheetId="15" hidden="1">[6]A11!#REF!</definedName>
    <definedName name="_150__123Graph_E_CURRENT" localSheetId="17" hidden="1">[8]A11!#REF!</definedName>
    <definedName name="_150__123Graph_E_CURRENT" localSheetId="18" hidden="1">[6]A11!#REF!</definedName>
    <definedName name="_150__123Graph_E_CURRENT" localSheetId="21" hidden="1">[6]A11!#REF!</definedName>
    <definedName name="_150__123Graph_E_CURRENT" localSheetId="22" hidden="1">[6]A11!#REF!</definedName>
    <definedName name="_150__123Graph_E_CURRENT" localSheetId="23" hidden="1">[6]A11!#REF!</definedName>
    <definedName name="_150__123Graph_E_CURRENT" localSheetId="24" hidden="1">[6]A11!#REF!</definedName>
    <definedName name="_150__123Graph_E_CURRENT" localSheetId="25" hidden="1">[6]A11!#REF!</definedName>
    <definedName name="_150__123Graph_E_CURRENT" localSheetId="26" hidden="1">[6]A11!#REF!</definedName>
    <definedName name="_150__123Graph_E_CURRENT" localSheetId="5" hidden="1">[8]A11!#REF!</definedName>
    <definedName name="_150__123Graph_E_CURRENT" localSheetId="8" hidden="1">[6]A11!#REF!</definedName>
    <definedName name="_150__123Graph_E_CURRENT" localSheetId="9" hidden="1">[6]A11!#REF!</definedName>
    <definedName name="_150__123Graph_E_CURRENT" localSheetId="10" hidden="1">[6]A11!#REF!</definedName>
    <definedName name="_150__123Graph_E_CURRENT" localSheetId="2" hidden="1">[7]A11!#REF!</definedName>
    <definedName name="_150__123Graph_E_CURRENT" localSheetId="11" hidden="1">[7]A11!#REF!</definedName>
    <definedName name="_150__123Graph_E_CURRENT" localSheetId="19" hidden="1">[7]A11!#REF!</definedName>
    <definedName name="_150__123Graph_E_CURRENT" localSheetId="20" hidden="1">[7]A11!#REF!</definedName>
    <definedName name="_150__123Graph_E_CURRENT" localSheetId="16" hidden="1">[9]A11!#REF!</definedName>
    <definedName name="_150__123Graph_E_CURRENT" hidden="1">[6]A11!#REF!</definedName>
    <definedName name="_153__123Graph_E_CURRENT_1" localSheetId="1" hidden="1">[6]A11!#REF!</definedName>
    <definedName name="_153__123Graph_E_CURRENT_1" localSheetId="12" hidden="1">[7]A11!#REF!</definedName>
    <definedName name="_153__123Graph_E_CURRENT_1" localSheetId="13" hidden="1">[6]A11!#REF!</definedName>
    <definedName name="_153__123Graph_E_CURRENT_1" localSheetId="14" hidden="1">[6]A11!#REF!</definedName>
    <definedName name="_153__123Graph_E_CURRENT_1" localSheetId="15" hidden="1">[6]A11!#REF!</definedName>
    <definedName name="_153__123Graph_E_CURRENT_1" localSheetId="17" hidden="1">[8]A11!#REF!</definedName>
    <definedName name="_153__123Graph_E_CURRENT_1" localSheetId="18" hidden="1">[6]A11!#REF!</definedName>
    <definedName name="_153__123Graph_E_CURRENT_1" localSheetId="21" hidden="1">[6]A11!#REF!</definedName>
    <definedName name="_153__123Graph_E_CURRENT_1" localSheetId="22" hidden="1">[6]A11!#REF!</definedName>
    <definedName name="_153__123Graph_E_CURRENT_1" localSheetId="23" hidden="1">[6]A11!#REF!</definedName>
    <definedName name="_153__123Graph_E_CURRENT_1" localSheetId="24" hidden="1">[6]A11!#REF!</definedName>
    <definedName name="_153__123Graph_E_CURRENT_1" localSheetId="25" hidden="1">[6]A11!#REF!</definedName>
    <definedName name="_153__123Graph_E_CURRENT_1" localSheetId="26" hidden="1">[6]A11!#REF!</definedName>
    <definedName name="_153__123Graph_E_CURRENT_1" localSheetId="5" hidden="1">[8]A11!#REF!</definedName>
    <definedName name="_153__123Graph_E_CURRENT_1" localSheetId="8" hidden="1">[6]A11!#REF!</definedName>
    <definedName name="_153__123Graph_E_CURRENT_1" localSheetId="9" hidden="1">[6]A11!#REF!</definedName>
    <definedName name="_153__123Graph_E_CURRENT_1" localSheetId="10" hidden="1">[6]A11!#REF!</definedName>
    <definedName name="_153__123Graph_E_CURRENT_1" localSheetId="2" hidden="1">[7]A11!#REF!</definedName>
    <definedName name="_153__123Graph_E_CURRENT_1" localSheetId="11" hidden="1">[7]A11!#REF!</definedName>
    <definedName name="_153__123Graph_E_CURRENT_1" localSheetId="19" hidden="1">[7]A11!#REF!</definedName>
    <definedName name="_153__123Graph_E_CURRENT_1" localSheetId="20" hidden="1">[7]A11!#REF!</definedName>
    <definedName name="_153__123Graph_E_CURRENT_1" localSheetId="16" hidden="1">[9]A11!#REF!</definedName>
    <definedName name="_153__123Graph_E_CURRENT_1" hidden="1">[6]A11!#REF!</definedName>
    <definedName name="_156__123Graph_E_CURRENT_10" localSheetId="1" hidden="1">[6]A11!#REF!</definedName>
    <definedName name="_156__123Graph_E_CURRENT_10" localSheetId="12" hidden="1">[7]A11!#REF!</definedName>
    <definedName name="_156__123Graph_E_CURRENT_10" localSheetId="13" hidden="1">[6]A11!#REF!</definedName>
    <definedName name="_156__123Graph_E_CURRENT_10" localSheetId="14" hidden="1">[6]A11!#REF!</definedName>
    <definedName name="_156__123Graph_E_CURRENT_10" localSheetId="15" hidden="1">[6]A11!#REF!</definedName>
    <definedName name="_156__123Graph_E_CURRENT_10" localSheetId="17" hidden="1">[8]A11!#REF!</definedName>
    <definedName name="_156__123Graph_E_CURRENT_10" localSheetId="18" hidden="1">[6]A11!#REF!</definedName>
    <definedName name="_156__123Graph_E_CURRENT_10" localSheetId="21" hidden="1">[6]A11!#REF!</definedName>
    <definedName name="_156__123Graph_E_CURRENT_10" localSheetId="22" hidden="1">[6]A11!#REF!</definedName>
    <definedName name="_156__123Graph_E_CURRENT_10" localSheetId="23" hidden="1">[6]A11!#REF!</definedName>
    <definedName name="_156__123Graph_E_CURRENT_10" localSheetId="24" hidden="1">[6]A11!#REF!</definedName>
    <definedName name="_156__123Graph_E_CURRENT_10" localSheetId="25" hidden="1">[6]A11!#REF!</definedName>
    <definedName name="_156__123Graph_E_CURRENT_10" localSheetId="26" hidden="1">[6]A11!#REF!</definedName>
    <definedName name="_156__123Graph_E_CURRENT_10" localSheetId="5" hidden="1">[8]A11!#REF!</definedName>
    <definedName name="_156__123Graph_E_CURRENT_10" localSheetId="8" hidden="1">[6]A11!#REF!</definedName>
    <definedName name="_156__123Graph_E_CURRENT_10" localSheetId="9" hidden="1">[6]A11!#REF!</definedName>
    <definedName name="_156__123Graph_E_CURRENT_10" localSheetId="10" hidden="1">[6]A11!#REF!</definedName>
    <definedName name="_156__123Graph_E_CURRENT_10" localSheetId="2" hidden="1">[7]A11!#REF!</definedName>
    <definedName name="_156__123Graph_E_CURRENT_10" localSheetId="11" hidden="1">[7]A11!#REF!</definedName>
    <definedName name="_156__123Graph_E_CURRENT_10" localSheetId="19" hidden="1">[7]A11!#REF!</definedName>
    <definedName name="_156__123Graph_E_CURRENT_10" localSheetId="20" hidden="1">[7]A11!#REF!</definedName>
    <definedName name="_156__123Graph_E_CURRENT_10" localSheetId="16" hidden="1">[9]A11!#REF!</definedName>
    <definedName name="_156__123Graph_E_CURRENT_10" hidden="1">[6]A11!#REF!</definedName>
    <definedName name="_159__123Graph_E_CURRENT_2" localSheetId="1" hidden="1">[6]A11!#REF!</definedName>
    <definedName name="_159__123Graph_E_CURRENT_2" localSheetId="12" hidden="1">[7]A11!#REF!</definedName>
    <definedName name="_159__123Graph_E_CURRENT_2" localSheetId="13" hidden="1">[6]A11!#REF!</definedName>
    <definedName name="_159__123Graph_E_CURRENT_2" localSheetId="14" hidden="1">[6]A11!#REF!</definedName>
    <definedName name="_159__123Graph_E_CURRENT_2" localSheetId="15" hidden="1">[6]A11!#REF!</definedName>
    <definedName name="_159__123Graph_E_CURRENT_2" localSheetId="17" hidden="1">[8]A11!#REF!</definedName>
    <definedName name="_159__123Graph_E_CURRENT_2" localSheetId="18" hidden="1">[6]A11!#REF!</definedName>
    <definedName name="_159__123Graph_E_CURRENT_2" localSheetId="21" hidden="1">[6]A11!#REF!</definedName>
    <definedName name="_159__123Graph_E_CURRENT_2" localSheetId="22" hidden="1">[6]A11!#REF!</definedName>
    <definedName name="_159__123Graph_E_CURRENT_2" localSheetId="23" hidden="1">[6]A11!#REF!</definedName>
    <definedName name="_159__123Graph_E_CURRENT_2" localSheetId="24" hidden="1">[6]A11!#REF!</definedName>
    <definedName name="_159__123Graph_E_CURRENT_2" localSheetId="25" hidden="1">[6]A11!#REF!</definedName>
    <definedName name="_159__123Graph_E_CURRENT_2" localSheetId="26" hidden="1">[6]A11!#REF!</definedName>
    <definedName name="_159__123Graph_E_CURRENT_2" localSheetId="5" hidden="1">[8]A11!#REF!</definedName>
    <definedName name="_159__123Graph_E_CURRENT_2" localSheetId="8" hidden="1">[6]A11!#REF!</definedName>
    <definedName name="_159__123Graph_E_CURRENT_2" localSheetId="9" hidden="1">[6]A11!#REF!</definedName>
    <definedName name="_159__123Graph_E_CURRENT_2" localSheetId="10" hidden="1">[6]A11!#REF!</definedName>
    <definedName name="_159__123Graph_E_CURRENT_2" localSheetId="2" hidden="1">[7]A11!#REF!</definedName>
    <definedName name="_159__123Graph_E_CURRENT_2" localSheetId="11" hidden="1">[7]A11!#REF!</definedName>
    <definedName name="_159__123Graph_E_CURRENT_2" localSheetId="19" hidden="1">[7]A11!#REF!</definedName>
    <definedName name="_159__123Graph_E_CURRENT_2" localSheetId="20" hidden="1">[7]A11!#REF!</definedName>
    <definedName name="_159__123Graph_E_CURRENT_2" localSheetId="16" hidden="1">[9]A11!#REF!</definedName>
    <definedName name="_159__123Graph_E_CURRENT_2" hidden="1">[6]A11!#REF!</definedName>
    <definedName name="_162__123Graph_E_CURRENT_3" localSheetId="1" hidden="1">[6]A11!#REF!</definedName>
    <definedName name="_162__123Graph_E_CURRENT_3" localSheetId="12" hidden="1">[7]A11!#REF!</definedName>
    <definedName name="_162__123Graph_E_CURRENT_3" localSheetId="13" hidden="1">[6]A11!#REF!</definedName>
    <definedName name="_162__123Graph_E_CURRENT_3" localSheetId="14" hidden="1">[6]A11!#REF!</definedName>
    <definedName name="_162__123Graph_E_CURRENT_3" localSheetId="15" hidden="1">[6]A11!#REF!</definedName>
    <definedName name="_162__123Graph_E_CURRENT_3" localSheetId="17" hidden="1">[8]A11!#REF!</definedName>
    <definedName name="_162__123Graph_E_CURRENT_3" localSheetId="18" hidden="1">[6]A11!#REF!</definedName>
    <definedName name="_162__123Graph_E_CURRENT_3" localSheetId="21" hidden="1">[6]A11!#REF!</definedName>
    <definedName name="_162__123Graph_E_CURRENT_3" localSheetId="22" hidden="1">[6]A11!#REF!</definedName>
    <definedName name="_162__123Graph_E_CURRENT_3" localSheetId="23" hidden="1">[6]A11!#REF!</definedName>
    <definedName name="_162__123Graph_E_CURRENT_3" localSheetId="24" hidden="1">[6]A11!#REF!</definedName>
    <definedName name="_162__123Graph_E_CURRENT_3" localSheetId="25" hidden="1">[6]A11!#REF!</definedName>
    <definedName name="_162__123Graph_E_CURRENT_3" localSheetId="26" hidden="1">[6]A11!#REF!</definedName>
    <definedName name="_162__123Graph_E_CURRENT_3" localSheetId="5" hidden="1">[8]A11!#REF!</definedName>
    <definedName name="_162__123Graph_E_CURRENT_3" localSheetId="8" hidden="1">[6]A11!#REF!</definedName>
    <definedName name="_162__123Graph_E_CURRENT_3" localSheetId="9" hidden="1">[6]A11!#REF!</definedName>
    <definedName name="_162__123Graph_E_CURRENT_3" localSheetId="10" hidden="1">[6]A11!#REF!</definedName>
    <definedName name="_162__123Graph_E_CURRENT_3" localSheetId="2" hidden="1">[7]A11!#REF!</definedName>
    <definedName name="_162__123Graph_E_CURRENT_3" localSheetId="11" hidden="1">[7]A11!#REF!</definedName>
    <definedName name="_162__123Graph_E_CURRENT_3" localSheetId="19" hidden="1">[7]A11!#REF!</definedName>
    <definedName name="_162__123Graph_E_CURRENT_3" localSheetId="20" hidden="1">[7]A11!#REF!</definedName>
    <definedName name="_162__123Graph_E_CURRENT_3" localSheetId="16" hidden="1">[9]A11!#REF!</definedName>
    <definedName name="_162__123Graph_E_CURRENT_3" hidden="1">[6]A11!#REF!</definedName>
    <definedName name="_165__123Graph_E_CURRENT_4" localSheetId="1" hidden="1">[6]A11!#REF!</definedName>
    <definedName name="_165__123Graph_E_CURRENT_4" localSheetId="12" hidden="1">[7]A11!#REF!</definedName>
    <definedName name="_165__123Graph_E_CURRENT_4" localSheetId="13" hidden="1">[6]A11!#REF!</definedName>
    <definedName name="_165__123Graph_E_CURRENT_4" localSheetId="14" hidden="1">[6]A11!#REF!</definedName>
    <definedName name="_165__123Graph_E_CURRENT_4" localSheetId="15" hidden="1">[6]A11!#REF!</definedName>
    <definedName name="_165__123Graph_E_CURRENT_4" localSheetId="17" hidden="1">[8]A11!#REF!</definedName>
    <definedName name="_165__123Graph_E_CURRENT_4" localSheetId="18" hidden="1">[6]A11!#REF!</definedName>
    <definedName name="_165__123Graph_E_CURRENT_4" localSheetId="21" hidden="1">[6]A11!#REF!</definedName>
    <definedName name="_165__123Graph_E_CURRENT_4" localSheetId="22" hidden="1">[6]A11!#REF!</definedName>
    <definedName name="_165__123Graph_E_CURRENT_4" localSheetId="23" hidden="1">[6]A11!#REF!</definedName>
    <definedName name="_165__123Graph_E_CURRENT_4" localSheetId="24" hidden="1">[6]A11!#REF!</definedName>
    <definedName name="_165__123Graph_E_CURRENT_4" localSheetId="25" hidden="1">[6]A11!#REF!</definedName>
    <definedName name="_165__123Graph_E_CURRENT_4" localSheetId="26" hidden="1">[6]A11!#REF!</definedName>
    <definedName name="_165__123Graph_E_CURRENT_4" localSheetId="5" hidden="1">[8]A11!#REF!</definedName>
    <definedName name="_165__123Graph_E_CURRENT_4" localSheetId="8" hidden="1">[6]A11!#REF!</definedName>
    <definedName name="_165__123Graph_E_CURRENT_4" localSheetId="9" hidden="1">[6]A11!#REF!</definedName>
    <definedName name="_165__123Graph_E_CURRENT_4" localSheetId="10" hidden="1">[6]A11!#REF!</definedName>
    <definedName name="_165__123Graph_E_CURRENT_4" localSheetId="2" hidden="1">[7]A11!#REF!</definedName>
    <definedName name="_165__123Graph_E_CURRENT_4" localSheetId="11" hidden="1">[7]A11!#REF!</definedName>
    <definedName name="_165__123Graph_E_CURRENT_4" localSheetId="19" hidden="1">[7]A11!#REF!</definedName>
    <definedName name="_165__123Graph_E_CURRENT_4" localSheetId="20" hidden="1">[7]A11!#REF!</definedName>
    <definedName name="_165__123Graph_E_CURRENT_4" localSheetId="16" hidden="1">[9]A11!#REF!</definedName>
    <definedName name="_165__123Graph_E_CURRENT_4" hidden="1">[6]A11!#REF!</definedName>
    <definedName name="_168__123Graph_E_CURRENT_5" localSheetId="1" hidden="1">[6]A11!#REF!</definedName>
    <definedName name="_168__123Graph_E_CURRENT_5" localSheetId="12" hidden="1">[7]A11!#REF!</definedName>
    <definedName name="_168__123Graph_E_CURRENT_5" localSheetId="13" hidden="1">[6]A11!#REF!</definedName>
    <definedName name="_168__123Graph_E_CURRENT_5" localSheetId="14" hidden="1">[6]A11!#REF!</definedName>
    <definedName name="_168__123Graph_E_CURRENT_5" localSheetId="15" hidden="1">[6]A11!#REF!</definedName>
    <definedName name="_168__123Graph_E_CURRENT_5" localSheetId="17" hidden="1">[8]A11!#REF!</definedName>
    <definedName name="_168__123Graph_E_CURRENT_5" localSheetId="18" hidden="1">[6]A11!#REF!</definedName>
    <definedName name="_168__123Graph_E_CURRENT_5" localSheetId="21" hidden="1">[6]A11!#REF!</definedName>
    <definedName name="_168__123Graph_E_CURRENT_5" localSheetId="22" hidden="1">[6]A11!#REF!</definedName>
    <definedName name="_168__123Graph_E_CURRENT_5" localSheetId="23" hidden="1">[6]A11!#REF!</definedName>
    <definedName name="_168__123Graph_E_CURRENT_5" localSheetId="24" hidden="1">[6]A11!#REF!</definedName>
    <definedName name="_168__123Graph_E_CURRENT_5" localSheetId="25" hidden="1">[6]A11!#REF!</definedName>
    <definedName name="_168__123Graph_E_CURRENT_5" localSheetId="26" hidden="1">[6]A11!#REF!</definedName>
    <definedName name="_168__123Graph_E_CURRENT_5" localSheetId="5" hidden="1">[8]A11!#REF!</definedName>
    <definedName name="_168__123Graph_E_CURRENT_5" localSheetId="8" hidden="1">[6]A11!#REF!</definedName>
    <definedName name="_168__123Graph_E_CURRENT_5" localSheetId="9" hidden="1">[6]A11!#REF!</definedName>
    <definedName name="_168__123Graph_E_CURRENT_5" localSheetId="10" hidden="1">[6]A11!#REF!</definedName>
    <definedName name="_168__123Graph_E_CURRENT_5" localSheetId="2" hidden="1">[7]A11!#REF!</definedName>
    <definedName name="_168__123Graph_E_CURRENT_5" localSheetId="11" hidden="1">[7]A11!#REF!</definedName>
    <definedName name="_168__123Graph_E_CURRENT_5" localSheetId="19" hidden="1">[7]A11!#REF!</definedName>
    <definedName name="_168__123Graph_E_CURRENT_5" localSheetId="20" hidden="1">[7]A11!#REF!</definedName>
    <definedName name="_168__123Graph_E_CURRENT_5" localSheetId="16" hidden="1">[9]A11!#REF!</definedName>
    <definedName name="_168__123Graph_E_CURRENT_5" hidden="1">[6]A11!#REF!</definedName>
    <definedName name="_171__123Graph_E_CURRENT_6" localSheetId="1" hidden="1">[6]A11!#REF!</definedName>
    <definedName name="_171__123Graph_E_CURRENT_6" localSheetId="12" hidden="1">[7]A11!#REF!</definedName>
    <definedName name="_171__123Graph_E_CURRENT_6" localSheetId="13" hidden="1">[6]A11!#REF!</definedName>
    <definedName name="_171__123Graph_E_CURRENT_6" localSheetId="14" hidden="1">[6]A11!#REF!</definedName>
    <definedName name="_171__123Graph_E_CURRENT_6" localSheetId="15" hidden="1">[6]A11!#REF!</definedName>
    <definedName name="_171__123Graph_E_CURRENT_6" localSheetId="17" hidden="1">[8]A11!#REF!</definedName>
    <definedName name="_171__123Graph_E_CURRENT_6" localSheetId="18" hidden="1">[6]A11!#REF!</definedName>
    <definedName name="_171__123Graph_E_CURRENT_6" localSheetId="21" hidden="1">[6]A11!#REF!</definedName>
    <definedName name="_171__123Graph_E_CURRENT_6" localSheetId="22" hidden="1">[6]A11!#REF!</definedName>
    <definedName name="_171__123Graph_E_CURRENT_6" localSheetId="23" hidden="1">[6]A11!#REF!</definedName>
    <definedName name="_171__123Graph_E_CURRENT_6" localSheetId="24" hidden="1">[6]A11!#REF!</definedName>
    <definedName name="_171__123Graph_E_CURRENT_6" localSheetId="25" hidden="1">[6]A11!#REF!</definedName>
    <definedName name="_171__123Graph_E_CURRENT_6" localSheetId="26" hidden="1">[6]A11!#REF!</definedName>
    <definedName name="_171__123Graph_E_CURRENT_6" localSheetId="5" hidden="1">[8]A11!#REF!</definedName>
    <definedName name="_171__123Graph_E_CURRENT_6" localSheetId="8" hidden="1">[6]A11!#REF!</definedName>
    <definedName name="_171__123Graph_E_CURRENT_6" localSheetId="9" hidden="1">[6]A11!#REF!</definedName>
    <definedName name="_171__123Graph_E_CURRENT_6" localSheetId="10" hidden="1">[6]A11!#REF!</definedName>
    <definedName name="_171__123Graph_E_CURRENT_6" localSheetId="2" hidden="1">[7]A11!#REF!</definedName>
    <definedName name="_171__123Graph_E_CURRENT_6" localSheetId="11" hidden="1">[7]A11!#REF!</definedName>
    <definedName name="_171__123Graph_E_CURRENT_6" localSheetId="19" hidden="1">[7]A11!#REF!</definedName>
    <definedName name="_171__123Graph_E_CURRENT_6" localSheetId="20" hidden="1">[7]A11!#REF!</definedName>
    <definedName name="_171__123Graph_E_CURRENT_6" localSheetId="16" hidden="1">[9]A11!#REF!</definedName>
    <definedName name="_171__123Graph_E_CURRENT_6" hidden="1">[6]A11!#REF!</definedName>
    <definedName name="_174__123Graph_E_CURRENT_7" localSheetId="1" hidden="1">[6]A11!#REF!</definedName>
    <definedName name="_174__123Graph_E_CURRENT_7" localSheetId="12" hidden="1">[7]A11!#REF!</definedName>
    <definedName name="_174__123Graph_E_CURRENT_7" localSheetId="13" hidden="1">[6]A11!#REF!</definedName>
    <definedName name="_174__123Graph_E_CURRENT_7" localSheetId="14" hidden="1">[6]A11!#REF!</definedName>
    <definedName name="_174__123Graph_E_CURRENT_7" localSheetId="15" hidden="1">[6]A11!#REF!</definedName>
    <definedName name="_174__123Graph_E_CURRENT_7" localSheetId="17" hidden="1">[8]A11!#REF!</definedName>
    <definedName name="_174__123Graph_E_CURRENT_7" localSheetId="18" hidden="1">[6]A11!#REF!</definedName>
    <definedName name="_174__123Graph_E_CURRENT_7" localSheetId="21" hidden="1">[6]A11!#REF!</definedName>
    <definedName name="_174__123Graph_E_CURRENT_7" localSheetId="22" hidden="1">[6]A11!#REF!</definedName>
    <definedName name="_174__123Graph_E_CURRENT_7" localSheetId="23" hidden="1">[6]A11!#REF!</definedName>
    <definedName name="_174__123Graph_E_CURRENT_7" localSheetId="24" hidden="1">[6]A11!#REF!</definedName>
    <definedName name="_174__123Graph_E_CURRENT_7" localSheetId="25" hidden="1">[6]A11!#REF!</definedName>
    <definedName name="_174__123Graph_E_CURRENT_7" localSheetId="26" hidden="1">[6]A11!#REF!</definedName>
    <definedName name="_174__123Graph_E_CURRENT_7" localSheetId="5" hidden="1">[8]A11!#REF!</definedName>
    <definedName name="_174__123Graph_E_CURRENT_7" localSheetId="8" hidden="1">[6]A11!#REF!</definedName>
    <definedName name="_174__123Graph_E_CURRENT_7" localSheetId="9" hidden="1">[6]A11!#REF!</definedName>
    <definedName name="_174__123Graph_E_CURRENT_7" localSheetId="10" hidden="1">[6]A11!#REF!</definedName>
    <definedName name="_174__123Graph_E_CURRENT_7" localSheetId="2" hidden="1">[7]A11!#REF!</definedName>
    <definedName name="_174__123Graph_E_CURRENT_7" localSheetId="11" hidden="1">[7]A11!#REF!</definedName>
    <definedName name="_174__123Graph_E_CURRENT_7" localSheetId="19" hidden="1">[7]A11!#REF!</definedName>
    <definedName name="_174__123Graph_E_CURRENT_7" localSheetId="20" hidden="1">[7]A11!#REF!</definedName>
    <definedName name="_174__123Graph_E_CURRENT_7" localSheetId="16" hidden="1">[9]A11!#REF!</definedName>
    <definedName name="_174__123Graph_E_CURRENT_7" hidden="1">[6]A11!#REF!</definedName>
    <definedName name="_177__123Graph_E_CURRENT_8" localSheetId="1" hidden="1">[6]A11!#REF!</definedName>
    <definedName name="_177__123Graph_E_CURRENT_8" localSheetId="12" hidden="1">[7]A11!#REF!</definedName>
    <definedName name="_177__123Graph_E_CURRENT_8" localSheetId="13" hidden="1">[6]A11!#REF!</definedName>
    <definedName name="_177__123Graph_E_CURRENT_8" localSheetId="14" hidden="1">[6]A11!#REF!</definedName>
    <definedName name="_177__123Graph_E_CURRENT_8" localSheetId="15" hidden="1">[6]A11!#REF!</definedName>
    <definedName name="_177__123Graph_E_CURRENT_8" localSheetId="17" hidden="1">[8]A11!#REF!</definedName>
    <definedName name="_177__123Graph_E_CURRENT_8" localSheetId="18" hidden="1">[6]A11!#REF!</definedName>
    <definedName name="_177__123Graph_E_CURRENT_8" localSheetId="21" hidden="1">[6]A11!#REF!</definedName>
    <definedName name="_177__123Graph_E_CURRENT_8" localSheetId="22" hidden="1">[6]A11!#REF!</definedName>
    <definedName name="_177__123Graph_E_CURRENT_8" localSheetId="23" hidden="1">[6]A11!#REF!</definedName>
    <definedName name="_177__123Graph_E_CURRENT_8" localSheetId="24" hidden="1">[6]A11!#REF!</definedName>
    <definedName name="_177__123Graph_E_CURRENT_8" localSheetId="25" hidden="1">[6]A11!#REF!</definedName>
    <definedName name="_177__123Graph_E_CURRENT_8" localSheetId="26" hidden="1">[6]A11!#REF!</definedName>
    <definedName name="_177__123Graph_E_CURRENT_8" localSheetId="5" hidden="1">[8]A11!#REF!</definedName>
    <definedName name="_177__123Graph_E_CURRENT_8" localSheetId="8" hidden="1">[6]A11!#REF!</definedName>
    <definedName name="_177__123Graph_E_CURRENT_8" localSheetId="9" hidden="1">[6]A11!#REF!</definedName>
    <definedName name="_177__123Graph_E_CURRENT_8" localSheetId="10" hidden="1">[6]A11!#REF!</definedName>
    <definedName name="_177__123Graph_E_CURRENT_8" localSheetId="2" hidden="1">[7]A11!#REF!</definedName>
    <definedName name="_177__123Graph_E_CURRENT_8" localSheetId="11" hidden="1">[7]A11!#REF!</definedName>
    <definedName name="_177__123Graph_E_CURRENT_8" localSheetId="19" hidden="1">[7]A11!#REF!</definedName>
    <definedName name="_177__123Graph_E_CURRENT_8" localSheetId="20" hidden="1">[7]A11!#REF!</definedName>
    <definedName name="_177__123Graph_E_CURRENT_8" localSheetId="16" hidden="1">[9]A11!#REF!</definedName>
    <definedName name="_177__123Graph_E_CURRENT_8" hidden="1">[6]A11!#REF!</definedName>
    <definedName name="_18__123Graph_A_CURRENT_4" localSheetId="1" hidden="1">[6]A11!#REF!</definedName>
    <definedName name="_18__123Graph_A_CURRENT_4" localSheetId="12" hidden="1">[7]A11!#REF!</definedName>
    <definedName name="_18__123Graph_A_CURRENT_4" localSheetId="13" hidden="1">[6]A11!#REF!</definedName>
    <definedName name="_18__123Graph_A_CURRENT_4" localSheetId="14" hidden="1">[6]A11!#REF!</definedName>
    <definedName name="_18__123Graph_A_CURRENT_4" localSheetId="15" hidden="1">[6]A11!#REF!</definedName>
    <definedName name="_18__123Graph_A_CURRENT_4" localSheetId="17" hidden="1">[8]A11!#REF!</definedName>
    <definedName name="_18__123Graph_A_CURRENT_4" localSheetId="18" hidden="1">[6]A11!#REF!</definedName>
    <definedName name="_18__123Graph_A_CURRENT_4" localSheetId="21" hidden="1">[6]A11!#REF!</definedName>
    <definedName name="_18__123Graph_A_CURRENT_4" localSheetId="22" hidden="1">[6]A11!#REF!</definedName>
    <definedName name="_18__123Graph_A_CURRENT_4" localSheetId="23" hidden="1">[6]A11!#REF!</definedName>
    <definedName name="_18__123Graph_A_CURRENT_4" localSheetId="24" hidden="1">[6]A11!#REF!</definedName>
    <definedName name="_18__123Graph_A_CURRENT_4" localSheetId="25" hidden="1">[6]A11!#REF!</definedName>
    <definedName name="_18__123Graph_A_CURRENT_4" localSheetId="26" hidden="1">[6]A11!#REF!</definedName>
    <definedName name="_18__123Graph_A_CURRENT_4" localSheetId="5" hidden="1">[8]A11!#REF!</definedName>
    <definedName name="_18__123Graph_A_CURRENT_4" localSheetId="8" hidden="1">[6]A11!#REF!</definedName>
    <definedName name="_18__123Graph_A_CURRENT_4" localSheetId="9" hidden="1">[6]A11!#REF!</definedName>
    <definedName name="_18__123Graph_A_CURRENT_4" localSheetId="10" hidden="1">[6]A11!#REF!</definedName>
    <definedName name="_18__123Graph_A_CURRENT_4" localSheetId="2" hidden="1">[7]A11!#REF!</definedName>
    <definedName name="_18__123Graph_A_CURRENT_4" localSheetId="11" hidden="1">[7]A11!#REF!</definedName>
    <definedName name="_18__123Graph_A_CURRENT_4" localSheetId="19" hidden="1">[7]A11!#REF!</definedName>
    <definedName name="_18__123Graph_A_CURRENT_4" localSheetId="20" hidden="1">[7]A11!#REF!</definedName>
    <definedName name="_18__123Graph_A_CURRENT_4" localSheetId="16" hidden="1">[9]A11!#REF!</definedName>
    <definedName name="_18__123Graph_A_CURRENT_4" hidden="1">[6]A11!#REF!</definedName>
    <definedName name="_180__123Graph_E_CURRENT_9" localSheetId="1" hidden="1">[6]A11!#REF!</definedName>
    <definedName name="_180__123Graph_E_CURRENT_9" localSheetId="12" hidden="1">[7]A11!#REF!</definedName>
    <definedName name="_180__123Graph_E_CURRENT_9" localSheetId="13" hidden="1">[6]A11!#REF!</definedName>
    <definedName name="_180__123Graph_E_CURRENT_9" localSheetId="14" hidden="1">[6]A11!#REF!</definedName>
    <definedName name="_180__123Graph_E_CURRENT_9" localSheetId="15" hidden="1">[6]A11!#REF!</definedName>
    <definedName name="_180__123Graph_E_CURRENT_9" localSheetId="17" hidden="1">[8]A11!#REF!</definedName>
    <definedName name="_180__123Graph_E_CURRENT_9" localSheetId="18" hidden="1">[6]A11!#REF!</definedName>
    <definedName name="_180__123Graph_E_CURRENT_9" localSheetId="21" hidden="1">[6]A11!#REF!</definedName>
    <definedName name="_180__123Graph_E_CURRENT_9" localSheetId="22" hidden="1">[6]A11!#REF!</definedName>
    <definedName name="_180__123Graph_E_CURRENT_9" localSheetId="23" hidden="1">[6]A11!#REF!</definedName>
    <definedName name="_180__123Graph_E_CURRENT_9" localSheetId="24" hidden="1">[6]A11!#REF!</definedName>
    <definedName name="_180__123Graph_E_CURRENT_9" localSheetId="25" hidden="1">[6]A11!#REF!</definedName>
    <definedName name="_180__123Graph_E_CURRENT_9" localSheetId="26" hidden="1">[6]A11!#REF!</definedName>
    <definedName name="_180__123Graph_E_CURRENT_9" localSheetId="5" hidden="1">[8]A11!#REF!</definedName>
    <definedName name="_180__123Graph_E_CURRENT_9" localSheetId="8" hidden="1">[6]A11!#REF!</definedName>
    <definedName name="_180__123Graph_E_CURRENT_9" localSheetId="9" hidden="1">[6]A11!#REF!</definedName>
    <definedName name="_180__123Graph_E_CURRENT_9" localSheetId="10" hidden="1">[6]A11!#REF!</definedName>
    <definedName name="_180__123Graph_E_CURRENT_9" localSheetId="2" hidden="1">[7]A11!#REF!</definedName>
    <definedName name="_180__123Graph_E_CURRENT_9" localSheetId="11" hidden="1">[7]A11!#REF!</definedName>
    <definedName name="_180__123Graph_E_CURRENT_9" localSheetId="19" hidden="1">[7]A11!#REF!</definedName>
    <definedName name="_180__123Graph_E_CURRENT_9" localSheetId="20" hidden="1">[7]A11!#REF!</definedName>
    <definedName name="_180__123Graph_E_CURRENT_9" localSheetId="16" hidden="1">[9]A11!#REF!</definedName>
    <definedName name="_180__123Graph_E_CURRENT_9" hidden="1">[6]A11!#REF!</definedName>
    <definedName name="_183__123Graph_F_CURRENT" localSheetId="1" hidden="1">[6]A11!#REF!</definedName>
    <definedName name="_183__123Graph_F_CURRENT" localSheetId="12" hidden="1">[7]A11!#REF!</definedName>
    <definedName name="_183__123Graph_F_CURRENT" localSheetId="13" hidden="1">[6]A11!#REF!</definedName>
    <definedName name="_183__123Graph_F_CURRENT" localSheetId="14" hidden="1">[6]A11!#REF!</definedName>
    <definedName name="_183__123Graph_F_CURRENT" localSheetId="15" hidden="1">[6]A11!#REF!</definedName>
    <definedName name="_183__123Graph_F_CURRENT" localSheetId="17" hidden="1">[8]A11!#REF!</definedName>
    <definedName name="_183__123Graph_F_CURRENT" localSheetId="18" hidden="1">[6]A11!#REF!</definedName>
    <definedName name="_183__123Graph_F_CURRENT" localSheetId="21" hidden="1">[6]A11!#REF!</definedName>
    <definedName name="_183__123Graph_F_CURRENT" localSheetId="22" hidden="1">[6]A11!#REF!</definedName>
    <definedName name="_183__123Graph_F_CURRENT" localSheetId="23" hidden="1">[6]A11!#REF!</definedName>
    <definedName name="_183__123Graph_F_CURRENT" localSheetId="24" hidden="1">[6]A11!#REF!</definedName>
    <definedName name="_183__123Graph_F_CURRENT" localSheetId="25" hidden="1">[6]A11!#REF!</definedName>
    <definedName name="_183__123Graph_F_CURRENT" localSheetId="26" hidden="1">[6]A11!#REF!</definedName>
    <definedName name="_183__123Graph_F_CURRENT" localSheetId="5" hidden="1">[8]A11!#REF!</definedName>
    <definedName name="_183__123Graph_F_CURRENT" localSheetId="8" hidden="1">[6]A11!#REF!</definedName>
    <definedName name="_183__123Graph_F_CURRENT" localSheetId="9" hidden="1">[6]A11!#REF!</definedName>
    <definedName name="_183__123Graph_F_CURRENT" localSheetId="10" hidden="1">[6]A11!#REF!</definedName>
    <definedName name="_183__123Graph_F_CURRENT" localSheetId="2" hidden="1">[7]A11!#REF!</definedName>
    <definedName name="_183__123Graph_F_CURRENT" localSheetId="11" hidden="1">[7]A11!#REF!</definedName>
    <definedName name="_183__123Graph_F_CURRENT" localSheetId="19" hidden="1">[7]A11!#REF!</definedName>
    <definedName name="_183__123Graph_F_CURRENT" localSheetId="20" hidden="1">[7]A11!#REF!</definedName>
    <definedName name="_183__123Graph_F_CURRENT" localSheetId="16" hidden="1">[9]A11!#REF!</definedName>
    <definedName name="_183__123Graph_F_CURRENT" hidden="1">[6]A11!#REF!</definedName>
    <definedName name="_186__123Graph_F_CURRENT_1" localSheetId="1" hidden="1">[6]A11!#REF!</definedName>
    <definedName name="_186__123Graph_F_CURRENT_1" localSheetId="12" hidden="1">[7]A11!#REF!</definedName>
    <definedName name="_186__123Graph_F_CURRENT_1" localSheetId="13" hidden="1">[6]A11!#REF!</definedName>
    <definedName name="_186__123Graph_F_CURRENT_1" localSheetId="14" hidden="1">[6]A11!#REF!</definedName>
    <definedName name="_186__123Graph_F_CURRENT_1" localSheetId="15" hidden="1">[6]A11!#REF!</definedName>
    <definedName name="_186__123Graph_F_CURRENT_1" localSheetId="17" hidden="1">[8]A11!#REF!</definedName>
    <definedName name="_186__123Graph_F_CURRENT_1" localSheetId="18" hidden="1">[6]A11!#REF!</definedName>
    <definedName name="_186__123Graph_F_CURRENT_1" localSheetId="21" hidden="1">[6]A11!#REF!</definedName>
    <definedName name="_186__123Graph_F_CURRENT_1" localSheetId="22" hidden="1">[6]A11!#REF!</definedName>
    <definedName name="_186__123Graph_F_CURRENT_1" localSheetId="23" hidden="1">[6]A11!#REF!</definedName>
    <definedName name="_186__123Graph_F_CURRENT_1" localSheetId="24" hidden="1">[6]A11!#REF!</definedName>
    <definedName name="_186__123Graph_F_CURRENT_1" localSheetId="25" hidden="1">[6]A11!#REF!</definedName>
    <definedName name="_186__123Graph_F_CURRENT_1" localSheetId="26" hidden="1">[6]A11!#REF!</definedName>
    <definedName name="_186__123Graph_F_CURRENT_1" localSheetId="5" hidden="1">[8]A11!#REF!</definedName>
    <definedName name="_186__123Graph_F_CURRENT_1" localSheetId="8" hidden="1">[6]A11!#REF!</definedName>
    <definedName name="_186__123Graph_F_CURRENT_1" localSheetId="9" hidden="1">[6]A11!#REF!</definedName>
    <definedName name="_186__123Graph_F_CURRENT_1" localSheetId="10" hidden="1">[6]A11!#REF!</definedName>
    <definedName name="_186__123Graph_F_CURRENT_1" localSheetId="2" hidden="1">[7]A11!#REF!</definedName>
    <definedName name="_186__123Graph_F_CURRENT_1" localSheetId="11" hidden="1">[7]A11!#REF!</definedName>
    <definedName name="_186__123Graph_F_CURRENT_1" localSheetId="19" hidden="1">[7]A11!#REF!</definedName>
    <definedName name="_186__123Graph_F_CURRENT_1" localSheetId="20" hidden="1">[7]A11!#REF!</definedName>
    <definedName name="_186__123Graph_F_CURRENT_1" localSheetId="16" hidden="1">[9]A11!#REF!</definedName>
    <definedName name="_186__123Graph_F_CURRENT_1" hidden="1">[6]A11!#REF!</definedName>
    <definedName name="_189__123Graph_F_CURRENT_10" localSheetId="1" hidden="1">[6]A11!#REF!</definedName>
    <definedName name="_189__123Graph_F_CURRENT_10" localSheetId="12" hidden="1">[7]A11!#REF!</definedName>
    <definedName name="_189__123Graph_F_CURRENT_10" localSheetId="13" hidden="1">[6]A11!#REF!</definedName>
    <definedName name="_189__123Graph_F_CURRENT_10" localSheetId="14" hidden="1">[6]A11!#REF!</definedName>
    <definedName name="_189__123Graph_F_CURRENT_10" localSheetId="15" hidden="1">[6]A11!#REF!</definedName>
    <definedName name="_189__123Graph_F_CURRENT_10" localSheetId="17" hidden="1">[8]A11!#REF!</definedName>
    <definedName name="_189__123Graph_F_CURRENT_10" localSheetId="18" hidden="1">[6]A11!#REF!</definedName>
    <definedName name="_189__123Graph_F_CURRENT_10" localSheetId="21" hidden="1">[6]A11!#REF!</definedName>
    <definedName name="_189__123Graph_F_CURRENT_10" localSheetId="22" hidden="1">[6]A11!#REF!</definedName>
    <definedName name="_189__123Graph_F_CURRENT_10" localSheetId="23" hidden="1">[6]A11!#REF!</definedName>
    <definedName name="_189__123Graph_F_CURRENT_10" localSheetId="24" hidden="1">[6]A11!#REF!</definedName>
    <definedName name="_189__123Graph_F_CURRENT_10" localSheetId="25" hidden="1">[6]A11!#REF!</definedName>
    <definedName name="_189__123Graph_F_CURRENT_10" localSheetId="26" hidden="1">[6]A11!#REF!</definedName>
    <definedName name="_189__123Graph_F_CURRENT_10" localSheetId="5" hidden="1">[8]A11!#REF!</definedName>
    <definedName name="_189__123Graph_F_CURRENT_10" localSheetId="8" hidden="1">[6]A11!#REF!</definedName>
    <definedName name="_189__123Graph_F_CURRENT_10" localSheetId="9" hidden="1">[6]A11!#REF!</definedName>
    <definedName name="_189__123Graph_F_CURRENT_10" localSheetId="10" hidden="1">[6]A11!#REF!</definedName>
    <definedName name="_189__123Graph_F_CURRENT_10" localSheetId="2" hidden="1">[7]A11!#REF!</definedName>
    <definedName name="_189__123Graph_F_CURRENT_10" localSheetId="11" hidden="1">[7]A11!#REF!</definedName>
    <definedName name="_189__123Graph_F_CURRENT_10" localSheetId="19" hidden="1">[7]A11!#REF!</definedName>
    <definedName name="_189__123Graph_F_CURRENT_10" localSheetId="20" hidden="1">[7]A11!#REF!</definedName>
    <definedName name="_189__123Graph_F_CURRENT_10" localSheetId="16" hidden="1">[9]A11!#REF!</definedName>
    <definedName name="_189__123Graph_F_CURRENT_10" hidden="1">[6]A11!#REF!</definedName>
    <definedName name="_192__123Graph_F_CURRENT_2" localSheetId="1" hidden="1">[6]A11!#REF!</definedName>
    <definedName name="_192__123Graph_F_CURRENT_2" localSheetId="12" hidden="1">[7]A11!#REF!</definedName>
    <definedName name="_192__123Graph_F_CURRENT_2" localSheetId="13" hidden="1">[6]A11!#REF!</definedName>
    <definedName name="_192__123Graph_F_CURRENT_2" localSheetId="14" hidden="1">[6]A11!#REF!</definedName>
    <definedName name="_192__123Graph_F_CURRENT_2" localSheetId="15" hidden="1">[6]A11!#REF!</definedName>
    <definedName name="_192__123Graph_F_CURRENT_2" localSheetId="17" hidden="1">[8]A11!#REF!</definedName>
    <definedName name="_192__123Graph_F_CURRENT_2" localSheetId="18" hidden="1">[6]A11!#REF!</definedName>
    <definedName name="_192__123Graph_F_CURRENT_2" localSheetId="21" hidden="1">[6]A11!#REF!</definedName>
    <definedName name="_192__123Graph_F_CURRENT_2" localSheetId="22" hidden="1">[6]A11!#REF!</definedName>
    <definedName name="_192__123Graph_F_CURRENT_2" localSheetId="23" hidden="1">[6]A11!#REF!</definedName>
    <definedName name="_192__123Graph_F_CURRENT_2" localSheetId="24" hidden="1">[6]A11!#REF!</definedName>
    <definedName name="_192__123Graph_F_CURRENT_2" localSheetId="25" hidden="1">[6]A11!#REF!</definedName>
    <definedName name="_192__123Graph_F_CURRENT_2" localSheetId="26" hidden="1">[6]A11!#REF!</definedName>
    <definedName name="_192__123Graph_F_CURRENT_2" localSheetId="5" hidden="1">[8]A11!#REF!</definedName>
    <definedName name="_192__123Graph_F_CURRENT_2" localSheetId="8" hidden="1">[6]A11!#REF!</definedName>
    <definedName name="_192__123Graph_F_CURRENT_2" localSheetId="9" hidden="1">[6]A11!#REF!</definedName>
    <definedName name="_192__123Graph_F_CURRENT_2" localSheetId="10" hidden="1">[6]A11!#REF!</definedName>
    <definedName name="_192__123Graph_F_CURRENT_2" localSheetId="2" hidden="1">[7]A11!#REF!</definedName>
    <definedName name="_192__123Graph_F_CURRENT_2" localSheetId="11" hidden="1">[7]A11!#REF!</definedName>
    <definedName name="_192__123Graph_F_CURRENT_2" localSheetId="19" hidden="1">[7]A11!#REF!</definedName>
    <definedName name="_192__123Graph_F_CURRENT_2" localSheetId="20" hidden="1">[7]A11!#REF!</definedName>
    <definedName name="_192__123Graph_F_CURRENT_2" localSheetId="16" hidden="1">[9]A11!#REF!</definedName>
    <definedName name="_192__123Graph_F_CURRENT_2" hidden="1">[6]A11!#REF!</definedName>
    <definedName name="_195__123Graph_F_CURRENT_3" localSheetId="1" hidden="1">[6]A11!#REF!</definedName>
    <definedName name="_195__123Graph_F_CURRENT_3" localSheetId="12" hidden="1">[7]A11!#REF!</definedName>
    <definedName name="_195__123Graph_F_CURRENT_3" localSheetId="13" hidden="1">[6]A11!#REF!</definedName>
    <definedName name="_195__123Graph_F_CURRENT_3" localSheetId="14" hidden="1">[6]A11!#REF!</definedName>
    <definedName name="_195__123Graph_F_CURRENT_3" localSheetId="15" hidden="1">[6]A11!#REF!</definedName>
    <definedName name="_195__123Graph_F_CURRENT_3" localSheetId="17" hidden="1">[8]A11!#REF!</definedName>
    <definedName name="_195__123Graph_F_CURRENT_3" localSheetId="18" hidden="1">[6]A11!#REF!</definedName>
    <definedName name="_195__123Graph_F_CURRENT_3" localSheetId="21" hidden="1">[6]A11!#REF!</definedName>
    <definedName name="_195__123Graph_F_CURRENT_3" localSheetId="22" hidden="1">[6]A11!#REF!</definedName>
    <definedName name="_195__123Graph_F_CURRENT_3" localSheetId="23" hidden="1">[6]A11!#REF!</definedName>
    <definedName name="_195__123Graph_F_CURRENT_3" localSheetId="24" hidden="1">[6]A11!#REF!</definedName>
    <definedName name="_195__123Graph_F_CURRENT_3" localSheetId="25" hidden="1">[6]A11!#REF!</definedName>
    <definedName name="_195__123Graph_F_CURRENT_3" localSheetId="26" hidden="1">[6]A11!#REF!</definedName>
    <definedName name="_195__123Graph_F_CURRENT_3" localSheetId="5" hidden="1">[8]A11!#REF!</definedName>
    <definedName name="_195__123Graph_F_CURRENT_3" localSheetId="8" hidden="1">[6]A11!#REF!</definedName>
    <definedName name="_195__123Graph_F_CURRENT_3" localSheetId="9" hidden="1">[6]A11!#REF!</definedName>
    <definedName name="_195__123Graph_F_CURRENT_3" localSheetId="10" hidden="1">[6]A11!#REF!</definedName>
    <definedName name="_195__123Graph_F_CURRENT_3" localSheetId="2" hidden="1">[7]A11!#REF!</definedName>
    <definedName name="_195__123Graph_F_CURRENT_3" localSheetId="11" hidden="1">[7]A11!#REF!</definedName>
    <definedName name="_195__123Graph_F_CURRENT_3" localSheetId="19" hidden="1">[7]A11!#REF!</definedName>
    <definedName name="_195__123Graph_F_CURRENT_3" localSheetId="20" hidden="1">[7]A11!#REF!</definedName>
    <definedName name="_195__123Graph_F_CURRENT_3" localSheetId="16" hidden="1">[9]A11!#REF!</definedName>
    <definedName name="_195__123Graph_F_CURRENT_3" hidden="1">[6]A11!#REF!</definedName>
    <definedName name="_198__123Graph_F_CURRENT_4" localSheetId="1" hidden="1">[6]A11!#REF!</definedName>
    <definedName name="_198__123Graph_F_CURRENT_4" localSheetId="12" hidden="1">[7]A11!#REF!</definedName>
    <definedName name="_198__123Graph_F_CURRENT_4" localSheetId="13" hidden="1">[6]A11!#REF!</definedName>
    <definedName name="_198__123Graph_F_CURRENT_4" localSheetId="14" hidden="1">[6]A11!#REF!</definedName>
    <definedName name="_198__123Graph_F_CURRENT_4" localSheetId="15" hidden="1">[6]A11!#REF!</definedName>
    <definedName name="_198__123Graph_F_CURRENT_4" localSheetId="17" hidden="1">[8]A11!#REF!</definedName>
    <definedName name="_198__123Graph_F_CURRENT_4" localSheetId="18" hidden="1">[6]A11!#REF!</definedName>
    <definedName name="_198__123Graph_F_CURRENT_4" localSheetId="21" hidden="1">[6]A11!#REF!</definedName>
    <definedName name="_198__123Graph_F_CURRENT_4" localSheetId="22" hidden="1">[6]A11!#REF!</definedName>
    <definedName name="_198__123Graph_F_CURRENT_4" localSheetId="23" hidden="1">[6]A11!#REF!</definedName>
    <definedName name="_198__123Graph_F_CURRENT_4" localSheetId="24" hidden="1">[6]A11!#REF!</definedName>
    <definedName name="_198__123Graph_F_CURRENT_4" localSheetId="25" hidden="1">[6]A11!#REF!</definedName>
    <definedName name="_198__123Graph_F_CURRENT_4" localSheetId="26" hidden="1">[6]A11!#REF!</definedName>
    <definedName name="_198__123Graph_F_CURRENT_4" localSheetId="5" hidden="1">[8]A11!#REF!</definedName>
    <definedName name="_198__123Graph_F_CURRENT_4" localSheetId="8" hidden="1">[6]A11!#REF!</definedName>
    <definedName name="_198__123Graph_F_CURRENT_4" localSheetId="9" hidden="1">[6]A11!#REF!</definedName>
    <definedName name="_198__123Graph_F_CURRENT_4" localSheetId="10" hidden="1">[6]A11!#REF!</definedName>
    <definedName name="_198__123Graph_F_CURRENT_4" localSheetId="2" hidden="1">[7]A11!#REF!</definedName>
    <definedName name="_198__123Graph_F_CURRENT_4" localSheetId="11" hidden="1">[7]A11!#REF!</definedName>
    <definedName name="_198__123Graph_F_CURRENT_4" localSheetId="19" hidden="1">[7]A11!#REF!</definedName>
    <definedName name="_198__123Graph_F_CURRENT_4" localSheetId="20" hidden="1">[7]A11!#REF!</definedName>
    <definedName name="_198__123Graph_F_CURRENT_4" localSheetId="16" hidden="1">[9]A11!#REF!</definedName>
    <definedName name="_198__123Graph_F_CURRENT_4" hidden="1">[6]A11!#REF!</definedName>
    <definedName name="_2__123Graph_AChart_1" localSheetId="14" hidden="1">'[15]Table 1'!#REF!</definedName>
    <definedName name="_2__123Graph_AChart_1" localSheetId="15" hidden="1">'[15]Table 1'!#REF!</definedName>
    <definedName name="_2__123Graph_AChart_1" localSheetId="17" hidden="1">'[15]Table 1'!#REF!</definedName>
    <definedName name="_2__123Graph_AChart_1" localSheetId="21" hidden="1">'[15]Table 1'!#REF!</definedName>
    <definedName name="_2__123Graph_AChart_1" localSheetId="22" hidden="1">'[15]Table 1'!#REF!</definedName>
    <definedName name="_2__123Graph_AChart_1" localSheetId="23" hidden="1">'[15]Table 1'!#REF!</definedName>
    <definedName name="_2__123Graph_AChart_1" localSheetId="24" hidden="1">'[15]Table 1'!#REF!</definedName>
    <definedName name="_2__123Graph_AChart_1" localSheetId="25" hidden="1">'[15]Table 1'!#REF!</definedName>
    <definedName name="_2__123Graph_AChart_1" localSheetId="10" hidden="1">'[15]Table 1'!#REF!</definedName>
    <definedName name="_2__123Graph_AChart_1" hidden="1">'[15]Table 1'!#REF!</definedName>
    <definedName name="_2__123Graph_BDEV_EMPL" localSheetId="1" hidden="1">'[10]Time series'!#REF!</definedName>
    <definedName name="_2__123Graph_BDEV_EMPL" localSheetId="12" hidden="1">'[11]Time series'!#REF!</definedName>
    <definedName name="_2__123Graph_BDEV_EMPL" localSheetId="13" hidden="1">'[10]Time series'!#REF!</definedName>
    <definedName name="_2__123Graph_BDEV_EMPL" localSheetId="14" hidden="1">'[10]Time series'!#REF!</definedName>
    <definedName name="_2__123Graph_BDEV_EMPL" localSheetId="15" hidden="1">'[10]Time series'!#REF!</definedName>
    <definedName name="_2__123Graph_BDEV_EMPL" localSheetId="17" hidden="1">'[12]Time series'!#REF!</definedName>
    <definedName name="_2__123Graph_BDEV_EMPL" localSheetId="18" hidden="1">'[10]Time series'!#REF!</definedName>
    <definedName name="_2__123Graph_BDEV_EMPL" localSheetId="21" hidden="1">'[10]Time series'!#REF!</definedName>
    <definedName name="_2__123Graph_BDEV_EMPL" localSheetId="22" hidden="1">'[10]Time series'!#REF!</definedName>
    <definedName name="_2__123Graph_BDEV_EMPL" localSheetId="23" hidden="1">'[10]Time series'!#REF!</definedName>
    <definedName name="_2__123Graph_BDEV_EMPL" localSheetId="24" hidden="1">'[10]Time series'!#REF!</definedName>
    <definedName name="_2__123Graph_BDEV_EMPL" localSheetId="25" hidden="1">'[10]Time series'!#REF!</definedName>
    <definedName name="_2__123Graph_BDEV_EMPL" localSheetId="26" hidden="1">'[10]Time series'!#REF!</definedName>
    <definedName name="_2__123Graph_BDEV_EMPL" localSheetId="5" hidden="1">'[12]Time series'!#REF!</definedName>
    <definedName name="_2__123Graph_BDEV_EMPL" localSheetId="8" hidden="1">'[10]Time series'!#REF!</definedName>
    <definedName name="_2__123Graph_BDEV_EMPL" localSheetId="9" hidden="1">'[10]Time series'!#REF!</definedName>
    <definedName name="_2__123Graph_BDEV_EMPL" localSheetId="10" hidden="1">'[10]Time series'!#REF!</definedName>
    <definedName name="_2__123Graph_BDEV_EMPL" localSheetId="2" hidden="1">'[11]Time series'!#REF!</definedName>
    <definedName name="_2__123Graph_BDEV_EMPL" localSheetId="11" hidden="1">'[11]Time series'!#REF!</definedName>
    <definedName name="_2__123Graph_BDEV_EMPL" localSheetId="19" hidden="1">'[11]Time series'!#REF!</definedName>
    <definedName name="_2__123Graph_BDEV_EMPL" localSheetId="20" hidden="1">'[11]Time series'!#REF!</definedName>
    <definedName name="_2__123Graph_BDEV_EMPL" localSheetId="16" hidden="1">'[13]Time series'!#REF!</definedName>
    <definedName name="_2__123Graph_BDEV_EMPL" hidden="1">'[10]Time series'!#REF!</definedName>
    <definedName name="_201__123Graph_F_CURRENT_5" localSheetId="1" hidden="1">[6]A11!#REF!</definedName>
    <definedName name="_201__123Graph_F_CURRENT_5" localSheetId="12" hidden="1">[7]A11!#REF!</definedName>
    <definedName name="_201__123Graph_F_CURRENT_5" localSheetId="13" hidden="1">[6]A11!#REF!</definedName>
    <definedName name="_201__123Graph_F_CURRENT_5" localSheetId="14" hidden="1">[6]A11!#REF!</definedName>
    <definedName name="_201__123Graph_F_CURRENT_5" localSheetId="15" hidden="1">[6]A11!#REF!</definedName>
    <definedName name="_201__123Graph_F_CURRENT_5" localSheetId="17" hidden="1">[8]A11!#REF!</definedName>
    <definedName name="_201__123Graph_F_CURRENT_5" localSheetId="18" hidden="1">[6]A11!#REF!</definedName>
    <definedName name="_201__123Graph_F_CURRENT_5" localSheetId="21" hidden="1">[6]A11!#REF!</definedName>
    <definedName name="_201__123Graph_F_CURRENT_5" localSheetId="22" hidden="1">[6]A11!#REF!</definedName>
    <definedName name="_201__123Graph_F_CURRENT_5" localSheetId="23" hidden="1">[6]A11!#REF!</definedName>
    <definedName name="_201__123Graph_F_CURRENT_5" localSheetId="24" hidden="1">[6]A11!#REF!</definedName>
    <definedName name="_201__123Graph_F_CURRENT_5" localSheetId="25" hidden="1">[6]A11!#REF!</definedName>
    <definedName name="_201__123Graph_F_CURRENT_5" localSheetId="26" hidden="1">[6]A11!#REF!</definedName>
    <definedName name="_201__123Graph_F_CURRENT_5" localSheetId="5" hidden="1">[8]A11!#REF!</definedName>
    <definedName name="_201__123Graph_F_CURRENT_5" localSheetId="8" hidden="1">[6]A11!#REF!</definedName>
    <definedName name="_201__123Graph_F_CURRENT_5" localSheetId="9" hidden="1">[6]A11!#REF!</definedName>
    <definedName name="_201__123Graph_F_CURRENT_5" localSheetId="10" hidden="1">[6]A11!#REF!</definedName>
    <definedName name="_201__123Graph_F_CURRENT_5" localSheetId="2" hidden="1">[7]A11!#REF!</definedName>
    <definedName name="_201__123Graph_F_CURRENT_5" localSheetId="11" hidden="1">[7]A11!#REF!</definedName>
    <definedName name="_201__123Graph_F_CURRENT_5" localSheetId="19" hidden="1">[7]A11!#REF!</definedName>
    <definedName name="_201__123Graph_F_CURRENT_5" localSheetId="20" hidden="1">[7]A11!#REF!</definedName>
    <definedName name="_201__123Graph_F_CURRENT_5" localSheetId="16" hidden="1">[9]A11!#REF!</definedName>
    <definedName name="_201__123Graph_F_CURRENT_5" hidden="1">[6]A11!#REF!</definedName>
    <definedName name="_204__123Graph_F_CURRENT_6" localSheetId="1" hidden="1">[6]A11!#REF!</definedName>
    <definedName name="_204__123Graph_F_CURRENT_6" localSheetId="12" hidden="1">[7]A11!#REF!</definedName>
    <definedName name="_204__123Graph_F_CURRENT_6" localSheetId="13" hidden="1">[6]A11!#REF!</definedName>
    <definedName name="_204__123Graph_F_CURRENT_6" localSheetId="14" hidden="1">[6]A11!#REF!</definedName>
    <definedName name="_204__123Graph_F_CURRENT_6" localSheetId="15" hidden="1">[6]A11!#REF!</definedName>
    <definedName name="_204__123Graph_F_CURRENT_6" localSheetId="17" hidden="1">[8]A11!#REF!</definedName>
    <definedName name="_204__123Graph_F_CURRENT_6" localSheetId="18" hidden="1">[6]A11!#REF!</definedName>
    <definedName name="_204__123Graph_F_CURRENT_6" localSheetId="21" hidden="1">[6]A11!#REF!</definedName>
    <definedName name="_204__123Graph_F_CURRENT_6" localSheetId="22" hidden="1">[6]A11!#REF!</definedName>
    <definedName name="_204__123Graph_F_CURRENT_6" localSheetId="23" hidden="1">[6]A11!#REF!</definedName>
    <definedName name="_204__123Graph_F_CURRENT_6" localSheetId="24" hidden="1">[6]A11!#REF!</definedName>
    <definedName name="_204__123Graph_F_CURRENT_6" localSheetId="25" hidden="1">[6]A11!#REF!</definedName>
    <definedName name="_204__123Graph_F_CURRENT_6" localSheetId="26" hidden="1">[6]A11!#REF!</definedName>
    <definedName name="_204__123Graph_F_CURRENT_6" localSheetId="5" hidden="1">[8]A11!#REF!</definedName>
    <definedName name="_204__123Graph_F_CURRENT_6" localSheetId="8" hidden="1">[6]A11!#REF!</definedName>
    <definedName name="_204__123Graph_F_CURRENT_6" localSheetId="9" hidden="1">[6]A11!#REF!</definedName>
    <definedName name="_204__123Graph_F_CURRENT_6" localSheetId="10" hidden="1">[6]A11!#REF!</definedName>
    <definedName name="_204__123Graph_F_CURRENT_6" localSheetId="2" hidden="1">[7]A11!#REF!</definedName>
    <definedName name="_204__123Graph_F_CURRENT_6" localSheetId="11" hidden="1">[7]A11!#REF!</definedName>
    <definedName name="_204__123Graph_F_CURRENT_6" localSheetId="19" hidden="1">[7]A11!#REF!</definedName>
    <definedName name="_204__123Graph_F_CURRENT_6" localSheetId="20" hidden="1">[7]A11!#REF!</definedName>
    <definedName name="_204__123Graph_F_CURRENT_6" localSheetId="16" hidden="1">[9]A11!#REF!</definedName>
    <definedName name="_204__123Graph_F_CURRENT_6" hidden="1">[6]A11!#REF!</definedName>
    <definedName name="_207__123Graph_F_CURRENT_7" localSheetId="1" hidden="1">[6]A11!#REF!</definedName>
    <definedName name="_207__123Graph_F_CURRENT_7" localSheetId="12" hidden="1">[7]A11!#REF!</definedName>
    <definedName name="_207__123Graph_F_CURRENT_7" localSheetId="13" hidden="1">[6]A11!#REF!</definedName>
    <definedName name="_207__123Graph_F_CURRENT_7" localSheetId="14" hidden="1">[6]A11!#REF!</definedName>
    <definedName name="_207__123Graph_F_CURRENT_7" localSheetId="15" hidden="1">[6]A11!#REF!</definedName>
    <definedName name="_207__123Graph_F_CURRENT_7" localSheetId="17" hidden="1">[8]A11!#REF!</definedName>
    <definedName name="_207__123Graph_F_CURRENT_7" localSheetId="18" hidden="1">[6]A11!#REF!</definedName>
    <definedName name="_207__123Graph_F_CURRENT_7" localSheetId="21" hidden="1">[6]A11!#REF!</definedName>
    <definedName name="_207__123Graph_F_CURRENT_7" localSheetId="22" hidden="1">[6]A11!#REF!</definedName>
    <definedName name="_207__123Graph_F_CURRENT_7" localSheetId="23" hidden="1">[6]A11!#REF!</definedName>
    <definedName name="_207__123Graph_F_CURRENT_7" localSheetId="24" hidden="1">[6]A11!#REF!</definedName>
    <definedName name="_207__123Graph_F_CURRENT_7" localSheetId="25" hidden="1">[6]A11!#REF!</definedName>
    <definedName name="_207__123Graph_F_CURRENT_7" localSheetId="26" hidden="1">[6]A11!#REF!</definedName>
    <definedName name="_207__123Graph_F_CURRENT_7" localSheetId="5" hidden="1">[8]A11!#REF!</definedName>
    <definedName name="_207__123Graph_F_CURRENT_7" localSheetId="8" hidden="1">[6]A11!#REF!</definedName>
    <definedName name="_207__123Graph_F_CURRENT_7" localSheetId="9" hidden="1">[6]A11!#REF!</definedName>
    <definedName name="_207__123Graph_F_CURRENT_7" localSheetId="10" hidden="1">[6]A11!#REF!</definedName>
    <definedName name="_207__123Graph_F_CURRENT_7" localSheetId="2" hidden="1">[7]A11!#REF!</definedName>
    <definedName name="_207__123Graph_F_CURRENT_7" localSheetId="11" hidden="1">[7]A11!#REF!</definedName>
    <definedName name="_207__123Graph_F_CURRENT_7" localSheetId="19" hidden="1">[7]A11!#REF!</definedName>
    <definedName name="_207__123Graph_F_CURRENT_7" localSheetId="20" hidden="1">[7]A11!#REF!</definedName>
    <definedName name="_207__123Graph_F_CURRENT_7" localSheetId="16" hidden="1">[9]A11!#REF!</definedName>
    <definedName name="_207__123Graph_F_CURRENT_7" hidden="1">[6]A11!#REF!</definedName>
    <definedName name="_21__123Graph_A_CURRENT_5" localSheetId="1" hidden="1">[6]A11!#REF!</definedName>
    <definedName name="_21__123Graph_A_CURRENT_5" localSheetId="12" hidden="1">[7]A11!#REF!</definedName>
    <definedName name="_21__123Graph_A_CURRENT_5" localSheetId="13" hidden="1">[6]A11!#REF!</definedName>
    <definedName name="_21__123Graph_A_CURRENT_5" localSheetId="14" hidden="1">[6]A11!#REF!</definedName>
    <definedName name="_21__123Graph_A_CURRENT_5" localSheetId="15" hidden="1">[6]A11!#REF!</definedName>
    <definedName name="_21__123Graph_A_CURRENT_5" localSheetId="17" hidden="1">[8]A11!#REF!</definedName>
    <definedName name="_21__123Graph_A_CURRENT_5" localSheetId="18" hidden="1">[6]A11!#REF!</definedName>
    <definedName name="_21__123Graph_A_CURRENT_5" localSheetId="21" hidden="1">[6]A11!#REF!</definedName>
    <definedName name="_21__123Graph_A_CURRENT_5" localSheetId="22" hidden="1">[6]A11!#REF!</definedName>
    <definedName name="_21__123Graph_A_CURRENT_5" localSheetId="23" hidden="1">[6]A11!#REF!</definedName>
    <definedName name="_21__123Graph_A_CURRENT_5" localSheetId="24" hidden="1">[6]A11!#REF!</definedName>
    <definedName name="_21__123Graph_A_CURRENT_5" localSheetId="25" hidden="1">[6]A11!#REF!</definedName>
    <definedName name="_21__123Graph_A_CURRENT_5" localSheetId="26" hidden="1">[6]A11!#REF!</definedName>
    <definedName name="_21__123Graph_A_CURRENT_5" localSheetId="5" hidden="1">[8]A11!#REF!</definedName>
    <definedName name="_21__123Graph_A_CURRENT_5" localSheetId="8" hidden="1">[6]A11!#REF!</definedName>
    <definedName name="_21__123Graph_A_CURRENT_5" localSheetId="9" hidden="1">[6]A11!#REF!</definedName>
    <definedName name="_21__123Graph_A_CURRENT_5" localSheetId="10" hidden="1">[6]A11!#REF!</definedName>
    <definedName name="_21__123Graph_A_CURRENT_5" localSheetId="2" hidden="1">[7]A11!#REF!</definedName>
    <definedName name="_21__123Graph_A_CURRENT_5" localSheetId="11" hidden="1">[7]A11!#REF!</definedName>
    <definedName name="_21__123Graph_A_CURRENT_5" localSheetId="19" hidden="1">[7]A11!#REF!</definedName>
    <definedName name="_21__123Graph_A_CURRENT_5" localSheetId="20" hidden="1">[7]A11!#REF!</definedName>
    <definedName name="_21__123Graph_A_CURRENT_5" localSheetId="16" hidden="1">[9]A11!#REF!</definedName>
    <definedName name="_21__123Graph_A_CURRENT_5" hidden="1">[6]A11!#REF!</definedName>
    <definedName name="_210__123Graph_F_CURRENT_8" localSheetId="1" hidden="1">[6]A11!#REF!</definedName>
    <definedName name="_210__123Graph_F_CURRENT_8" localSheetId="12" hidden="1">[7]A11!#REF!</definedName>
    <definedName name="_210__123Graph_F_CURRENT_8" localSheetId="13" hidden="1">[6]A11!#REF!</definedName>
    <definedName name="_210__123Graph_F_CURRENT_8" localSheetId="14" hidden="1">[6]A11!#REF!</definedName>
    <definedName name="_210__123Graph_F_CURRENT_8" localSheetId="15" hidden="1">[6]A11!#REF!</definedName>
    <definedName name="_210__123Graph_F_CURRENT_8" localSheetId="17" hidden="1">[8]A11!#REF!</definedName>
    <definedName name="_210__123Graph_F_CURRENT_8" localSheetId="18" hidden="1">[6]A11!#REF!</definedName>
    <definedName name="_210__123Graph_F_CURRENT_8" localSheetId="21" hidden="1">[6]A11!#REF!</definedName>
    <definedName name="_210__123Graph_F_CURRENT_8" localSheetId="22" hidden="1">[6]A11!#REF!</definedName>
    <definedName name="_210__123Graph_F_CURRENT_8" localSheetId="23" hidden="1">[6]A11!#REF!</definedName>
    <definedName name="_210__123Graph_F_CURRENT_8" localSheetId="24" hidden="1">[6]A11!#REF!</definedName>
    <definedName name="_210__123Graph_F_CURRENT_8" localSheetId="25" hidden="1">[6]A11!#REF!</definedName>
    <definedName name="_210__123Graph_F_CURRENT_8" localSheetId="26" hidden="1">[6]A11!#REF!</definedName>
    <definedName name="_210__123Graph_F_CURRENT_8" localSheetId="5" hidden="1">[8]A11!#REF!</definedName>
    <definedName name="_210__123Graph_F_CURRENT_8" localSheetId="8" hidden="1">[6]A11!#REF!</definedName>
    <definedName name="_210__123Graph_F_CURRENT_8" localSheetId="9" hidden="1">[6]A11!#REF!</definedName>
    <definedName name="_210__123Graph_F_CURRENT_8" localSheetId="10" hidden="1">[6]A11!#REF!</definedName>
    <definedName name="_210__123Graph_F_CURRENT_8" localSheetId="2" hidden="1">[7]A11!#REF!</definedName>
    <definedName name="_210__123Graph_F_CURRENT_8" localSheetId="11" hidden="1">[7]A11!#REF!</definedName>
    <definedName name="_210__123Graph_F_CURRENT_8" localSheetId="19" hidden="1">[7]A11!#REF!</definedName>
    <definedName name="_210__123Graph_F_CURRENT_8" localSheetId="20" hidden="1">[7]A11!#REF!</definedName>
    <definedName name="_210__123Graph_F_CURRENT_8" localSheetId="16" hidden="1">[9]A11!#REF!</definedName>
    <definedName name="_210__123Graph_F_CURRENT_8" hidden="1">[6]A11!#REF!</definedName>
    <definedName name="_213__123Graph_F_CURRENT_9" localSheetId="1" hidden="1">[6]A11!#REF!</definedName>
    <definedName name="_213__123Graph_F_CURRENT_9" localSheetId="12" hidden="1">[7]A11!#REF!</definedName>
    <definedName name="_213__123Graph_F_CURRENT_9" localSheetId="13" hidden="1">[6]A11!#REF!</definedName>
    <definedName name="_213__123Graph_F_CURRENT_9" localSheetId="14" hidden="1">[6]A11!#REF!</definedName>
    <definedName name="_213__123Graph_F_CURRENT_9" localSheetId="15" hidden="1">[6]A11!#REF!</definedName>
    <definedName name="_213__123Graph_F_CURRENT_9" localSheetId="17" hidden="1">[8]A11!#REF!</definedName>
    <definedName name="_213__123Graph_F_CURRENT_9" localSheetId="18" hidden="1">[6]A11!#REF!</definedName>
    <definedName name="_213__123Graph_F_CURRENT_9" localSheetId="21" hidden="1">[6]A11!#REF!</definedName>
    <definedName name="_213__123Graph_F_CURRENT_9" localSheetId="22" hidden="1">[6]A11!#REF!</definedName>
    <definedName name="_213__123Graph_F_CURRENT_9" localSheetId="23" hidden="1">[6]A11!#REF!</definedName>
    <definedName name="_213__123Graph_F_CURRENT_9" localSheetId="24" hidden="1">[6]A11!#REF!</definedName>
    <definedName name="_213__123Graph_F_CURRENT_9" localSheetId="25" hidden="1">[6]A11!#REF!</definedName>
    <definedName name="_213__123Graph_F_CURRENT_9" localSheetId="26" hidden="1">[6]A11!#REF!</definedName>
    <definedName name="_213__123Graph_F_CURRENT_9" localSheetId="5" hidden="1">[8]A11!#REF!</definedName>
    <definedName name="_213__123Graph_F_CURRENT_9" localSheetId="8" hidden="1">[6]A11!#REF!</definedName>
    <definedName name="_213__123Graph_F_CURRENT_9" localSheetId="9" hidden="1">[6]A11!#REF!</definedName>
    <definedName name="_213__123Graph_F_CURRENT_9" localSheetId="10" hidden="1">[6]A11!#REF!</definedName>
    <definedName name="_213__123Graph_F_CURRENT_9" localSheetId="2" hidden="1">[7]A11!#REF!</definedName>
    <definedName name="_213__123Graph_F_CURRENT_9" localSheetId="11" hidden="1">[7]A11!#REF!</definedName>
    <definedName name="_213__123Graph_F_CURRENT_9" localSheetId="19" hidden="1">[7]A11!#REF!</definedName>
    <definedName name="_213__123Graph_F_CURRENT_9" localSheetId="20" hidden="1">[7]A11!#REF!</definedName>
    <definedName name="_213__123Graph_F_CURRENT_9" localSheetId="16" hidden="1">[9]A11!#REF!</definedName>
    <definedName name="_213__123Graph_F_CURRENT_9" hidden="1">[6]A11!#REF!</definedName>
    <definedName name="_24__123Graph_A_CURRENT_6" localSheetId="1" hidden="1">[6]A11!#REF!</definedName>
    <definedName name="_24__123Graph_A_CURRENT_6" localSheetId="12" hidden="1">[7]A11!#REF!</definedName>
    <definedName name="_24__123Graph_A_CURRENT_6" localSheetId="13" hidden="1">[6]A11!#REF!</definedName>
    <definedName name="_24__123Graph_A_CURRENT_6" localSheetId="14" hidden="1">[6]A11!#REF!</definedName>
    <definedName name="_24__123Graph_A_CURRENT_6" localSheetId="15" hidden="1">[6]A11!#REF!</definedName>
    <definedName name="_24__123Graph_A_CURRENT_6" localSheetId="17" hidden="1">[8]A11!#REF!</definedName>
    <definedName name="_24__123Graph_A_CURRENT_6" localSheetId="18" hidden="1">[6]A11!#REF!</definedName>
    <definedName name="_24__123Graph_A_CURRENT_6" localSheetId="21" hidden="1">[6]A11!#REF!</definedName>
    <definedName name="_24__123Graph_A_CURRENT_6" localSheetId="22" hidden="1">[6]A11!#REF!</definedName>
    <definedName name="_24__123Graph_A_CURRENT_6" localSheetId="23" hidden="1">[6]A11!#REF!</definedName>
    <definedName name="_24__123Graph_A_CURRENT_6" localSheetId="24" hidden="1">[6]A11!#REF!</definedName>
    <definedName name="_24__123Graph_A_CURRENT_6" localSheetId="25" hidden="1">[6]A11!#REF!</definedName>
    <definedName name="_24__123Graph_A_CURRENT_6" localSheetId="26" hidden="1">[6]A11!#REF!</definedName>
    <definedName name="_24__123Graph_A_CURRENT_6" localSheetId="5" hidden="1">[8]A11!#REF!</definedName>
    <definedName name="_24__123Graph_A_CURRENT_6" localSheetId="8" hidden="1">[6]A11!#REF!</definedName>
    <definedName name="_24__123Graph_A_CURRENT_6" localSheetId="9" hidden="1">[6]A11!#REF!</definedName>
    <definedName name="_24__123Graph_A_CURRENT_6" localSheetId="10" hidden="1">[6]A11!#REF!</definedName>
    <definedName name="_24__123Graph_A_CURRENT_6" localSheetId="2" hidden="1">[7]A11!#REF!</definedName>
    <definedName name="_24__123Graph_A_CURRENT_6" localSheetId="11" hidden="1">[7]A11!#REF!</definedName>
    <definedName name="_24__123Graph_A_CURRENT_6" localSheetId="19" hidden="1">[7]A11!#REF!</definedName>
    <definedName name="_24__123Graph_A_CURRENT_6" localSheetId="20" hidden="1">[7]A11!#REF!</definedName>
    <definedName name="_24__123Graph_A_CURRENT_6" localSheetId="16" hidden="1">[9]A11!#REF!</definedName>
    <definedName name="_24__123Graph_A_CURRENT_6" hidden="1">[6]A11!#REF!</definedName>
    <definedName name="_27__123Graph_A_CURRENT_7" localSheetId="1" hidden="1">[6]A11!#REF!</definedName>
    <definedName name="_27__123Graph_A_CURRENT_7" localSheetId="12" hidden="1">[7]A11!#REF!</definedName>
    <definedName name="_27__123Graph_A_CURRENT_7" localSheetId="13" hidden="1">[6]A11!#REF!</definedName>
    <definedName name="_27__123Graph_A_CURRENT_7" localSheetId="14" hidden="1">[6]A11!#REF!</definedName>
    <definedName name="_27__123Graph_A_CURRENT_7" localSheetId="15" hidden="1">[6]A11!#REF!</definedName>
    <definedName name="_27__123Graph_A_CURRENT_7" localSheetId="17" hidden="1">[8]A11!#REF!</definedName>
    <definedName name="_27__123Graph_A_CURRENT_7" localSheetId="18" hidden="1">[6]A11!#REF!</definedName>
    <definedName name="_27__123Graph_A_CURRENT_7" localSheetId="21" hidden="1">[6]A11!#REF!</definedName>
    <definedName name="_27__123Graph_A_CURRENT_7" localSheetId="22" hidden="1">[6]A11!#REF!</definedName>
    <definedName name="_27__123Graph_A_CURRENT_7" localSheetId="23" hidden="1">[6]A11!#REF!</definedName>
    <definedName name="_27__123Graph_A_CURRENT_7" localSheetId="24" hidden="1">[6]A11!#REF!</definedName>
    <definedName name="_27__123Graph_A_CURRENT_7" localSheetId="25" hidden="1">[6]A11!#REF!</definedName>
    <definedName name="_27__123Graph_A_CURRENT_7" localSheetId="26" hidden="1">[6]A11!#REF!</definedName>
    <definedName name="_27__123Graph_A_CURRENT_7" localSheetId="5" hidden="1">[8]A11!#REF!</definedName>
    <definedName name="_27__123Graph_A_CURRENT_7" localSheetId="8" hidden="1">[6]A11!#REF!</definedName>
    <definedName name="_27__123Graph_A_CURRENT_7" localSheetId="9" hidden="1">[6]A11!#REF!</definedName>
    <definedName name="_27__123Graph_A_CURRENT_7" localSheetId="10" hidden="1">[6]A11!#REF!</definedName>
    <definedName name="_27__123Graph_A_CURRENT_7" localSheetId="2" hidden="1">[7]A11!#REF!</definedName>
    <definedName name="_27__123Graph_A_CURRENT_7" localSheetId="11" hidden="1">[7]A11!#REF!</definedName>
    <definedName name="_27__123Graph_A_CURRENT_7" localSheetId="19" hidden="1">[7]A11!#REF!</definedName>
    <definedName name="_27__123Graph_A_CURRENT_7" localSheetId="20" hidden="1">[7]A11!#REF!</definedName>
    <definedName name="_27__123Graph_A_CURRENT_7" localSheetId="16" hidden="1">[9]A11!#REF!</definedName>
    <definedName name="_27__123Graph_A_CURRENT_7" hidden="1">[6]A11!#REF!</definedName>
    <definedName name="_3__123Graph_A_CURRENT" localSheetId="1" hidden="1">[6]A11!#REF!</definedName>
    <definedName name="_3__123Graph_A_CURRENT" localSheetId="12" hidden="1">[7]A11!#REF!</definedName>
    <definedName name="_3__123Graph_A_CURRENT" localSheetId="13" hidden="1">[6]A11!#REF!</definedName>
    <definedName name="_3__123Graph_A_CURRENT" localSheetId="14" hidden="1">[6]A11!#REF!</definedName>
    <definedName name="_3__123Graph_A_CURRENT" localSheetId="15" hidden="1">[6]A11!#REF!</definedName>
    <definedName name="_3__123Graph_A_CURRENT" localSheetId="17" hidden="1">[8]A11!#REF!</definedName>
    <definedName name="_3__123Graph_A_CURRENT" localSheetId="18" hidden="1">[6]A11!#REF!</definedName>
    <definedName name="_3__123Graph_A_CURRENT" localSheetId="21" hidden="1">[6]A11!#REF!</definedName>
    <definedName name="_3__123Graph_A_CURRENT" localSheetId="22" hidden="1">[6]A11!#REF!</definedName>
    <definedName name="_3__123Graph_A_CURRENT" localSheetId="23" hidden="1">[6]A11!#REF!</definedName>
    <definedName name="_3__123Graph_A_CURRENT" localSheetId="24" hidden="1">[6]A11!#REF!</definedName>
    <definedName name="_3__123Graph_A_CURRENT" localSheetId="25" hidden="1">[6]A11!#REF!</definedName>
    <definedName name="_3__123Graph_A_CURRENT" localSheetId="26" hidden="1">[6]A11!#REF!</definedName>
    <definedName name="_3__123Graph_A_CURRENT" localSheetId="5" hidden="1">[8]A11!#REF!</definedName>
    <definedName name="_3__123Graph_A_CURRENT" localSheetId="8" hidden="1">[6]A11!#REF!</definedName>
    <definedName name="_3__123Graph_A_CURRENT" localSheetId="9" hidden="1">[6]A11!#REF!</definedName>
    <definedName name="_3__123Graph_A_CURRENT" localSheetId="10" hidden="1">[6]A11!#REF!</definedName>
    <definedName name="_3__123Graph_A_CURRENT" localSheetId="2" hidden="1">[7]A11!#REF!</definedName>
    <definedName name="_3__123Graph_A_CURRENT" localSheetId="11" hidden="1">[7]A11!#REF!</definedName>
    <definedName name="_3__123Graph_A_CURRENT" localSheetId="19" hidden="1">[7]A11!#REF!</definedName>
    <definedName name="_3__123Graph_A_CURRENT" localSheetId="20" hidden="1">[7]A11!#REF!</definedName>
    <definedName name="_3__123Graph_A_CURRENT" localSheetId="16" hidden="1">[9]A11!#REF!</definedName>
    <definedName name="_3__123Graph_A_CURRENT" hidden="1">[6]A11!#REF!</definedName>
    <definedName name="_3__123Graph_CDEV_EMPL" localSheetId="1" hidden="1">'[10]Time series'!#REF!</definedName>
    <definedName name="_3__123Graph_CDEV_EMPL" localSheetId="12" hidden="1">'[11]Time series'!#REF!</definedName>
    <definedName name="_3__123Graph_CDEV_EMPL" localSheetId="13" hidden="1">'[10]Time series'!#REF!</definedName>
    <definedName name="_3__123Graph_CDEV_EMPL" localSheetId="14" hidden="1">'[10]Time series'!#REF!</definedName>
    <definedName name="_3__123Graph_CDEV_EMPL" localSheetId="15" hidden="1">'[10]Time series'!#REF!</definedName>
    <definedName name="_3__123Graph_CDEV_EMPL" localSheetId="17" hidden="1">'[12]Time series'!#REF!</definedName>
    <definedName name="_3__123Graph_CDEV_EMPL" localSheetId="18" hidden="1">'[10]Time series'!#REF!</definedName>
    <definedName name="_3__123Graph_CDEV_EMPL" localSheetId="21" hidden="1">'[10]Time series'!#REF!</definedName>
    <definedName name="_3__123Graph_CDEV_EMPL" localSheetId="22" hidden="1">'[10]Time series'!#REF!</definedName>
    <definedName name="_3__123Graph_CDEV_EMPL" localSheetId="23" hidden="1">'[10]Time series'!#REF!</definedName>
    <definedName name="_3__123Graph_CDEV_EMPL" localSheetId="24" hidden="1">'[10]Time series'!#REF!</definedName>
    <definedName name="_3__123Graph_CDEV_EMPL" localSheetId="25" hidden="1">'[10]Time series'!#REF!</definedName>
    <definedName name="_3__123Graph_CDEV_EMPL" localSheetId="26" hidden="1">'[10]Time series'!#REF!</definedName>
    <definedName name="_3__123Graph_CDEV_EMPL" localSheetId="5" hidden="1">'[12]Time series'!#REF!</definedName>
    <definedName name="_3__123Graph_CDEV_EMPL" localSheetId="8" hidden="1">'[10]Time series'!#REF!</definedName>
    <definedName name="_3__123Graph_CDEV_EMPL" localSheetId="9" hidden="1">'[10]Time series'!#REF!</definedName>
    <definedName name="_3__123Graph_CDEV_EMPL" localSheetId="10" hidden="1">'[10]Time series'!#REF!</definedName>
    <definedName name="_3__123Graph_CDEV_EMPL" localSheetId="2" hidden="1">'[11]Time series'!#REF!</definedName>
    <definedName name="_3__123Graph_CDEV_EMPL" localSheetId="11" hidden="1">'[11]Time series'!#REF!</definedName>
    <definedName name="_3__123Graph_CDEV_EMPL" localSheetId="19" hidden="1">'[11]Time series'!#REF!</definedName>
    <definedName name="_3__123Graph_CDEV_EMPL" localSheetId="20" hidden="1">'[11]Time series'!#REF!</definedName>
    <definedName name="_3__123Graph_CDEV_EMPL" localSheetId="16" hidden="1">'[13]Time series'!#REF!</definedName>
    <definedName name="_3__123Graph_CDEV_EMPL" hidden="1">'[10]Time series'!#REF!</definedName>
    <definedName name="_30__123Graph_A_CURRENT_8" localSheetId="1" hidden="1">[6]A11!#REF!</definedName>
    <definedName name="_30__123Graph_A_CURRENT_8" localSheetId="12" hidden="1">[7]A11!#REF!</definedName>
    <definedName name="_30__123Graph_A_CURRENT_8" localSheetId="13" hidden="1">[6]A11!#REF!</definedName>
    <definedName name="_30__123Graph_A_CURRENT_8" localSheetId="14" hidden="1">[6]A11!#REF!</definedName>
    <definedName name="_30__123Graph_A_CURRENT_8" localSheetId="15" hidden="1">[6]A11!#REF!</definedName>
    <definedName name="_30__123Graph_A_CURRENT_8" localSheetId="17" hidden="1">[8]A11!#REF!</definedName>
    <definedName name="_30__123Graph_A_CURRENT_8" localSheetId="18" hidden="1">[6]A11!#REF!</definedName>
    <definedName name="_30__123Graph_A_CURRENT_8" localSheetId="21" hidden="1">[6]A11!#REF!</definedName>
    <definedName name="_30__123Graph_A_CURRENT_8" localSheetId="22" hidden="1">[6]A11!#REF!</definedName>
    <definedName name="_30__123Graph_A_CURRENT_8" localSheetId="23" hidden="1">[6]A11!#REF!</definedName>
    <definedName name="_30__123Graph_A_CURRENT_8" localSheetId="24" hidden="1">[6]A11!#REF!</definedName>
    <definedName name="_30__123Graph_A_CURRENT_8" localSheetId="25" hidden="1">[6]A11!#REF!</definedName>
    <definedName name="_30__123Graph_A_CURRENT_8" localSheetId="26" hidden="1">[6]A11!#REF!</definedName>
    <definedName name="_30__123Graph_A_CURRENT_8" localSheetId="5" hidden="1">[8]A11!#REF!</definedName>
    <definedName name="_30__123Graph_A_CURRENT_8" localSheetId="8" hidden="1">[6]A11!#REF!</definedName>
    <definedName name="_30__123Graph_A_CURRENT_8" localSheetId="9" hidden="1">[6]A11!#REF!</definedName>
    <definedName name="_30__123Graph_A_CURRENT_8" localSheetId="10" hidden="1">[6]A11!#REF!</definedName>
    <definedName name="_30__123Graph_A_CURRENT_8" localSheetId="2" hidden="1">[7]A11!#REF!</definedName>
    <definedName name="_30__123Graph_A_CURRENT_8" localSheetId="11" hidden="1">[7]A11!#REF!</definedName>
    <definedName name="_30__123Graph_A_CURRENT_8" localSheetId="19" hidden="1">[7]A11!#REF!</definedName>
    <definedName name="_30__123Graph_A_CURRENT_8" localSheetId="20" hidden="1">[7]A11!#REF!</definedName>
    <definedName name="_30__123Graph_A_CURRENT_8" localSheetId="16" hidden="1">[9]A11!#REF!</definedName>
    <definedName name="_30__123Graph_A_CURRENT_8" hidden="1">[6]A11!#REF!</definedName>
    <definedName name="_33__123Graph_A_CURRENT_9" localSheetId="1" hidden="1">[6]A11!#REF!</definedName>
    <definedName name="_33__123Graph_A_CURRENT_9" localSheetId="12" hidden="1">[7]A11!#REF!</definedName>
    <definedName name="_33__123Graph_A_CURRENT_9" localSheetId="13" hidden="1">[6]A11!#REF!</definedName>
    <definedName name="_33__123Graph_A_CURRENT_9" localSheetId="14" hidden="1">[6]A11!#REF!</definedName>
    <definedName name="_33__123Graph_A_CURRENT_9" localSheetId="15" hidden="1">[6]A11!#REF!</definedName>
    <definedName name="_33__123Graph_A_CURRENT_9" localSheetId="17" hidden="1">[8]A11!#REF!</definedName>
    <definedName name="_33__123Graph_A_CURRENT_9" localSheetId="18" hidden="1">[6]A11!#REF!</definedName>
    <definedName name="_33__123Graph_A_CURRENT_9" localSheetId="21" hidden="1">[6]A11!#REF!</definedName>
    <definedName name="_33__123Graph_A_CURRENT_9" localSheetId="22" hidden="1">[6]A11!#REF!</definedName>
    <definedName name="_33__123Graph_A_CURRENT_9" localSheetId="23" hidden="1">[6]A11!#REF!</definedName>
    <definedName name="_33__123Graph_A_CURRENT_9" localSheetId="24" hidden="1">[6]A11!#REF!</definedName>
    <definedName name="_33__123Graph_A_CURRENT_9" localSheetId="25" hidden="1">[6]A11!#REF!</definedName>
    <definedName name="_33__123Graph_A_CURRENT_9" localSheetId="26" hidden="1">[6]A11!#REF!</definedName>
    <definedName name="_33__123Graph_A_CURRENT_9" localSheetId="5" hidden="1">[8]A11!#REF!</definedName>
    <definedName name="_33__123Graph_A_CURRENT_9" localSheetId="8" hidden="1">[6]A11!#REF!</definedName>
    <definedName name="_33__123Graph_A_CURRENT_9" localSheetId="9" hidden="1">[6]A11!#REF!</definedName>
    <definedName name="_33__123Graph_A_CURRENT_9" localSheetId="10" hidden="1">[6]A11!#REF!</definedName>
    <definedName name="_33__123Graph_A_CURRENT_9" localSheetId="2" hidden="1">[7]A11!#REF!</definedName>
    <definedName name="_33__123Graph_A_CURRENT_9" localSheetId="11" hidden="1">[7]A11!#REF!</definedName>
    <definedName name="_33__123Graph_A_CURRENT_9" localSheetId="19" hidden="1">[7]A11!#REF!</definedName>
    <definedName name="_33__123Graph_A_CURRENT_9" localSheetId="20" hidden="1">[7]A11!#REF!</definedName>
    <definedName name="_33__123Graph_A_CURRENT_9" localSheetId="16" hidden="1">[9]A11!#REF!</definedName>
    <definedName name="_33__123Graph_A_CURRENT_9" hidden="1">[6]A11!#REF!</definedName>
    <definedName name="_36__123Graph_AChart_1" localSheetId="1" hidden="1">'[16]Table 1'!#REF!</definedName>
    <definedName name="_36__123Graph_AChart_1" localSheetId="12" hidden="1">'[17]Table 1'!#REF!</definedName>
    <definedName name="_36__123Graph_AChart_1" localSheetId="13" hidden="1">'[16]Table 1'!#REF!</definedName>
    <definedName name="_36__123Graph_AChart_1" localSheetId="14" hidden="1">'[16]Table 1'!#REF!</definedName>
    <definedName name="_36__123Graph_AChart_1" localSheetId="15" hidden="1">'[16]Table 1'!#REF!</definedName>
    <definedName name="_36__123Graph_AChart_1" localSheetId="17" hidden="1">'[18]Table 1'!#REF!</definedName>
    <definedName name="_36__123Graph_AChart_1" localSheetId="18" hidden="1">'[16]Table 1'!#REF!</definedName>
    <definedName name="_36__123Graph_AChart_1" localSheetId="21" hidden="1">'[16]Table 1'!#REF!</definedName>
    <definedName name="_36__123Graph_AChart_1" localSheetId="22" hidden="1">'[16]Table 1'!#REF!</definedName>
    <definedName name="_36__123Graph_AChart_1" localSheetId="23" hidden="1">'[16]Table 1'!#REF!</definedName>
    <definedName name="_36__123Graph_AChart_1" localSheetId="24" hidden="1">'[16]Table 1'!#REF!</definedName>
    <definedName name="_36__123Graph_AChart_1" localSheetId="25" hidden="1">'[16]Table 1'!#REF!</definedName>
    <definedName name="_36__123Graph_AChart_1" localSheetId="26" hidden="1">'[16]Table 1'!#REF!</definedName>
    <definedName name="_36__123Graph_AChart_1" localSheetId="5" hidden="1">'[18]Table 1'!#REF!</definedName>
    <definedName name="_36__123Graph_AChart_1" localSheetId="8" hidden="1">'[16]Table 1'!#REF!</definedName>
    <definedName name="_36__123Graph_AChart_1" localSheetId="9" hidden="1">'[16]Table 1'!#REF!</definedName>
    <definedName name="_36__123Graph_AChart_1" localSheetId="10" hidden="1">'[16]Table 1'!#REF!</definedName>
    <definedName name="_36__123Graph_AChart_1" localSheetId="2" hidden="1">'[17]Table 1'!#REF!</definedName>
    <definedName name="_36__123Graph_AChart_1" localSheetId="11" hidden="1">'[17]Table 1'!#REF!</definedName>
    <definedName name="_36__123Graph_AChart_1" localSheetId="19" hidden="1">'[17]Table 1'!#REF!</definedName>
    <definedName name="_36__123Graph_AChart_1" localSheetId="20" hidden="1">'[17]Table 1'!#REF!</definedName>
    <definedName name="_36__123Graph_AChart_1" localSheetId="16" hidden="1">'[19]Table 1'!#REF!</definedName>
    <definedName name="_36__123Graph_AChart_1" hidden="1">'[16]Table 1'!#REF!</definedName>
    <definedName name="_39__123Graph_ADEV_EMPL" localSheetId="1" hidden="1">'[2]Time series'!#REF!</definedName>
    <definedName name="_39__123Graph_ADEV_EMPL" localSheetId="12" hidden="1">'[3]Time series'!#REF!</definedName>
    <definedName name="_39__123Graph_ADEV_EMPL" localSheetId="13" hidden="1">'[2]Time series'!#REF!</definedName>
    <definedName name="_39__123Graph_ADEV_EMPL" localSheetId="14" hidden="1">'[2]Time series'!#REF!</definedName>
    <definedName name="_39__123Graph_ADEV_EMPL" localSheetId="15" hidden="1">'[2]Time series'!#REF!</definedName>
    <definedName name="_39__123Graph_ADEV_EMPL" localSheetId="17" hidden="1">'[4]Time series'!#REF!</definedName>
    <definedName name="_39__123Graph_ADEV_EMPL" localSheetId="18" hidden="1">'[2]Time series'!#REF!</definedName>
    <definedName name="_39__123Graph_ADEV_EMPL" localSheetId="21" hidden="1">'[2]Time series'!#REF!</definedName>
    <definedName name="_39__123Graph_ADEV_EMPL" localSheetId="22" hidden="1">'[2]Time series'!#REF!</definedName>
    <definedName name="_39__123Graph_ADEV_EMPL" localSheetId="23" hidden="1">'[2]Time series'!#REF!</definedName>
    <definedName name="_39__123Graph_ADEV_EMPL" localSheetId="24" hidden="1">'[2]Time series'!#REF!</definedName>
    <definedName name="_39__123Graph_ADEV_EMPL" localSheetId="25" hidden="1">'[2]Time series'!#REF!</definedName>
    <definedName name="_39__123Graph_ADEV_EMPL" localSheetId="26" hidden="1">'[2]Time series'!#REF!</definedName>
    <definedName name="_39__123Graph_ADEV_EMPL" localSheetId="5" hidden="1">'[4]Time series'!#REF!</definedName>
    <definedName name="_39__123Graph_ADEV_EMPL" localSheetId="8" hidden="1">'[2]Time series'!#REF!</definedName>
    <definedName name="_39__123Graph_ADEV_EMPL" localSheetId="9" hidden="1">'[2]Time series'!#REF!</definedName>
    <definedName name="_39__123Graph_ADEV_EMPL" localSheetId="10" hidden="1">'[2]Time series'!#REF!</definedName>
    <definedName name="_39__123Graph_ADEV_EMPL" localSheetId="2" hidden="1">'[3]Time series'!#REF!</definedName>
    <definedName name="_39__123Graph_ADEV_EMPL" localSheetId="11" hidden="1">'[3]Time series'!#REF!</definedName>
    <definedName name="_39__123Graph_ADEV_EMPL" localSheetId="19" hidden="1">'[3]Time series'!#REF!</definedName>
    <definedName name="_39__123Graph_ADEV_EMPL" localSheetId="20" hidden="1">'[3]Time series'!#REF!</definedName>
    <definedName name="_39__123Graph_ADEV_EMPL" localSheetId="16" hidden="1">'[5]Time series'!#REF!</definedName>
    <definedName name="_39__123Graph_ADEV_EMPL" hidden="1">'[2]Time series'!#REF!</definedName>
    <definedName name="_4__123Graph_ADEV_EMPL" localSheetId="14" hidden="1">'[14]Time series'!#REF!</definedName>
    <definedName name="_4__123Graph_ADEV_EMPL" localSheetId="15" hidden="1">'[14]Time series'!#REF!</definedName>
    <definedName name="_4__123Graph_ADEV_EMPL" localSheetId="17" hidden="1">'[14]Time series'!#REF!</definedName>
    <definedName name="_4__123Graph_ADEV_EMPL" localSheetId="21" hidden="1">'[14]Time series'!#REF!</definedName>
    <definedName name="_4__123Graph_ADEV_EMPL" localSheetId="22" hidden="1">'[14]Time series'!#REF!</definedName>
    <definedName name="_4__123Graph_ADEV_EMPL" localSheetId="23" hidden="1">'[14]Time series'!#REF!</definedName>
    <definedName name="_4__123Graph_ADEV_EMPL" localSheetId="24" hidden="1">'[14]Time series'!#REF!</definedName>
    <definedName name="_4__123Graph_ADEV_EMPL" localSheetId="25" hidden="1">'[14]Time series'!#REF!</definedName>
    <definedName name="_4__123Graph_ADEV_EMPL" localSheetId="10" hidden="1">'[14]Time series'!#REF!</definedName>
    <definedName name="_4__123Graph_ADEV_EMPL" hidden="1">'[14]Time series'!#REF!</definedName>
    <definedName name="_4__123Graph_CSWE_EMPL" localSheetId="1" hidden="1">'[10]Time series'!#REF!</definedName>
    <definedName name="_4__123Graph_CSWE_EMPL" localSheetId="12" hidden="1">'[11]Time series'!#REF!</definedName>
    <definedName name="_4__123Graph_CSWE_EMPL" localSheetId="13" hidden="1">'[10]Time series'!#REF!</definedName>
    <definedName name="_4__123Graph_CSWE_EMPL" localSheetId="14" hidden="1">'[10]Time series'!#REF!</definedName>
    <definedName name="_4__123Graph_CSWE_EMPL" localSheetId="15" hidden="1">'[10]Time series'!#REF!</definedName>
    <definedName name="_4__123Graph_CSWE_EMPL" localSheetId="17" hidden="1">'[12]Time series'!#REF!</definedName>
    <definedName name="_4__123Graph_CSWE_EMPL" localSheetId="18" hidden="1">'[10]Time series'!#REF!</definedName>
    <definedName name="_4__123Graph_CSWE_EMPL" localSheetId="21" hidden="1">'[10]Time series'!#REF!</definedName>
    <definedName name="_4__123Graph_CSWE_EMPL" localSheetId="22" hidden="1">'[10]Time series'!#REF!</definedName>
    <definedName name="_4__123Graph_CSWE_EMPL" localSheetId="23" hidden="1">'[10]Time series'!#REF!</definedName>
    <definedName name="_4__123Graph_CSWE_EMPL" localSheetId="24" hidden="1">'[10]Time series'!#REF!</definedName>
    <definedName name="_4__123Graph_CSWE_EMPL" localSheetId="25" hidden="1">'[10]Time series'!#REF!</definedName>
    <definedName name="_4__123Graph_CSWE_EMPL" localSheetId="26" hidden="1">'[10]Time series'!#REF!</definedName>
    <definedName name="_4__123Graph_CSWE_EMPL" localSheetId="5" hidden="1">'[12]Time series'!#REF!</definedName>
    <definedName name="_4__123Graph_CSWE_EMPL" localSheetId="8" hidden="1">'[10]Time series'!#REF!</definedName>
    <definedName name="_4__123Graph_CSWE_EMPL" localSheetId="9" hidden="1">'[10]Time series'!#REF!</definedName>
    <definedName name="_4__123Graph_CSWE_EMPL" localSheetId="10" hidden="1">'[10]Time series'!#REF!</definedName>
    <definedName name="_4__123Graph_CSWE_EMPL" localSheetId="2" hidden="1">'[11]Time series'!#REF!</definedName>
    <definedName name="_4__123Graph_CSWE_EMPL" localSheetId="11" hidden="1">'[11]Time series'!#REF!</definedName>
    <definedName name="_4__123Graph_CSWE_EMPL" localSheetId="19" hidden="1">'[11]Time series'!#REF!</definedName>
    <definedName name="_4__123Graph_CSWE_EMPL" localSheetId="20" hidden="1">'[11]Time series'!#REF!</definedName>
    <definedName name="_4__123Graph_CSWE_EMPL" localSheetId="16" hidden="1">'[13]Time series'!#REF!</definedName>
    <definedName name="_4__123Graph_CSWE_EMPL" hidden="1">'[10]Time series'!#REF!</definedName>
    <definedName name="_42__123Graph_B_CURRENT" localSheetId="1" hidden="1">[6]A11!#REF!</definedName>
    <definedName name="_42__123Graph_B_CURRENT" localSheetId="12" hidden="1">[7]A11!#REF!</definedName>
    <definedName name="_42__123Graph_B_CURRENT" localSheetId="13" hidden="1">[6]A11!#REF!</definedName>
    <definedName name="_42__123Graph_B_CURRENT" localSheetId="14" hidden="1">[6]A11!#REF!</definedName>
    <definedName name="_42__123Graph_B_CURRENT" localSheetId="15" hidden="1">[6]A11!#REF!</definedName>
    <definedName name="_42__123Graph_B_CURRENT" localSheetId="17" hidden="1">[8]A11!#REF!</definedName>
    <definedName name="_42__123Graph_B_CURRENT" localSheetId="18" hidden="1">[6]A11!#REF!</definedName>
    <definedName name="_42__123Graph_B_CURRENT" localSheetId="21" hidden="1">[6]A11!#REF!</definedName>
    <definedName name="_42__123Graph_B_CURRENT" localSheetId="22" hidden="1">[6]A11!#REF!</definedName>
    <definedName name="_42__123Graph_B_CURRENT" localSheetId="23" hidden="1">[6]A11!#REF!</definedName>
    <definedName name="_42__123Graph_B_CURRENT" localSheetId="24" hidden="1">[6]A11!#REF!</definedName>
    <definedName name="_42__123Graph_B_CURRENT" localSheetId="25" hidden="1">[6]A11!#REF!</definedName>
    <definedName name="_42__123Graph_B_CURRENT" localSheetId="26" hidden="1">[6]A11!#REF!</definedName>
    <definedName name="_42__123Graph_B_CURRENT" localSheetId="5" hidden="1">[8]A11!#REF!</definedName>
    <definedName name="_42__123Graph_B_CURRENT" localSheetId="8" hidden="1">[6]A11!#REF!</definedName>
    <definedName name="_42__123Graph_B_CURRENT" localSheetId="9" hidden="1">[6]A11!#REF!</definedName>
    <definedName name="_42__123Graph_B_CURRENT" localSheetId="10" hidden="1">[6]A11!#REF!</definedName>
    <definedName name="_42__123Graph_B_CURRENT" localSheetId="2" hidden="1">[7]A11!#REF!</definedName>
    <definedName name="_42__123Graph_B_CURRENT" localSheetId="11" hidden="1">[7]A11!#REF!</definedName>
    <definedName name="_42__123Graph_B_CURRENT" localSheetId="19" hidden="1">[7]A11!#REF!</definedName>
    <definedName name="_42__123Graph_B_CURRENT" localSheetId="20" hidden="1">[7]A11!#REF!</definedName>
    <definedName name="_42__123Graph_B_CURRENT" localSheetId="16" hidden="1">[9]A11!#REF!</definedName>
    <definedName name="_42__123Graph_B_CURRENT" hidden="1">[6]A11!#REF!</definedName>
    <definedName name="_45__123Graph_B_CURRENT_1" localSheetId="1" hidden="1">[6]A11!#REF!</definedName>
    <definedName name="_45__123Graph_B_CURRENT_1" localSheetId="12" hidden="1">[7]A11!#REF!</definedName>
    <definedName name="_45__123Graph_B_CURRENT_1" localSheetId="13" hidden="1">[6]A11!#REF!</definedName>
    <definedName name="_45__123Graph_B_CURRENT_1" localSheetId="14" hidden="1">[6]A11!#REF!</definedName>
    <definedName name="_45__123Graph_B_CURRENT_1" localSheetId="15" hidden="1">[6]A11!#REF!</definedName>
    <definedName name="_45__123Graph_B_CURRENT_1" localSheetId="17" hidden="1">[8]A11!#REF!</definedName>
    <definedName name="_45__123Graph_B_CURRENT_1" localSheetId="18" hidden="1">[6]A11!#REF!</definedName>
    <definedName name="_45__123Graph_B_CURRENT_1" localSheetId="21" hidden="1">[6]A11!#REF!</definedName>
    <definedName name="_45__123Graph_B_CURRENT_1" localSheetId="22" hidden="1">[6]A11!#REF!</definedName>
    <definedName name="_45__123Graph_B_CURRENT_1" localSheetId="23" hidden="1">[6]A11!#REF!</definedName>
    <definedName name="_45__123Graph_B_CURRENT_1" localSheetId="24" hidden="1">[6]A11!#REF!</definedName>
    <definedName name="_45__123Graph_B_CURRENT_1" localSheetId="25" hidden="1">[6]A11!#REF!</definedName>
    <definedName name="_45__123Graph_B_CURRENT_1" localSheetId="26" hidden="1">[6]A11!#REF!</definedName>
    <definedName name="_45__123Graph_B_CURRENT_1" localSheetId="5" hidden="1">[8]A11!#REF!</definedName>
    <definedName name="_45__123Graph_B_CURRENT_1" localSheetId="8" hidden="1">[6]A11!#REF!</definedName>
    <definedName name="_45__123Graph_B_CURRENT_1" localSheetId="9" hidden="1">[6]A11!#REF!</definedName>
    <definedName name="_45__123Graph_B_CURRENT_1" localSheetId="10" hidden="1">[6]A11!#REF!</definedName>
    <definedName name="_45__123Graph_B_CURRENT_1" localSheetId="2" hidden="1">[7]A11!#REF!</definedName>
    <definedName name="_45__123Graph_B_CURRENT_1" localSheetId="11" hidden="1">[7]A11!#REF!</definedName>
    <definedName name="_45__123Graph_B_CURRENT_1" localSheetId="19" hidden="1">[7]A11!#REF!</definedName>
    <definedName name="_45__123Graph_B_CURRENT_1" localSheetId="20" hidden="1">[7]A11!#REF!</definedName>
    <definedName name="_45__123Graph_B_CURRENT_1" localSheetId="16" hidden="1">[9]A11!#REF!</definedName>
    <definedName name="_45__123Graph_B_CURRENT_1" hidden="1">[6]A11!#REF!</definedName>
    <definedName name="_48__123Graph_B_CURRENT_10" localSheetId="1" hidden="1">[6]A11!#REF!</definedName>
    <definedName name="_48__123Graph_B_CURRENT_10" localSheetId="12" hidden="1">[7]A11!#REF!</definedName>
    <definedName name="_48__123Graph_B_CURRENT_10" localSheetId="13" hidden="1">[6]A11!#REF!</definedName>
    <definedName name="_48__123Graph_B_CURRENT_10" localSheetId="14" hidden="1">[6]A11!#REF!</definedName>
    <definedName name="_48__123Graph_B_CURRENT_10" localSheetId="15" hidden="1">[6]A11!#REF!</definedName>
    <definedName name="_48__123Graph_B_CURRENT_10" localSheetId="17" hidden="1">[8]A11!#REF!</definedName>
    <definedName name="_48__123Graph_B_CURRENT_10" localSheetId="18" hidden="1">[6]A11!#REF!</definedName>
    <definedName name="_48__123Graph_B_CURRENT_10" localSheetId="21" hidden="1">[6]A11!#REF!</definedName>
    <definedName name="_48__123Graph_B_CURRENT_10" localSheetId="22" hidden="1">[6]A11!#REF!</definedName>
    <definedName name="_48__123Graph_B_CURRENT_10" localSheetId="23" hidden="1">[6]A11!#REF!</definedName>
    <definedName name="_48__123Graph_B_CURRENT_10" localSheetId="24" hidden="1">[6]A11!#REF!</definedName>
    <definedName name="_48__123Graph_B_CURRENT_10" localSheetId="25" hidden="1">[6]A11!#REF!</definedName>
    <definedName name="_48__123Graph_B_CURRENT_10" localSheetId="26" hidden="1">[6]A11!#REF!</definedName>
    <definedName name="_48__123Graph_B_CURRENT_10" localSheetId="5" hidden="1">[8]A11!#REF!</definedName>
    <definedName name="_48__123Graph_B_CURRENT_10" localSheetId="8" hidden="1">[6]A11!#REF!</definedName>
    <definedName name="_48__123Graph_B_CURRENT_10" localSheetId="9" hidden="1">[6]A11!#REF!</definedName>
    <definedName name="_48__123Graph_B_CURRENT_10" localSheetId="10" hidden="1">[6]A11!#REF!</definedName>
    <definedName name="_48__123Graph_B_CURRENT_10" localSheetId="2" hidden="1">[7]A11!#REF!</definedName>
    <definedName name="_48__123Graph_B_CURRENT_10" localSheetId="11" hidden="1">[7]A11!#REF!</definedName>
    <definedName name="_48__123Graph_B_CURRENT_10" localSheetId="19" hidden="1">[7]A11!#REF!</definedName>
    <definedName name="_48__123Graph_B_CURRENT_10" localSheetId="20" hidden="1">[7]A11!#REF!</definedName>
    <definedName name="_48__123Graph_B_CURRENT_10" localSheetId="16" hidden="1">[9]A11!#REF!</definedName>
    <definedName name="_48__123Graph_B_CURRENT_10" hidden="1">[6]A11!#REF!</definedName>
    <definedName name="_51__123Graph_B_CURRENT_2" localSheetId="1" hidden="1">[6]A11!#REF!</definedName>
    <definedName name="_51__123Graph_B_CURRENT_2" localSheetId="12" hidden="1">[7]A11!#REF!</definedName>
    <definedName name="_51__123Graph_B_CURRENT_2" localSheetId="13" hidden="1">[6]A11!#REF!</definedName>
    <definedName name="_51__123Graph_B_CURRENT_2" localSheetId="14" hidden="1">[6]A11!#REF!</definedName>
    <definedName name="_51__123Graph_B_CURRENT_2" localSheetId="15" hidden="1">[6]A11!#REF!</definedName>
    <definedName name="_51__123Graph_B_CURRENT_2" localSheetId="17" hidden="1">[8]A11!#REF!</definedName>
    <definedName name="_51__123Graph_B_CURRENT_2" localSheetId="18" hidden="1">[6]A11!#REF!</definedName>
    <definedName name="_51__123Graph_B_CURRENT_2" localSheetId="21" hidden="1">[6]A11!#REF!</definedName>
    <definedName name="_51__123Graph_B_CURRENT_2" localSheetId="22" hidden="1">[6]A11!#REF!</definedName>
    <definedName name="_51__123Graph_B_CURRENT_2" localSheetId="23" hidden="1">[6]A11!#REF!</definedName>
    <definedName name="_51__123Graph_B_CURRENT_2" localSheetId="24" hidden="1">[6]A11!#REF!</definedName>
    <definedName name="_51__123Graph_B_CURRENT_2" localSheetId="25" hidden="1">[6]A11!#REF!</definedName>
    <definedName name="_51__123Graph_B_CURRENT_2" localSheetId="26" hidden="1">[6]A11!#REF!</definedName>
    <definedName name="_51__123Graph_B_CURRENT_2" localSheetId="5" hidden="1">[8]A11!#REF!</definedName>
    <definedName name="_51__123Graph_B_CURRENT_2" localSheetId="8" hidden="1">[6]A11!#REF!</definedName>
    <definedName name="_51__123Graph_B_CURRENT_2" localSheetId="9" hidden="1">[6]A11!#REF!</definedName>
    <definedName name="_51__123Graph_B_CURRENT_2" localSheetId="10" hidden="1">[6]A11!#REF!</definedName>
    <definedName name="_51__123Graph_B_CURRENT_2" localSheetId="2" hidden="1">[7]A11!#REF!</definedName>
    <definedName name="_51__123Graph_B_CURRENT_2" localSheetId="11" hidden="1">[7]A11!#REF!</definedName>
    <definedName name="_51__123Graph_B_CURRENT_2" localSheetId="19" hidden="1">[7]A11!#REF!</definedName>
    <definedName name="_51__123Graph_B_CURRENT_2" localSheetId="20" hidden="1">[7]A11!#REF!</definedName>
    <definedName name="_51__123Graph_B_CURRENT_2" localSheetId="16" hidden="1">[9]A11!#REF!</definedName>
    <definedName name="_51__123Graph_B_CURRENT_2" hidden="1">[6]A11!#REF!</definedName>
    <definedName name="_54__123Graph_B_CURRENT_3" localSheetId="1" hidden="1">[6]A11!#REF!</definedName>
    <definedName name="_54__123Graph_B_CURRENT_3" localSheetId="12" hidden="1">[7]A11!#REF!</definedName>
    <definedName name="_54__123Graph_B_CURRENT_3" localSheetId="13" hidden="1">[6]A11!#REF!</definedName>
    <definedName name="_54__123Graph_B_CURRENT_3" localSheetId="14" hidden="1">[6]A11!#REF!</definedName>
    <definedName name="_54__123Graph_B_CURRENT_3" localSheetId="15" hidden="1">[6]A11!#REF!</definedName>
    <definedName name="_54__123Graph_B_CURRENT_3" localSheetId="17" hidden="1">[8]A11!#REF!</definedName>
    <definedName name="_54__123Graph_B_CURRENT_3" localSheetId="18" hidden="1">[6]A11!#REF!</definedName>
    <definedName name="_54__123Graph_B_CURRENT_3" localSheetId="21" hidden="1">[6]A11!#REF!</definedName>
    <definedName name="_54__123Graph_B_CURRENT_3" localSheetId="22" hidden="1">[6]A11!#REF!</definedName>
    <definedName name="_54__123Graph_B_CURRENT_3" localSheetId="23" hidden="1">[6]A11!#REF!</definedName>
    <definedName name="_54__123Graph_B_CURRENT_3" localSheetId="24" hidden="1">[6]A11!#REF!</definedName>
    <definedName name="_54__123Graph_B_CURRENT_3" localSheetId="25" hidden="1">[6]A11!#REF!</definedName>
    <definedName name="_54__123Graph_B_CURRENT_3" localSheetId="26" hidden="1">[6]A11!#REF!</definedName>
    <definedName name="_54__123Graph_B_CURRENT_3" localSheetId="5" hidden="1">[8]A11!#REF!</definedName>
    <definedName name="_54__123Graph_B_CURRENT_3" localSheetId="8" hidden="1">[6]A11!#REF!</definedName>
    <definedName name="_54__123Graph_B_CURRENT_3" localSheetId="9" hidden="1">[6]A11!#REF!</definedName>
    <definedName name="_54__123Graph_B_CURRENT_3" localSheetId="10" hidden="1">[6]A11!#REF!</definedName>
    <definedName name="_54__123Graph_B_CURRENT_3" localSheetId="2" hidden="1">[7]A11!#REF!</definedName>
    <definedName name="_54__123Graph_B_CURRENT_3" localSheetId="11" hidden="1">[7]A11!#REF!</definedName>
    <definedName name="_54__123Graph_B_CURRENT_3" localSheetId="19" hidden="1">[7]A11!#REF!</definedName>
    <definedName name="_54__123Graph_B_CURRENT_3" localSheetId="20" hidden="1">[7]A11!#REF!</definedName>
    <definedName name="_54__123Graph_B_CURRENT_3" localSheetId="16" hidden="1">[9]A11!#REF!</definedName>
    <definedName name="_54__123Graph_B_CURRENT_3" hidden="1">[6]A11!#REF!</definedName>
    <definedName name="_57__123Graph_B_CURRENT_4" localSheetId="1" hidden="1">[6]A11!#REF!</definedName>
    <definedName name="_57__123Graph_B_CURRENT_4" localSheetId="12" hidden="1">[7]A11!#REF!</definedName>
    <definedName name="_57__123Graph_B_CURRENT_4" localSheetId="13" hidden="1">[6]A11!#REF!</definedName>
    <definedName name="_57__123Graph_B_CURRENT_4" localSheetId="14" hidden="1">[6]A11!#REF!</definedName>
    <definedName name="_57__123Graph_B_CURRENT_4" localSheetId="15" hidden="1">[6]A11!#REF!</definedName>
    <definedName name="_57__123Graph_B_CURRENT_4" localSheetId="17" hidden="1">[8]A11!#REF!</definedName>
    <definedName name="_57__123Graph_B_CURRENT_4" localSheetId="18" hidden="1">[6]A11!#REF!</definedName>
    <definedName name="_57__123Graph_B_CURRENT_4" localSheetId="21" hidden="1">[6]A11!#REF!</definedName>
    <definedName name="_57__123Graph_B_CURRENT_4" localSheetId="22" hidden="1">[6]A11!#REF!</definedName>
    <definedName name="_57__123Graph_B_CURRENT_4" localSheetId="23" hidden="1">[6]A11!#REF!</definedName>
    <definedName name="_57__123Graph_B_CURRENT_4" localSheetId="24" hidden="1">[6]A11!#REF!</definedName>
    <definedName name="_57__123Graph_B_CURRENT_4" localSheetId="25" hidden="1">[6]A11!#REF!</definedName>
    <definedName name="_57__123Graph_B_CURRENT_4" localSheetId="26" hidden="1">[6]A11!#REF!</definedName>
    <definedName name="_57__123Graph_B_CURRENT_4" localSheetId="5" hidden="1">[8]A11!#REF!</definedName>
    <definedName name="_57__123Graph_B_CURRENT_4" localSheetId="8" hidden="1">[6]A11!#REF!</definedName>
    <definedName name="_57__123Graph_B_CURRENT_4" localSheetId="9" hidden="1">[6]A11!#REF!</definedName>
    <definedName name="_57__123Graph_B_CURRENT_4" localSheetId="10" hidden="1">[6]A11!#REF!</definedName>
    <definedName name="_57__123Graph_B_CURRENT_4" localSheetId="2" hidden="1">[7]A11!#REF!</definedName>
    <definedName name="_57__123Graph_B_CURRENT_4" localSheetId="11" hidden="1">[7]A11!#REF!</definedName>
    <definedName name="_57__123Graph_B_CURRENT_4" localSheetId="19" hidden="1">[7]A11!#REF!</definedName>
    <definedName name="_57__123Graph_B_CURRENT_4" localSheetId="20" hidden="1">[7]A11!#REF!</definedName>
    <definedName name="_57__123Graph_B_CURRENT_4" localSheetId="16" hidden="1">[9]A11!#REF!</definedName>
    <definedName name="_57__123Graph_B_CURRENT_4" hidden="1">[6]A11!#REF!</definedName>
    <definedName name="_6__123Graph_A_CURRENT_1" localSheetId="1" hidden="1">[6]A11!#REF!</definedName>
    <definedName name="_6__123Graph_A_CURRENT_1" localSheetId="12" hidden="1">[7]A11!#REF!</definedName>
    <definedName name="_6__123Graph_A_CURRENT_1" localSheetId="13" hidden="1">[6]A11!#REF!</definedName>
    <definedName name="_6__123Graph_A_CURRENT_1" localSheetId="14" hidden="1">[6]A11!#REF!</definedName>
    <definedName name="_6__123Graph_A_CURRENT_1" localSheetId="15" hidden="1">[6]A11!#REF!</definedName>
    <definedName name="_6__123Graph_A_CURRENT_1" localSheetId="17" hidden="1">[8]A11!#REF!</definedName>
    <definedName name="_6__123Graph_A_CURRENT_1" localSheetId="18" hidden="1">[6]A11!#REF!</definedName>
    <definedName name="_6__123Graph_A_CURRENT_1" localSheetId="21" hidden="1">[6]A11!#REF!</definedName>
    <definedName name="_6__123Graph_A_CURRENT_1" localSheetId="22" hidden="1">[6]A11!#REF!</definedName>
    <definedName name="_6__123Graph_A_CURRENT_1" localSheetId="23" hidden="1">[6]A11!#REF!</definedName>
    <definedName name="_6__123Graph_A_CURRENT_1" localSheetId="24" hidden="1">[6]A11!#REF!</definedName>
    <definedName name="_6__123Graph_A_CURRENT_1" localSheetId="25" hidden="1">[6]A11!#REF!</definedName>
    <definedName name="_6__123Graph_A_CURRENT_1" localSheetId="26" hidden="1">[6]A11!#REF!</definedName>
    <definedName name="_6__123Graph_A_CURRENT_1" localSheetId="5" hidden="1">[8]A11!#REF!</definedName>
    <definedName name="_6__123Graph_A_CURRENT_1" localSheetId="8" hidden="1">[6]A11!#REF!</definedName>
    <definedName name="_6__123Graph_A_CURRENT_1" localSheetId="9" hidden="1">[6]A11!#REF!</definedName>
    <definedName name="_6__123Graph_A_CURRENT_1" localSheetId="10" hidden="1">[6]A11!#REF!</definedName>
    <definedName name="_6__123Graph_A_CURRENT_1" localSheetId="2" hidden="1">[7]A11!#REF!</definedName>
    <definedName name="_6__123Graph_A_CURRENT_1" localSheetId="11" hidden="1">[7]A11!#REF!</definedName>
    <definedName name="_6__123Graph_A_CURRENT_1" localSheetId="19" hidden="1">[7]A11!#REF!</definedName>
    <definedName name="_6__123Graph_A_CURRENT_1" localSheetId="20" hidden="1">[7]A11!#REF!</definedName>
    <definedName name="_6__123Graph_A_CURRENT_1" localSheetId="16" hidden="1">[9]A11!#REF!</definedName>
    <definedName name="_6__123Graph_A_CURRENT_1" hidden="1">[6]A11!#REF!</definedName>
    <definedName name="_6__123Graph_BDEV_EMPL" localSheetId="14" hidden="1">'[14]Time series'!#REF!</definedName>
    <definedName name="_6__123Graph_BDEV_EMPL" localSheetId="15" hidden="1">'[14]Time series'!#REF!</definedName>
    <definedName name="_6__123Graph_BDEV_EMPL" localSheetId="17" hidden="1">'[14]Time series'!#REF!</definedName>
    <definedName name="_6__123Graph_BDEV_EMPL" localSheetId="21" hidden="1">'[14]Time series'!#REF!</definedName>
    <definedName name="_6__123Graph_BDEV_EMPL" localSheetId="22" hidden="1">'[14]Time series'!#REF!</definedName>
    <definedName name="_6__123Graph_BDEV_EMPL" localSheetId="23" hidden="1">'[14]Time series'!#REF!</definedName>
    <definedName name="_6__123Graph_BDEV_EMPL" localSheetId="24" hidden="1">'[14]Time series'!#REF!</definedName>
    <definedName name="_6__123Graph_BDEV_EMPL" localSheetId="25" hidden="1">'[14]Time series'!#REF!</definedName>
    <definedName name="_6__123Graph_BDEV_EMPL" localSheetId="10" hidden="1">'[14]Time series'!#REF!</definedName>
    <definedName name="_6__123Graph_BDEV_EMPL" hidden="1">'[14]Time series'!#REF!</definedName>
    <definedName name="_60__123Graph_B_CURRENT_5" localSheetId="1" hidden="1">[6]A11!#REF!</definedName>
    <definedName name="_60__123Graph_B_CURRENT_5" localSheetId="12" hidden="1">[7]A11!#REF!</definedName>
    <definedName name="_60__123Graph_B_CURRENT_5" localSheetId="13" hidden="1">[6]A11!#REF!</definedName>
    <definedName name="_60__123Graph_B_CURRENT_5" localSheetId="14" hidden="1">[6]A11!#REF!</definedName>
    <definedName name="_60__123Graph_B_CURRENT_5" localSheetId="15" hidden="1">[6]A11!#REF!</definedName>
    <definedName name="_60__123Graph_B_CURRENT_5" localSheetId="17" hidden="1">[8]A11!#REF!</definedName>
    <definedName name="_60__123Graph_B_CURRENT_5" localSheetId="18" hidden="1">[6]A11!#REF!</definedName>
    <definedName name="_60__123Graph_B_CURRENT_5" localSheetId="21" hidden="1">[6]A11!#REF!</definedName>
    <definedName name="_60__123Graph_B_CURRENT_5" localSheetId="22" hidden="1">[6]A11!#REF!</definedName>
    <definedName name="_60__123Graph_B_CURRENT_5" localSheetId="23" hidden="1">[6]A11!#REF!</definedName>
    <definedName name="_60__123Graph_B_CURRENT_5" localSheetId="24" hidden="1">[6]A11!#REF!</definedName>
    <definedName name="_60__123Graph_B_CURRENT_5" localSheetId="25" hidden="1">[6]A11!#REF!</definedName>
    <definedName name="_60__123Graph_B_CURRENT_5" localSheetId="26" hidden="1">[6]A11!#REF!</definedName>
    <definedName name="_60__123Graph_B_CURRENT_5" localSheetId="5" hidden="1">[8]A11!#REF!</definedName>
    <definedName name="_60__123Graph_B_CURRENT_5" localSheetId="8" hidden="1">[6]A11!#REF!</definedName>
    <definedName name="_60__123Graph_B_CURRENT_5" localSheetId="9" hidden="1">[6]A11!#REF!</definedName>
    <definedName name="_60__123Graph_B_CURRENT_5" localSheetId="10" hidden="1">[6]A11!#REF!</definedName>
    <definedName name="_60__123Graph_B_CURRENT_5" localSheetId="2" hidden="1">[7]A11!#REF!</definedName>
    <definedName name="_60__123Graph_B_CURRENT_5" localSheetId="11" hidden="1">[7]A11!#REF!</definedName>
    <definedName name="_60__123Graph_B_CURRENT_5" localSheetId="19" hidden="1">[7]A11!#REF!</definedName>
    <definedName name="_60__123Graph_B_CURRENT_5" localSheetId="20" hidden="1">[7]A11!#REF!</definedName>
    <definedName name="_60__123Graph_B_CURRENT_5" localSheetId="16" hidden="1">[9]A11!#REF!</definedName>
    <definedName name="_60__123Graph_B_CURRENT_5" hidden="1">[6]A11!#REF!</definedName>
    <definedName name="_63__123Graph_B_CURRENT_6" localSheetId="1" hidden="1">[6]A11!#REF!</definedName>
    <definedName name="_63__123Graph_B_CURRENT_6" localSheetId="12" hidden="1">[7]A11!#REF!</definedName>
    <definedName name="_63__123Graph_B_CURRENT_6" localSheetId="13" hidden="1">[6]A11!#REF!</definedName>
    <definedName name="_63__123Graph_B_CURRENT_6" localSheetId="14" hidden="1">[6]A11!#REF!</definedName>
    <definedName name="_63__123Graph_B_CURRENT_6" localSheetId="15" hidden="1">[6]A11!#REF!</definedName>
    <definedName name="_63__123Graph_B_CURRENT_6" localSheetId="17" hidden="1">[8]A11!#REF!</definedName>
    <definedName name="_63__123Graph_B_CURRENT_6" localSheetId="18" hidden="1">[6]A11!#REF!</definedName>
    <definedName name="_63__123Graph_B_CURRENT_6" localSheetId="21" hidden="1">[6]A11!#REF!</definedName>
    <definedName name="_63__123Graph_B_CURRENT_6" localSheetId="22" hidden="1">[6]A11!#REF!</definedName>
    <definedName name="_63__123Graph_B_CURRENT_6" localSheetId="23" hidden="1">[6]A11!#REF!</definedName>
    <definedName name="_63__123Graph_B_CURRENT_6" localSheetId="24" hidden="1">[6]A11!#REF!</definedName>
    <definedName name="_63__123Graph_B_CURRENT_6" localSheetId="25" hidden="1">[6]A11!#REF!</definedName>
    <definedName name="_63__123Graph_B_CURRENT_6" localSheetId="26" hidden="1">[6]A11!#REF!</definedName>
    <definedName name="_63__123Graph_B_CURRENT_6" localSheetId="5" hidden="1">[8]A11!#REF!</definedName>
    <definedName name="_63__123Graph_B_CURRENT_6" localSheetId="8" hidden="1">[6]A11!#REF!</definedName>
    <definedName name="_63__123Graph_B_CURRENT_6" localSheetId="9" hidden="1">[6]A11!#REF!</definedName>
    <definedName name="_63__123Graph_B_CURRENT_6" localSheetId="10" hidden="1">[6]A11!#REF!</definedName>
    <definedName name="_63__123Graph_B_CURRENT_6" localSheetId="2" hidden="1">[7]A11!#REF!</definedName>
    <definedName name="_63__123Graph_B_CURRENT_6" localSheetId="11" hidden="1">[7]A11!#REF!</definedName>
    <definedName name="_63__123Graph_B_CURRENT_6" localSheetId="19" hidden="1">[7]A11!#REF!</definedName>
    <definedName name="_63__123Graph_B_CURRENT_6" localSheetId="20" hidden="1">[7]A11!#REF!</definedName>
    <definedName name="_63__123Graph_B_CURRENT_6" localSheetId="16" hidden="1">[9]A11!#REF!</definedName>
    <definedName name="_63__123Graph_B_CURRENT_6" hidden="1">[6]A11!#REF!</definedName>
    <definedName name="_66__123Graph_B_CURRENT_7" localSheetId="1" hidden="1">[6]A11!#REF!</definedName>
    <definedName name="_66__123Graph_B_CURRENT_7" localSheetId="12" hidden="1">[7]A11!#REF!</definedName>
    <definedName name="_66__123Graph_B_CURRENT_7" localSheetId="13" hidden="1">[6]A11!#REF!</definedName>
    <definedName name="_66__123Graph_B_CURRENT_7" localSheetId="14" hidden="1">[6]A11!#REF!</definedName>
    <definedName name="_66__123Graph_B_CURRENT_7" localSheetId="15" hidden="1">[6]A11!#REF!</definedName>
    <definedName name="_66__123Graph_B_CURRENT_7" localSheetId="17" hidden="1">[8]A11!#REF!</definedName>
    <definedName name="_66__123Graph_B_CURRENT_7" localSheetId="18" hidden="1">[6]A11!#REF!</definedName>
    <definedName name="_66__123Graph_B_CURRENT_7" localSheetId="21" hidden="1">[6]A11!#REF!</definedName>
    <definedName name="_66__123Graph_B_CURRENT_7" localSheetId="22" hidden="1">[6]A11!#REF!</definedName>
    <definedName name="_66__123Graph_B_CURRENT_7" localSheetId="23" hidden="1">[6]A11!#REF!</definedName>
    <definedName name="_66__123Graph_B_CURRENT_7" localSheetId="24" hidden="1">[6]A11!#REF!</definedName>
    <definedName name="_66__123Graph_B_CURRENT_7" localSheetId="25" hidden="1">[6]A11!#REF!</definedName>
    <definedName name="_66__123Graph_B_CURRENT_7" localSheetId="26" hidden="1">[6]A11!#REF!</definedName>
    <definedName name="_66__123Graph_B_CURRENT_7" localSheetId="5" hidden="1">[8]A11!#REF!</definedName>
    <definedName name="_66__123Graph_B_CURRENT_7" localSheetId="8" hidden="1">[6]A11!#REF!</definedName>
    <definedName name="_66__123Graph_B_CURRENT_7" localSheetId="9" hidden="1">[6]A11!#REF!</definedName>
    <definedName name="_66__123Graph_B_CURRENT_7" localSheetId="10" hidden="1">[6]A11!#REF!</definedName>
    <definedName name="_66__123Graph_B_CURRENT_7" localSheetId="2" hidden="1">[7]A11!#REF!</definedName>
    <definedName name="_66__123Graph_B_CURRENT_7" localSheetId="11" hidden="1">[7]A11!#REF!</definedName>
    <definedName name="_66__123Graph_B_CURRENT_7" localSheetId="19" hidden="1">[7]A11!#REF!</definedName>
    <definedName name="_66__123Graph_B_CURRENT_7" localSheetId="20" hidden="1">[7]A11!#REF!</definedName>
    <definedName name="_66__123Graph_B_CURRENT_7" localSheetId="16" hidden="1">[9]A11!#REF!</definedName>
    <definedName name="_66__123Graph_B_CURRENT_7" hidden="1">[6]A11!#REF!</definedName>
    <definedName name="_69__123Graph_B_CURRENT_8" localSheetId="1" hidden="1">[6]A11!#REF!</definedName>
    <definedName name="_69__123Graph_B_CURRENT_8" localSheetId="12" hidden="1">[7]A11!#REF!</definedName>
    <definedName name="_69__123Graph_B_CURRENT_8" localSheetId="13" hidden="1">[6]A11!#REF!</definedName>
    <definedName name="_69__123Graph_B_CURRENT_8" localSheetId="14" hidden="1">[6]A11!#REF!</definedName>
    <definedName name="_69__123Graph_B_CURRENT_8" localSheetId="15" hidden="1">[6]A11!#REF!</definedName>
    <definedName name="_69__123Graph_B_CURRENT_8" localSheetId="17" hidden="1">[8]A11!#REF!</definedName>
    <definedName name="_69__123Graph_B_CURRENT_8" localSheetId="18" hidden="1">[6]A11!#REF!</definedName>
    <definedName name="_69__123Graph_B_CURRENT_8" localSheetId="21" hidden="1">[6]A11!#REF!</definedName>
    <definedName name="_69__123Graph_B_CURRENT_8" localSheetId="22" hidden="1">[6]A11!#REF!</definedName>
    <definedName name="_69__123Graph_B_CURRENT_8" localSheetId="23" hidden="1">[6]A11!#REF!</definedName>
    <definedName name="_69__123Graph_B_CURRENT_8" localSheetId="24" hidden="1">[6]A11!#REF!</definedName>
    <definedName name="_69__123Graph_B_CURRENT_8" localSheetId="25" hidden="1">[6]A11!#REF!</definedName>
    <definedName name="_69__123Graph_B_CURRENT_8" localSheetId="26" hidden="1">[6]A11!#REF!</definedName>
    <definedName name="_69__123Graph_B_CURRENT_8" localSheetId="5" hidden="1">[8]A11!#REF!</definedName>
    <definedName name="_69__123Graph_B_CURRENT_8" localSheetId="8" hidden="1">[6]A11!#REF!</definedName>
    <definedName name="_69__123Graph_B_CURRENT_8" localSheetId="9" hidden="1">[6]A11!#REF!</definedName>
    <definedName name="_69__123Graph_B_CURRENT_8" localSheetId="10" hidden="1">[6]A11!#REF!</definedName>
    <definedName name="_69__123Graph_B_CURRENT_8" localSheetId="2" hidden="1">[7]A11!#REF!</definedName>
    <definedName name="_69__123Graph_B_CURRENT_8" localSheetId="11" hidden="1">[7]A11!#REF!</definedName>
    <definedName name="_69__123Graph_B_CURRENT_8" localSheetId="19" hidden="1">[7]A11!#REF!</definedName>
    <definedName name="_69__123Graph_B_CURRENT_8" localSheetId="20" hidden="1">[7]A11!#REF!</definedName>
    <definedName name="_69__123Graph_B_CURRENT_8" localSheetId="16" hidden="1">[9]A11!#REF!</definedName>
    <definedName name="_69__123Graph_B_CURRENT_8" hidden="1">[6]A11!#REF!</definedName>
    <definedName name="_72__123Graph_B_CURRENT_9" localSheetId="1" hidden="1">[6]A11!#REF!</definedName>
    <definedName name="_72__123Graph_B_CURRENT_9" localSheetId="12" hidden="1">[7]A11!#REF!</definedName>
    <definedName name="_72__123Graph_B_CURRENT_9" localSheetId="13" hidden="1">[6]A11!#REF!</definedName>
    <definedName name="_72__123Graph_B_CURRENT_9" localSheetId="14" hidden="1">[6]A11!#REF!</definedName>
    <definedName name="_72__123Graph_B_CURRENT_9" localSheetId="15" hidden="1">[6]A11!#REF!</definedName>
    <definedName name="_72__123Graph_B_CURRENT_9" localSheetId="17" hidden="1">[8]A11!#REF!</definedName>
    <definedName name="_72__123Graph_B_CURRENT_9" localSheetId="18" hidden="1">[6]A11!#REF!</definedName>
    <definedName name="_72__123Graph_B_CURRENT_9" localSheetId="21" hidden="1">[6]A11!#REF!</definedName>
    <definedName name="_72__123Graph_B_CURRENT_9" localSheetId="22" hidden="1">[6]A11!#REF!</definedName>
    <definedName name="_72__123Graph_B_CURRENT_9" localSheetId="23" hidden="1">[6]A11!#REF!</definedName>
    <definedName name="_72__123Graph_B_CURRENT_9" localSheetId="24" hidden="1">[6]A11!#REF!</definedName>
    <definedName name="_72__123Graph_B_CURRENT_9" localSheetId="25" hidden="1">[6]A11!#REF!</definedName>
    <definedName name="_72__123Graph_B_CURRENT_9" localSheetId="26" hidden="1">[6]A11!#REF!</definedName>
    <definedName name="_72__123Graph_B_CURRENT_9" localSheetId="5" hidden="1">[8]A11!#REF!</definedName>
    <definedName name="_72__123Graph_B_CURRENT_9" localSheetId="8" hidden="1">[6]A11!#REF!</definedName>
    <definedName name="_72__123Graph_B_CURRENT_9" localSheetId="9" hidden="1">[6]A11!#REF!</definedName>
    <definedName name="_72__123Graph_B_CURRENT_9" localSheetId="10" hidden="1">[6]A11!#REF!</definedName>
    <definedName name="_72__123Graph_B_CURRENT_9" localSheetId="2" hidden="1">[7]A11!#REF!</definedName>
    <definedName name="_72__123Graph_B_CURRENT_9" localSheetId="11" hidden="1">[7]A11!#REF!</definedName>
    <definedName name="_72__123Graph_B_CURRENT_9" localSheetId="19" hidden="1">[7]A11!#REF!</definedName>
    <definedName name="_72__123Graph_B_CURRENT_9" localSheetId="20" hidden="1">[7]A11!#REF!</definedName>
    <definedName name="_72__123Graph_B_CURRENT_9" localSheetId="16" hidden="1">[9]A11!#REF!</definedName>
    <definedName name="_72__123Graph_B_CURRENT_9" hidden="1">[6]A11!#REF!</definedName>
    <definedName name="_75__123Graph_BDEV_EMPL" localSheetId="1" hidden="1">'[2]Time series'!#REF!</definedName>
    <definedName name="_75__123Graph_BDEV_EMPL" localSheetId="12" hidden="1">'[3]Time series'!#REF!</definedName>
    <definedName name="_75__123Graph_BDEV_EMPL" localSheetId="13" hidden="1">'[2]Time series'!#REF!</definedName>
    <definedName name="_75__123Graph_BDEV_EMPL" localSheetId="14" hidden="1">'[2]Time series'!#REF!</definedName>
    <definedName name="_75__123Graph_BDEV_EMPL" localSheetId="15" hidden="1">'[2]Time series'!#REF!</definedName>
    <definedName name="_75__123Graph_BDEV_EMPL" localSheetId="17" hidden="1">'[4]Time series'!#REF!</definedName>
    <definedName name="_75__123Graph_BDEV_EMPL" localSheetId="18" hidden="1">'[2]Time series'!#REF!</definedName>
    <definedName name="_75__123Graph_BDEV_EMPL" localSheetId="21" hidden="1">'[2]Time series'!#REF!</definedName>
    <definedName name="_75__123Graph_BDEV_EMPL" localSheetId="22" hidden="1">'[2]Time series'!#REF!</definedName>
    <definedName name="_75__123Graph_BDEV_EMPL" localSheetId="23" hidden="1">'[2]Time series'!#REF!</definedName>
    <definedName name="_75__123Graph_BDEV_EMPL" localSheetId="24" hidden="1">'[2]Time series'!#REF!</definedName>
    <definedName name="_75__123Graph_BDEV_EMPL" localSheetId="25" hidden="1">'[2]Time series'!#REF!</definedName>
    <definedName name="_75__123Graph_BDEV_EMPL" localSheetId="26" hidden="1">'[2]Time series'!#REF!</definedName>
    <definedName name="_75__123Graph_BDEV_EMPL" localSheetId="5" hidden="1">'[4]Time series'!#REF!</definedName>
    <definedName name="_75__123Graph_BDEV_EMPL" localSheetId="8" hidden="1">'[2]Time series'!#REF!</definedName>
    <definedName name="_75__123Graph_BDEV_EMPL" localSheetId="9" hidden="1">'[2]Time series'!#REF!</definedName>
    <definedName name="_75__123Graph_BDEV_EMPL" localSheetId="10" hidden="1">'[2]Time series'!#REF!</definedName>
    <definedName name="_75__123Graph_BDEV_EMPL" localSheetId="2" hidden="1">'[3]Time series'!#REF!</definedName>
    <definedName name="_75__123Graph_BDEV_EMPL" localSheetId="11" hidden="1">'[3]Time series'!#REF!</definedName>
    <definedName name="_75__123Graph_BDEV_EMPL" localSheetId="19" hidden="1">'[3]Time series'!#REF!</definedName>
    <definedName name="_75__123Graph_BDEV_EMPL" localSheetId="20" hidden="1">'[3]Time series'!#REF!</definedName>
    <definedName name="_75__123Graph_BDEV_EMPL" localSheetId="16" hidden="1">'[5]Time series'!#REF!</definedName>
    <definedName name="_75__123Graph_BDEV_EMPL" hidden="1">'[2]Time series'!#REF!</definedName>
    <definedName name="_78__123Graph_C_CURRENT" localSheetId="1" hidden="1">[6]A11!#REF!</definedName>
    <definedName name="_78__123Graph_C_CURRENT" localSheetId="12" hidden="1">[7]A11!#REF!</definedName>
    <definedName name="_78__123Graph_C_CURRENT" localSheetId="13" hidden="1">[6]A11!#REF!</definedName>
    <definedName name="_78__123Graph_C_CURRENT" localSheetId="14" hidden="1">[6]A11!#REF!</definedName>
    <definedName name="_78__123Graph_C_CURRENT" localSheetId="15" hidden="1">[6]A11!#REF!</definedName>
    <definedName name="_78__123Graph_C_CURRENT" localSheetId="17" hidden="1">[8]A11!#REF!</definedName>
    <definedName name="_78__123Graph_C_CURRENT" localSheetId="18" hidden="1">[6]A11!#REF!</definedName>
    <definedName name="_78__123Graph_C_CURRENT" localSheetId="21" hidden="1">[6]A11!#REF!</definedName>
    <definedName name="_78__123Graph_C_CURRENT" localSheetId="22" hidden="1">[6]A11!#REF!</definedName>
    <definedName name="_78__123Graph_C_CURRENT" localSheetId="23" hidden="1">[6]A11!#REF!</definedName>
    <definedName name="_78__123Graph_C_CURRENT" localSheetId="24" hidden="1">[6]A11!#REF!</definedName>
    <definedName name="_78__123Graph_C_CURRENT" localSheetId="25" hidden="1">[6]A11!#REF!</definedName>
    <definedName name="_78__123Graph_C_CURRENT" localSheetId="26" hidden="1">[6]A11!#REF!</definedName>
    <definedName name="_78__123Graph_C_CURRENT" localSheetId="5" hidden="1">[8]A11!#REF!</definedName>
    <definedName name="_78__123Graph_C_CURRENT" localSheetId="8" hidden="1">[6]A11!#REF!</definedName>
    <definedName name="_78__123Graph_C_CURRENT" localSheetId="9" hidden="1">[6]A11!#REF!</definedName>
    <definedName name="_78__123Graph_C_CURRENT" localSheetId="10" hidden="1">[6]A11!#REF!</definedName>
    <definedName name="_78__123Graph_C_CURRENT" localSheetId="2" hidden="1">[7]A11!#REF!</definedName>
    <definedName name="_78__123Graph_C_CURRENT" localSheetId="11" hidden="1">[7]A11!#REF!</definedName>
    <definedName name="_78__123Graph_C_CURRENT" localSheetId="19" hidden="1">[7]A11!#REF!</definedName>
    <definedName name="_78__123Graph_C_CURRENT" localSheetId="20" hidden="1">[7]A11!#REF!</definedName>
    <definedName name="_78__123Graph_C_CURRENT" localSheetId="16" hidden="1">[9]A11!#REF!</definedName>
    <definedName name="_78__123Graph_C_CURRENT" hidden="1">[6]A11!#REF!</definedName>
    <definedName name="_8__123Graph_CDEV_EMPL" localSheetId="14" hidden="1">'[14]Time series'!#REF!</definedName>
    <definedName name="_8__123Graph_CDEV_EMPL" localSheetId="15" hidden="1">'[14]Time series'!#REF!</definedName>
    <definedName name="_8__123Graph_CDEV_EMPL" localSheetId="17" hidden="1">'[14]Time series'!#REF!</definedName>
    <definedName name="_8__123Graph_CDEV_EMPL" localSheetId="21" hidden="1">'[14]Time series'!#REF!</definedName>
    <definedName name="_8__123Graph_CDEV_EMPL" localSheetId="22" hidden="1">'[14]Time series'!#REF!</definedName>
    <definedName name="_8__123Graph_CDEV_EMPL" localSheetId="23" hidden="1">'[14]Time series'!#REF!</definedName>
    <definedName name="_8__123Graph_CDEV_EMPL" localSheetId="24" hidden="1">'[14]Time series'!#REF!</definedName>
    <definedName name="_8__123Graph_CDEV_EMPL" localSheetId="25" hidden="1">'[14]Time series'!#REF!</definedName>
    <definedName name="_8__123Graph_CDEV_EMPL" localSheetId="10" hidden="1">'[14]Time series'!#REF!</definedName>
    <definedName name="_8__123Graph_CDEV_EMPL" hidden="1">'[14]Time series'!#REF!</definedName>
    <definedName name="_81__123Graph_C_CURRENT_1" localSheetId="1" hidden="1">[6]A11!#REF!</definedName>
    <definedName name="_81__123Graph_C_CURRENT_1" localSheetId="12" hidden="1">[7]A11!#REF!</definedName>
    <definedName name="_81__123Graph_C_CURRENT_1" localSheetId="13" hidden="1">[6]A11!#REF!</definedName>
    <definedName name="_81__123Graph_C_CURRENT_1" localSheetId="14" hidden="1">[6]A11!#REF!</definedName>
    <definedName name="_81__123Graph_C_CURRENT_1" localSheetId="15" hidden="1">[6]A11!#REF!</definedName>
    <definedName name="_81__123Graph_C_CURRENT_1" localSheetId="17" hidden="1">[8]A11!#REF!</definedName>
    <definedName name="_81__123Graph_C_CURRENT_1" localSheetId="18" hidden="1">[6]A11!#REF!</definedName>
    <definedName name="_81__123Graph_C_CURRENT_1" localSheetId="21" hidden="1">[6]A11!#REF!</definedName>
    <definedName name="_81__123Graph_C_CURRENT_1" localSheetId="22" hidden="1">[6]A11!#REF!</definedName>
    <definedName name="_81__123Graph_C_CURRENT_1" localSheetId="23" hidden="1">[6]A11!#REF!</definedName>
    <definedName name="_81__123Graph_C_CURRENT_1" localSheetId="24" hidden="1">[6]A11!#REF!</definedName>
    <definedName name="_81__123Graph_C_CURRENT_1" localSheetId="25" hidden="1">[6]A11!#REF!</definedName>
    <definedName name="_81__123Graph_C_CURRENT_1" localSheetId="26" hidden="1">[6]A11!#REF!</definedName>
    <definedName name="_81__123Graph_C_CURRENT_1" localSheetId="5" hidden="1">[8]A11!#REF!</definedName>
    <definedName name="_81__123Graph_C_CURRENT_1" localSheetId="8" hidden="1">[6]A11!#REF!</definedName>
    <definedName name="_81__123Graph_C_CURRENT_1" localSheetId="9" hidden="1">[6]A11!#REF!</definedName>
    <definedName name="_81__123Graph_C_CURRENT_1" localSheetId="10" hidden="1">[6]A11!#REF!</definedName>
    <definedName name="_81__123Graph_C_CURRENT_1" localSheetId="2" hidden="1">[7]A11!#REF!</definedName>
    <definedName name="_81__123Graph_C_CURRENT_1" localSheetId="11" hidden="1">[7]A11!#REF!</definedName>
    <definedName name="_81__123Graph_C_CURRENT_1" localSheetId="19" hidden="1">[7]A11!#REF!</definedName>
    <definedName name="_81__123Graph_C_CURRENT_1" localSheetId="20" hidden="1">[7]A11!#REF!</definedName>
    <definedName name="_81__123Graph_C_CURRENT_1" localSheetId="16" hidden="1">[9]A11!#REF!</definedName>
    <definedName name="_81__123Graph_C_CURRENT_1" hidden="1">[6]A11!#REF!</definedName>
    <definedName name="_84__123Graph_C_CURRENT_10" localSheetId="1" hidden="1">[6]A11!#REF!</definedName>
    <definedName name="_84__123Graph_C_CURRENT_10" localSheetId="12" hidden="1">[7]A11!#REF!</definedName>
    <definedName name="_84__123Graph_C_CURRENT_10" localSheetId="13" hidden="1">[6]A11!#REF!</definedName>
    <definedName name="_84__123Graph_C_CURRENT_10" localSheetId="14" hidden="1">[6]A11!#REF!</definedName>
    <definedName name="_84__123Graph_C_CURRENT_10" localSheetId="15" hidden="1">[6]A11!#REF!</definedName>
    <definedName name="_84__123Graph_C_CURRENT_10" localSheetId="17" hidden="1">[8]A11!#REF!</definedName>
    <definedName name="_84__123Graph_C_CURRENT_10" localSheetId="18" hidden="1">[6]A11!#REF!</definedName>
    <definedName name="_84__123Graph_C_CURRENT_10" localSheetId="21" hidden="1">[6]A11!#REF!</definedName>
    <definedName name="_84__123Graph_C_CURRENT_10" localSheetId="22" hidden="1">[6]A11!#REF!</definedName>
    <definedName name="_84__123Graph_C_CURRENT_10" localSheetId="23" hidden="1">[6]A11!#REF!</definedName>
    <definedName name="_84__123Graph_C_CURRENT_10" localSheetId="24" hidden="1">[6]A11!#REF!</definedName>
    <definedName name="_84__123Graph_C_CURRENT_10" localSheetId="25" hidden="1">[6]A11!#REF!</definedName>
    <definedName name="_84__123Graph_C_CURRENT_10" localSheetId="26" hidden="1">[6]A11!#REF!</definedName>
    <definedName name="_84__123Graph_C_CURRENT_10" localSheetId="5" hidden="1">[8]A11!#REF!</definedName>
    <definedName name="_84__123Graph_C_CURRENT_10" localSheetId="8" hidden="1">[6]A11!#REF!</definedName>
    <definedName name="_84__123Graph_C_CURRENT_10" localSheetId="9" hidden="1">[6]A11!#REF!</definedName>
    <definedName name="_84__123Graph_C_CURRENT_10" localSheetId="10" hidden="1">[6]A11!#REF!</definedName>
    <definedName name="_84__123Graph_C_CURRENT_10" localSheetId="2" hidden="1">[7]A11!#REF!</definedName>
    <definedName name="_84__123Graph_C_CURRENT_10" localSheetId="11" hidden="1">[7]A11!#REF!</definedName>
    <definedName name="_84__123Graph_C_CURRENT_10" localSheetId="19" hidden="1">[7]A11!#REF!</definedName>
    <definedName name="_84__123Graph_C_CURRENT_10" localSheetId="20" hidden="1">[7]A11!#REF!</definedName>
    <definedName name="_84__123Graph_C_CURRENT_10" localSheetId="16" hidden="1">[9]A11!#REF!</definedName>
    <definedName name="_84__123Graph_C_CURRENT_10" hidden="1">[6]A11!#REF!</definedName>
    <definedName name="_87__123Graph_C_CURRENT_2" localSheetId="1" hidden="1">[6]A11!#REF!</definedName>
    <definedName name="_87__123Graph_C_CURRENT_2" localSheetId="12" hidden="1">[7]A11!#REF!</definedName>
    <definedName name="_87__123Graph_C_CURRENT_2" localSheetId="13" hidden="1">[6]A11!#REF!</definedName>
    <definedName name="_87__123Graph_C_CURRENT_2" localSheetId="14" hidden="1">[6]A11!#REF!</definedName>
    <definedName name="_87__123Graph_C_CURRENT_2" localSheetId="15" hidden="1">[6]A11!#REF!</definedName>
    <definedName name="_87__123Graph_C_CURRENT_2" localSheetId="17" hidden="1">[8]A11!#REF!</definedName>
    <definedName name="_87__123Graph_C_CURRENT_2" localSheetId="18" hidden="1">[6]A11!#REF!</definedName>
    <definedName name="_87__123Graph_C_CURRENT_2" localSheetId="21" hidden="1">[6]A11!#REF!</definedName>
    <definedName name="_87__123Graph_C_CURRENT_2" localSheetId="22" hidden="1">[6]A11!#REF!</definedName>
    <definedName name="_87__123Graph_C_CURRENT_2" localSheetId="23" hidden="1">[6]A11!#REF!</definedName>
    <definedName name="_87__123Graph_C_CURRENT_2" localSheetId="24" hidden="1">[6]A11!#REF!</definedName>
    <definedName name="_87__123Graph_C_CURRENT_2" localSheetId="25" hidden="1">[6]A11!#REF!</definedName>
    <definedName name="_87__123Graph_C_CURRENT_2" localSheetId="26" hidden="1">[6]A11!#REF!</definedName>
    <definedName name="_87__123Graph_C_CURRENT_2" localSheetId="5" hidden="1">[8]A11!#REF!</definedName>
    <definedName name="_87__123Graph_C_CURRENT_2" localSheetId="8" hidden="1">[6]A11!#REF!</definedName>
    <definedName name="_87__123Graph_C_CURRENT_2" localSheetId="9" hidden="1">[6]A11!#REF!</definedName>
    <definedName name="_87__123Graph_C_CURRENT_2" localSheetId="10" hidden="1">[6]A11!#REF!</definedName>
    <definedName name="_87__123Graph_C_CURRENT_2" localSheetId="2" hidden="1">[7]A11!#REF!</definedName>
    <definedName name="_87__123Graph_C_CURRENT_2" localSheetId="11" hidden="1">[7]A11!#REF!</definedName>
    <definedName name="_87__123Graph_C_CURRENT_2" localSheetId="19" hidden="1">[7]A11!#REF!</definedName>
    <definedName name="_87__123Graph_C_CURRENT_2" localSheetId="20" hidden="1">[7]A11!#REF!</definedName>
    <definedName name="_87__123Graph_C_CURRENT_2" localSheetId="16" hidden="1">[9]A11!#REF!</definedName>
    <definedName name="_87__123Graph_C_CURRENT_2" hidden="1">[6]A11!#REF!</definedName>
    <definedName name="_9__123Graph_A_CURRENT_10" localSheetId="1" hidden="1">[6]A11!#REF!</definedName>
    <definedName name="_9__123Graph_A_CURRENT_10" localSheetId="12" hidden="1">[7]A11!#REF!</definedName>
    <definedName name="_9__123Graph_A_CURRENT_10" localSheetId="13" hidden="1">[6]A11!#REF!</definedName>
    <definedName name="_9__123Graph_A_CURRENT_10" localSheetId="14" hidden="1">[6]A11!#REF!</definedName>
    <definedName name="_9__123Graph_A_CURRENT_10" localSheetId="15" hidden="1">[6]A11!#REF!</definedName>
    <definedName name="_9__123Graph_A_CURRENT_10" localSheetId="17" hidden="1">[8]A11!#REF!</definedName>
    <definedName name="_9__123Graph_A_CURRENT_10" localSheetId="18" hidden="1">[6]A11!#REF!</definedName>
    <definedName name="_9__123Graph_A_CURRENT_10" localSheetId="21" hidden="1">[6]A11!#REF!</definedName>
    <definedName name="_9__123Graph_A_CURRENT_10" localSheetId="22" hidden="1">[6]A11!#REF!</definedName>
    <definedName name="_9__123Graph_A_CURRENT_10" localSheetId="23" hidden="1">[6]A11!#REF!</definedName>
    <definedName name="_9__123Graph_A_CURRENT_10" localSheetId="24" hidden="1">[6]A11!#REF!</definedName>
    <definedName name="_9__123Graph_A_CURRENT_10" localSheetId="25" hidden="1">[6]A11!#REF!</definedName>
    <definedName name="_9__123Graph_A_CURRENT_10" localSheetId="26" hidden="1">[6]A11!#REF!</definedName>
    <definedName name="_9__123Graph_A_CURRENT_10" localSheetId="5" hidden="1">[8]A11!#REF!</definedName>
    <definedName name="_9__123Graph_A_CURRENT_10" localSheetId="8" hidden="1">[6]A11!#REF!</definedName>
    <definedName name="_9__123Graph_A_CURRENT_10" localSheetId="9" hidden="1">[6]A11!#REF!</definedName>
    <definedName name="_9__123Graph_A_CURRENT_10" localSheetId="10" hidden="1">[6]A11!#REF!</definedName>
    <definedName name="_9__123Graph_A_CURRENT_10" localSheetId="2" hidden="1">[7]A11!#REF!</definedName>
    <definedName name="_9__123Graph_A_CURRENT_10" localSheetId="11" hidden="1">[7]A11!#REF!</definedName>
    <definedName name="_9__123Graph_A_CURRENT_10" localSheetId="19" hidden="1">[7]A11!#REF!</definedName>
    <definedName name="_9__123Graph_A_CURRENT_10" localSheetId="20" hidden="1">[7]A11!#REF!</definedName>
    <definedName name="_9__123Graph_A_CURRENT_10" localSheetId="16" hidden="1">[9]A11!#REF!</definedName>
    <definedName name="_9__123Graph_A_CURRENT_10" hidden="1">[6]A11!#REF!</definedName>
    <definedName name="_90__123Graph_C_CURRENT_3" localSheetId="1" hidden="1">[6]A11!#REF!</definedName>
    <definedName name="_90__123Graph_C_CURRENT_3" localSheetId="12" hidden="1">[7]A11!#REF!</definedName>
    <definedName name="_90__123Graph_C_CURRENT_3" localSheetId="13" hidden="1">[6]A11!#REF!</definedName>
    <definedName name="_90__123Graph_C_CURRENT_3" localSheetId="14" hidden="1">[6]A11!#REF!</definedName>
    <definedName name="_90__123Graph_C_CURRENT_3" localSheetId="15" hidden="1">[6]A11!#REF!</definedName>
    <definedName name="_90__123Graph_C_CURRENT_3" localSheetId="17" hidden="1">[8]A11!#REF!</definedName>
    <definedName name="_90__123Graph_C_CURRENT_3" localSheetId="18" hidden="1">[6]A11!#REF!</definedName>
    <definedName name="_90__123Graph_C_CURRENT_3" localSheetId="21" hidden="1">[6]A11!#REF!</definedName>
    <definedName name="_90__123Graph_C_CURRENT_3" localSheetId="22" hidden="1">[6]A11!#REF!</definedName>
    <definedName name="_90__123Graph_C_CURRENT_3" localSheetId="23" hidden="1">[6]A11!#REF!</definedName>
    <definedName name="_90__123Graph_C_CURRENT_3" localSheetId="24" hidden="1">[6]A11!#REF!</definedName>
    <definedName name="_90__123Graph_C_CURRENT_3" localSheetId="25" hidden="1">[6]A11!#REF!</definedName>
    <definedName name="_90__123Graph_C_CURRENT_3" localSheetId="26" hidden="1">[6]A11!#REF!</definedName>
    <definedName name="_90__123Graph_C_CURRENT_3" localSheetId="5" hidden="1">[8]A11!#REF!</definedName>
    <definedName name="_90__123Graph_C_CURRENT_3" localSheetId="8" hidden="1">[6]A11!#REF!</definedName>
    <definedName name="_90__123Graph_C_CURRENT_3" localSheetId="9" hidden="1">[6]A11!#REF!</definedName>
    <definedName name="_90__123Graph_C_CURRENT_3" localSheetId="10" hidden="1">[6]A11!#REF!</definedName>
    <definedName name="_90__123Graph_C_CURRENT_3" localSheetId="2" hidden="1">[7]A11!#REF!</definedName>
    <definedName name="_90__123Graph_C_CURRENT_3" localSheetId="11" hidden="1">[7]A11!#REF!</definedName>
    <definedName name="_90__123Graph_C_CURRENT_3" localSheetId="19" hidden="1">[7]A11!#REF!</definedName>
    <definedName name="_90__123Graph_C_CURRENT_3" localSheetId="20" hidden="1">[7]A11!#REF!</definedName>
    <definedName name="_90__123Graph_C_CURRENT_3" localSheetId="16" hidden="1">[9]A11!#REF!</definedName>
    <definedName name="_90__123Graph_C_CURRENT_3" hidden="1">[6]A11!#REF!</definedName>
    <definedName name="_93__123Graph_C_CURRENT_4" localSheetId="1" hidden="1">[6]A11!#REF!</definedName>
    <definedName name="_93__123Graph_C_CURRENT_4" localSheetId="12" hidden="1">[7]A11!#REF!</definedName>
    <definedName name="_93__123Graph_C_CURRENT_4" localSheetId="13" hidden="1">[6]A11!#REF!</definedName>
    <definedName name="_93__123Graph_C_CURRENT_4" localSheetId="14" hidden="1">[6]A11!#REF!</definedName>
    <definedName name="_93__123Graph_C_CURRENT_4" localSheetId="15" hidden="1">[6]A11!#REF!</definedName>
    <definedName name="_93__123Graph_C_CURRENT_4" localSheetId="17" hidden="1">[8]A11!#REF!</definedName>
    <definedName name="_93__123Graph_C_CURRENT_4" localSheetId="18" hidden="1">[6]A11!#REF!</definedName>
    <definedName name="_93__123Graph_C_CURRENT_4" localSheetId="21" hidden="1">[6]A11!#REF!</definedName>
    <definedName name="_93__123Graph_C_CURRENT_4" localSheetId="22" hidden="1">[6]A11!#REF!</definedName>
    <definedName name="_93__123Graph_C_CURRENT_4" localSheetId="23" hidden="1">[6]A11!#REF!</definedName>
    <definedName name="_93__123Graph_C_CURRENT_4" localSheetId="24" hidden="1">[6]A11!#REF!</definedName>
    <definedName name="_93__123Graph_C_CURRENT_4" localSheetId="25" hidden="1">[6]A11!#REF!</definedName>
    <definedName name="_93__123Graph_C_CURRENT_4" localSheetId="26" hidden="1">[6]A11!#REF!</definedName>
    <definedName name="_93__123Graph_C_CURRENT_4" localSheetId="5" hidden="1">[8]A11!#REF!</definedName>
    <definedName name="_93__123Graph_C_CURRENT_4" localSheetId="8" hidden="1">[6]A11!#REF!</definedName>
    <definedName name="_93__123Graph_C_CURRENT_4" localSheetId="9" hidden="1">[6]A11!#REF!</definedName>
    <definedName name="_93__123Graph_C_CURRENT_4" localSheetId="10" hidden="1">[6]A11!#REF!</definedName>
    <definedName name="_93__123Graph_C_CURRENT_4" localSheetId="2" hidden="1">[7]A11!#REF!</definedName>
    <definedName name="_93__123Graph_C_CURRENT_4" localSheetId="11" hidden="1">[7]A11!#REF!</definedName>
    <definedName name="_93__123Graph_C_CURRENT_4" localSheetId="19" hidden="1">[7]A11!#REF!</definedName>
    <definedName name="_93__123Graph_C_CURRENT_4" localSheetId="20" hidden="1">[7]A11!#REF!</definedName>
    <definedName name="_93__123Graph_C_CURRENT_4" localSheetId="16" hidden="1">[9]A11!#REF!</definedName>
    <definedName name="_93__123Graph_C_CURRENT_4" hidden="1">[6]A11!#REF!</definedName>
    <definedName name="_96__123Graph_C_CURRENT_5" localSheetId="1" hidden="1">[6]A11!#REF!</definedName>
    <definedName name="_96__123Graph_C_CURRENT_5" localSheetId="12" hidden="1">[7]A11!#REF!</definedName>
    <definedName name="_96__123Graph_C_CURRENT_5" localSheetId="13" hidden="1">[6]A11!#REF!</definedName>
    <definedName name="_96__123Graph_C_CURRENT_5" localSheetId="14" hidden="1">[6]A11!#REF!</definedName>
    <definedName name="_96__123Graph_C_CURRENT_5" localSheetId="15" hidden="1">[6]A11!#REF!</definedName>
    <definedName name="_96__123Graph_C_CURRENT_5" localSheetId="17" hidden="1">[8]A11!#REF!</definedName>
    <definedName name="_96__123Graph_C_CURRENT_5" localSheetId="18" hidden="1">[6]A11!#REF!</definedName>
    <definedName name="_96__123Graph_C_CURRENT_5" localSheetId="21" hidden="1">[6]A11!#REF!</definedName>
    <definedName name="_96__123Graph_C_CURRENT_5" localSheetId="22" hidden="1">[6]A11!#REF!</definedName>
    <definedName name="_96__123Graph_C_CURRENT_5" localSheetId="23" hidden="1">[6]A11!#REF!</definedName>
    <definedName name="_96__123Graph_C_CURRENT_5" localSheetId="24" hidden="1">[6]A11!#REF!</definedName>
    <definedName name="_96__123Graph_C_CURRENT_5" localSheetId="25" hidden="1">[6]A11!#REF!</definedName>
    <definedName name="_96__123Graph_C_CURRENT_5" localSheetId="26" hidden="1">[6]A11!#REF!</definedName>
    <definedName name="_96__123Graph_C_CURRENT_5" localSheetId="5" hidden="1">[8]A11!#REF!</definedName>
    <definedName name="_96__123Graph_C_CURRENT_5" localSheetId="8" hidden="1">[6]A11!#REF!</definedName>
    <definedName name="_96__123Graph_C_CURRENT_5" localSheetId="9" hidden="1">[6]A11!#REF!</definedName>
    <definedName name="_96__123Graph_C_CURRENT_5" localSheetId="10" hidden="1">[6]A11!#REF!</definedName>
    <definedName name="_96__123Graph_C_CURRENT_5" localSheetId="2" hidden="1">[7]A11!#REF!</definedName>
    <definedName name="_96__123Graph_C_CURRENT_5" localSheetId="11" hidden="1">[7]A11!#REF!</definedName>
    <definedName name="_96__123Graph_C_CURRENT_5" localSheetId="19" hidden="1">[7]A11!#REF!</definedName>
    <definedName name="_96__123Graph_C_CURRENT_5" localSheetId="20" hidden="1">[7]A11!#REF!</definedName>
    <definedName name="_96__123Graph_C_CURRENT_5" localSheetId="16" hidden="1">[9]A11!#REF!</definedName>
    <definedName name="_96__123Graph_C_CURRENT_5" hidden="1">[6]A11!#REF!</definedName>
    <definedName name="_99__123Graph_C_CURRENT_6" localSheetId="1" hidden="1">[6]A11!#REF!</definedName>
    <definedName name="_99__123Graph_C_CURRENT_6" localSheetId="12" hidden="1">[7]A11!#REF!</definedName>
    <definedName name="_99__123Graph_C_CURRENT_6" localSheetId="13" hidden="1">[6]A11!#REF!</definedName>
    <definedName name="_99__123Graph_C_CURRENT_6" localSheetId="14" hidden="1">[6]A11!#REF!</definedName>
    <definedName name="_99__123Graph_C_CURRENT_6" localSheetId="15" hidden="1">[6]A11!#REF!</definedName>
    <definedName name="_99__123Graph_C_CURRENT_6" localSheetId="17" hidden="1">[8]A11!#REF!</definedName>
    <definedName name="_99__123Graph_C_CURRENT_6" localSheetId="18" hidden="1">[6]A11!#REF!</definedName>
    <definedName name="_99__123Graph_C_CURRENT_6" localSheetId="21" hidden="1">[6]A11!#REF!</definedName>
    <definedName name="_99__123Graph_C_CURRENT_6" localSheetId="22" hidden="1">[6]A11!#REF!</definedName>
    <definedName name="_99__123Graph_C_CURRENT_6" localSheetId="23" hidden="1">[6]A11!#REF!</definedName>
    <definedName name="_99__123Graph_C_CURRENT_6" localSheetId="24" hidden="1">[6]A11!#REF!</definedName>
    <definedName name="_99__123Graph_C_CURRENT_6" localSheetId="25" hidden="1">[6]A11!#REF!</definedName>
    <definedName name="_99__123Graph_C_CURRENT_6" localSheetId="26" hidden="1">[6]A11!#REF!</definedName>
    <definedName name="_99__123Graph_C_CURRENT_6" localSheetId="5" hidden="1">[8]A11!#REF!</definedName>
    <definedName name="_99__123Graph_C_CURRENT_6" localSheetId="8" hidden="1">[6]A11!#REF!</definedName>
    <definedName name="_99__123Graph_C_CURRENT_6" localSheetId="9" hidden="1">[6]A11!#REF!</definedName>
    <definedName name="_99__123Graph_C_CURRENT_6" localSheetId="10" hidden="1">[6]A11!#REF!</definedName>
    <definedName name="_99__123Graph_C_CURRENT_6" localSheetId="2" hidden="1">[7]A11!#REF!</definedName>
    <definedName name="_99__123Graph_C_CURRENT_6" localSheetId="11" hidden="1">[7]A11!#REF!</definedName>
    <definedName name="_99__123Graph_C_CURRENT_6" localSheetId="19" hidden="1">[7]A11!#REF!</definedName>
    <definedName name="_99__123Graph_C_CURRENT_6" localSheetId="20" hidden="1">[7]A11!#REF!</definedName>
    <definedName name="_99__123Graph_C_CURRENT_6" localSheetId="16" hidden="1">[9]A11!#REF!</definedName>
    <definedName name="_99__123Graph_C_CURRENT_6" hidden="1">[6]A11!#REF!</definedName>
    <definedName name="_AMO_UniqueIdentifier" hidden="1">"'d476caa3-df4c-4598-85a6-a85f7eb284ed'"</definedName>
    <definedName name="_Dist_Values" localSheetId="13" hidden="1">#REF!</definedName>
    <definedName name="_Dist_Values" localSheetId="14" hidden="1">#REF!</definedName>
    <definedName name="_Dist_Values" localSheetId="15" hidden="1">#REF!</definedName>
    <definedName name="_Dist_Values" localSheetId="17" hidden="1">#REF!</definedName>
    <definedName name="_Dist_Values" localSheetId="18" hidden="1">#REF!</definedName>
    <definedName name="_Dist_Values" localSheetId="21" hidden="1">#REF!</definedName>
    <definedName name="_Dist_Values" localSheetId="22" hidden="1">#REF!</definedName>
    <definedName name="_Dist_Values" localSheetId="23" hidden="1">#REF!</definedName>
    <definedName name="_Dist_Values" localSheetId="24" hidden="1">#REF!</definedName>
    <definedName name="_Dist_Values" localSheetId="25" hidden="1">#REF!</definedName>
    <definedName name="_Dist_Values" localSheetId="5" hidden="1">#REF!</definedName>
    <definedName name="_Dist_Values" localSheetId="9" hidden="1">#REF!</definedName>
    <definedName name="_Dist_Values" localSheetId="10" hidden="1">#REF!</definedName>
    <definedName name="_Dist_Values" localSheetId="2" hidden="1">#REF!</definedName>
    <definedName name="_Dist_Values" localSheetId="4" hidden="1">#REF!</definedName>
    <definedName name="_Dist_Values" localSheetId="19" hidden="1">#REF!</definedName>
    <definedName name="_Dist_Values" localSheetId="20" hidden="1">#REF!</definedName>
    <definedName name="_Dist_Values" hidden="1">#REF!</definedName>
    <definedName name="_Fill" localSheetId="14" hidden="1">#REF!</definedName>
    <definedName name="_Fill" localSheetId="15" hidden="1">#REF!</definedName>
    <definedName name="_Fill" localSheetId="17"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9" hidden="1">#REF!</definedName>
    <definedName name="_Fill" localSheetId="10" hidden="1">#REF!</definedName>
    <definedName name="_Fill" localSheetId="2" hidden="1">#REF!</definedName>
    <definedName name="_Fill" localSheetId="4" hidden="1">#REF!</definedName>
    <definedName name="_Fill" localSheetId="16" hidden="1">#REF!</definedName>
    <definedName name="_Fill" hidden="1">#REF!</definedName>
    <definedName name="_Order1" hidden="1">0</definedName>
    <definedName name="_Regression_Out" localSheetId="12" hidden="1">#REF!</definedName>
    <definedName name="_Regression_Out" localSheetId="14" hidden="1">#REF!</definedName>
    <definedName name="_Regression_Out" localSheetId="15" hidden="1">#REF!</definedName>
    <definedName name="_Regression_Out" localSheetId="17" hidden="1">#REF!</definedName>
    <definedName name="_Regression_Out" localSheetId="21" hidden="1">#REF!</definedName>
    <definedName name="_Regression_Out" localSheetId="22" hidden="1">#REF!</definedName>
    <definedName name="_Regression_Out" localSheetId="23" hidden="1">#REF!</definedName>
    <definedName name="_Regression_Out" localSheetId="24" hidden="1">#REF!</definedName>
    <definedName name="_Regression_Out" localSheetId="25" hidden="1">#REF!</definedName>
    <definedName name="_Regression_Out" localSheetId="9" hidden="1">#REF!</definedName>
    <definedName name="_Regression_Out" localSheetId="10" hidden="1">#REF!</definedName>
    <definedName name="_Regression_Out" localSheetId="2" hidden="1">#REF!</definedName>
    <definedName name="_Regression_Out" localSheetId="4" hidden="1">#REF!</definedName>
    <definedName name="_Regression_Out" localSheetId="11" hidden="1">#REF!</definedName>
    <definedName name="_Regression_Out" hidden="1">#REF!</definedName>
    <definedName name="_Regression_X" localSheetId="12" hidden="1">#REF!</definedName>
    <definedName name="_Regression_X" localSheetId="14" hidden="1">#REF!</definedName>
    <definedName name="_Regression_X" localSheetId="15" hidden="1">#REF!</definedName>
    <definedName name="_Regression_X" localSheetId="17" hidden="1">#REF!</definedName>
    <definedName name="_Regression_X" localSheetId="21" hidden="1">#REF!</definedName>
    <definedName name="_Regression_X" localSheetId="22" hidden="1">#REF!</definedName>
    <definedName name="_Regression_X" localSheetId="23" hidden="1">#REF!</definedName>
    <definedName name="_Regression_X" localSheetId="24" hidden="1">#REF!</definedName>
    <definedName name="_Regression_X" localSheetId="25" hidden="1">#REF!</definedName>
    <definedName name="_Regression_X" localSheetId="9" hidden="1">#REF!</definedName>
    <definedName name="_Regression_X" localSheetId="10" hidden="1">#REF!</definedName>
    <definedName name="_Regression_X" localSheetId="2" hidden="1">#REF!</definedName>
    <definedName name="_Regression_X" localSheetId="4" hidden="1">#REF!</definedName>
    <definedName name="_Regression_X" localSheetId="11" hidden="1">#REF!</definedName>
    <definedName name="_Regression_X" hidden="1">#REF!</definedName>
    <definedName name="_Regression_Y" localSheetId="12" hidden="1">#REF!</definedName>
    <definedName name="_Regression_Y" localSheetId="14" hidden="1">#REF!</definedName>
    <definedName name="_Regression_Y" localSheetId="15" hidden="1">#REF!</definedName>
    <definedName name="_Regression_Y" localSheetId="17" hidden="1">#REF!</definedName>
    <definedName name="_Regression_Y" localSheetId="21" hidden="1">#REF!</definedName>
    <definedName name="_Regression_Y" localSheetId="22" hidden="1">#REF!</definedName>
    <definedName name="_Regression_Y" localSheetId="23" hidden="1">#REF!</definedName>
    <definedName name="_Regression_Y" localSheetId="24" hidden="1">#REF!</definedName>
    <definedName name="_Regression_Y" localSheetId="25" hidden="1">#REF!</definedName>
    <definedName name="_Regression_Y" localSheetId="9" hidden="1">#REF!</definedName>
    <definedName name="_Regression_Y" localSheetId="10" hidden="1">#REF!</definedName>
    <definedName name="_Regression_Y" localSheetId="2" hidden="1">#REF!</definedName>
    <definedName name="_Regression_Y" localSheetId="4" hidden="1">#REF!</definedName>
    <definedName name="_Regression_Y" localSheetId="11" hidden="1">#REF!</definedName>
    <definedName name="_Regression_Y" hidden="1">#REF!</definedName>
    <definedName name="a" localSheetId="13" hidden="1">{"TABL1",#N/A,TRUE,"TABLX";"TABL2",#N/A,TRUE,"TABLX"}</definedName>
    <definedName name="a" localSheetId="17" hidden="1">{"TABL1",#N/A,TRUE,"TABLX";"TABL2",#N/A,TRUE,"TABLX"}</definedName>
    <definedName name="a" localSheetId="5" hidden="1">{"TABL1",#N/A,TRUE,"TABLX";"TABL2",#N/A,TRUE,"TABLX"}</definedName>
    <definedName name="a" localSheetId="9" hidden="1">{"TABL1",#N/A,TRUE,"TABLX";"TABL2",#N/A,TRUE,"TABLX"}</definedName>
    <definedName name="a" localSheetId="10" hidden="1">{"TABL1",#N/A,TRUE,"TABLX";"TABL2",#N/A,TRUE,"TABLX"}</definedName>
    <definedName name="a" localSheetId="2" hidden="1">{"TABL1",#N/A,TRUE,"TABLX";"TABL2",#N/A,TRUE,"TABLX"}</definedName>
    <definedName name="a" localSheetId="4" hidden="1">{"TABL1",#N/A,TRUE,"TABLX";"TABL2",#N/A,TRUE,"TABLX"}</definedName>
    <definedName name="a" localSheetId="19" hidden="1">{"TABL1",#N/A,TRUE,"TABLX";"TABL2",#N/A,TRUE,"TABLX"}</definedName>
    <definedName name="a" localSheetId="20" hidden="1">{"TABL1",#N/A,TRUE,"TABLX";"TABL2",#N/A,TRUE,"TABLX"}</definedName>
    <definedName name="a" localSheetId="16" hidden="1">{"TABL1",#N/A,TRUE,"TABLX";"TABL2",#N/A,TRUE,"TABLX"}</definedName>
    <definedName name="a" hidden="1">{"TABL1",#N/A,TRUE,"TABLX";"TABL2",#N/A,TRUE,"TABLX"}</definedName>
    <definedName name="aa" localSheetId="13" hidden="1">{"g95_96m1",#N/A,FALSE,"Graf(95+96)M";"g95_96m2",#N/A,FALSE,"Graf(95+96)M";"g95_96mb1",#N/A,FALSE,"Graf(95+96)Mb";"g95_96mb2",#N/A,FALSE,"Graf(95+96)Mb";"g95_96f1",#N/A,FALSE,"Graf(95+96)F";"g95_96f2",#N/A,FALSE,"Graf(95+96)F";"g95_96fb1",#N/A,FALSE,"Graf(95+96)Fb";"g95_96fb2",#N/A,FALSE,"Graf(95+96)Fb"}</definedName>
    <definedName name="aa" localSheetId="17" hidden="1">{"g95_96m1",#N/A,FALSE,"Graf(95+96)M";"g95_96m2",#N/A,FALSE,"Graf(95+96)M";"g95_96mb1",#N/A,FALSE,"Graf(95+96)Mb";"g95_96mb2",#N/A,FALSE,"Graf(95+96)Mb";"g95_96f1",#N/A,FALSE,"Graf(95+96)F";"g95_96f2",#N/A,FALSE,"Graf(95+96)F";"g95_96fb1",#N/A,FALSE,"Graf(95+96)Fb";"g95_96fb2",#N/A,FALSE,"Graf(95+96)Fb"}</definedName>
    <definedName name="aa" localSheetId="5" hidden="1">{"g95_96m1",#N/A,FALSE,"Graf(95+96)M";"g95_96m2",#N/A,FALSE,"Graf(95+96)M";"g95_96mb1",#N/A,FALSE,"Graf(95+96)Mb";"g95_96mb2",#N/A,FALSE,"Graf(95+96)Mb";"g95_96f1",#N/A,FALSE,"Graf(95+96)F";"g95_96f2",#N/A,FALSE,"Graf(95+96)F";"g95_96fb1",#N/A,FALSE,"Graf(95+96)Fb";"g95_96fb2",#N/A,FALSE,"Graf(95+96)Fb"}</definedName>
    <definedName name="aa" localSheetId="9" hidden="1">{"g95_96m1",#N/A,FALSE,"Graf(95+96)M";"g95_96m2",#N/A,FALSE,"Graf(95+96)M";"g95_96mb1",#N/A,FALSE,"Graf(95+96)Mb";"g95_96mb2",#N/A,FALSE,"Graf(95+96)Mb";"g95_96f1",#N/A,FALSE,"Graf(95+96)F";"g95_96f2",#N/A,FALSE,"Graf(95+96)F";"g95_96fb1",#N/A,FALSE,"Graf(95+96)Fb";"g95_96fb2",#N/A,FALSE,"Graf(95+96)Fb"}</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4" hidden="1">{"g95_96m1",#N/A,FALSE,"Graf(95+96)M";"g95_96m2",#N/A,FALSE,"Graf(95+96)M";"g95_96mb1",#N/A,FALSE,"Graf(95+96)Mb";"g95_96mb2",#N/A,FALSE,"Graf(95+96)Mb";"g95_96f1",#N/A,FALSE,"Graf(95+96)F";"g95_96f2",#N/A,FALSE,"Graf(95+96)F";"g95_96fb1",#N/A,FALSE,"Graf(95+96)Fb";"g95_96fb2",#N/A,FALSE,"Graf(95+96)Fb"}</definedName>
    <definedName name="aa" localSheetId="19" hidden="1">{"g95_96m1",#N/A,FALSE,"Graf(95+96)M";"g95_96m2",#N/A,FALSE,"Graf(95+96)M";"g95_96mb1",#N/A,FALSE,"Graf(95+96)Mb";"g95_96mb2",#N/A,FALSE,"Graf(95+96)Mb";"g95_96f1",#N/A,FALSE,"Graf(95+96)F";"g95_96f2",#N/A,FALSE,"Graf(95+96)F";"g95_96fb1",#N/A,FALSE,"Graf(95+96)Fb";"g95_96fb2",#N/A,FALSE,"Graf(95+96)Fb"}</definedName>
    <definedName name="aa" localSheetId="20" hidden="1">{"g95_96m1",#N/A,FALSE,"Graf(95+96)M";"g95_96m2",#N/A,FALSE,"Graf(95+96)M";"g95_96mb1",#N/A,FALSE,"Graf(95+96)Mb";"g95_96mb2",#N/A,FALSE,"Graf(95+96)Mb";"g95_96f1",#N/A,FALSE,"Graf(95+96)F";"g95_96f2",#N/A,FALSE,"Graf(95+96)F";"g95_96fb1",#N/A,FALSE,"Graf(95+96)Fb";"g95_96fb2",#N/A,FALSE,"Graf(95+96)Fb"}</definedName>
    <definedName name="aa" localSheetId="16"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 hidden="1">'[2]Time series'!#REF!</definedName>
    <definedName name="aaa" localSheetId="12" hidden="1">'[3]Time series'!#REF!</definedName>
    <definedName name="aaa" localSheetId="13" hidden="1">'[2]Time series'!#REF!</definedName>
    <definedName name="aaa" localSheetId="14" hidden="1">'[2]Time series'!#REF!</definedName>
    <definedName name="aaa" localSheetId="15" hidden="1">'[2]Time series'!#REF!</definedName>
    <definedName name="aaa" localSheetId="17" hidden="1">'[4]Time series'!#REF!</definedName>
    <definedName name="aaa" localSheetId="18" hidden="1">'[2]Time series'!#REF!</definedName>
    <definedName name="aaa" localSheetId="21" hidden="1">'[2]Time series'!#REF!</definedName>
    <definedName name="aaa" localSheetId="22" hidden="1">'[2]Time series'!#REF!</definedName>
    <definedName name="aaa" localSheetId="23" hidden="1">'[2]Time series'!#REF!</definedName>
    <definedName name="aaa" localSheetId="24" hidden="1">'[2]Time series'!#REF!</definedName>
    <definedName name="aaa" localSheetId="25" hidden="1">'[2]Time series'!#REF!</definedName>
    <definedName name="aaa" localSheetId="26" hidden="1">'[2]Time series'!#REF!</definedName>
    <definedName name="aaa" localSheetId="5" hidden="1">'[4]Time series'!#REF!</definedName>
    <definedName name="aaa" localSheetId="8" hidden="1">'[2]Time series'!#REF!</definedName>
    <definedName name="aaa" localSheetId="9" hidden="1">'[2]Time series'!#REF!</definedName>
    <definedName name="aaa" localSheetId="10" hidden="1">'[2]Time series'!#REF!</definedName>
    <definedName name="aaa" localSheetId="2" hidden="1">'[3]Time series'!#REF!</definedName>
    <definedName name="aaa" localSheetId="11" hidden="1">'[3]Time series'!#REF!</definedName>
    <definedName name="aaa" localSheetId="19" hidden="1">'[3]Time series'!#REF!</definedName>
    <definedName name="aaa" localSheetId="20" hidden="1">'[3]Time series'!#REF!</definedName>
    <definedName name="aaa" localSheetId="16" hidden="1">'[5]Time series'!#REF!</definedName>
    <definedName name="aaa" hidden="1">'[2]Time series'!#REF!</definedName>
    <definedName name="aj" localSheetId="14" hidden="1">'[14]Time series'!#REF!</definedName>
    <definedName name="aj" localSheetId="15" hidden="1">'[14]Time series'!#REF!</definedName>
    <definedName name="aj" localSheetId="17" hidden="1">'[14]Time series'!#REF!</definedName>
    <definedName name="aj" localSheetId="21" hidden="1">'[14]Time series'!#REF!</definedName>
    <definedName name="aj" localSheetId="22" hidden="1">'[14]Time series'!#REF!</definedName>
    <definedName name="aj" localSheetId="23" hidden="1">'[14]Time series'!#REF!</definedName>
    <definedName name="aj" localSheetId="24" hidden="1">'[14]Time series'!#REF!</definedName>
    <definedName name="aj" localSheetId="25" hidden="1">'[14]Time series'!#REF!</definedName>
    <definedName name="aj" localSheetId="10" hidden="1">'[14]Time series'!#REF!</definedName>
    <definedName name="aj" hidden="1">'[14]Time series'!#REF!</definedName>
    <definedName name="akldfjaljfld" localSheetId="14" hidden="1">'[14]Time series'!#REF!</definedName>
    <definedName name="akldfjaljfld" localSheetId="15" hidden="1">'[14]Time series'!#REF!</definedName>
    <definedName name="akldfjaljfld" localSheetId="17" hidden="1">'[14]Time series'!#REF!</definedName>
    <definedName name="akldfjaljfld" localSheetId="21" hidden="1">'[14]Time series'!#REF!</definedName>
    <definedName name="akldfjaljfld" localSheetId="22" hidden="1">'[14]Time series'!#REF!</definedName>
    <definedName name="akldfjaljfld" localSheetId="23" hidden="1">'[14]Time series'!#REF!</definedName>
    <definedName name="akldfjaljfld" localSheetId="24" hidden="1">'[14]Time series'!#REF!</definedName>
    <definedName name="akldfjaljfld" localSheetId="25" hidden="1">'[14]Time series'!#REF!</definedName>
    <definedName name="akldfjaljfld" localSheetId="10" hidden="1">'[14]Time series'!#REF!</definedName>
    <definedName name="akldfjaljfld" hidden="1">'[14]Time series'!#REF!</definedName>
    <definedName name="b" localSheetId="13" hidden="1">{"TABL1",#N/A,TRUE,"TABLX";"TABL2",#N/A,TRUE,"TABLX"}</definedName>
    <definedName name="b" localSheetId="17" hidden="1">{"TABL1",#N/A,TRUE,"TABLX";"TABL2",#N/A,TRUE,"TABLX"}</definedName>
    <definedName name="b" localSheetId="5" hidden="1">{"TABL1",#N/A,TRUE,"TABLX";"TABL2",#N/A,TRUE,"TABLX"}</definedName>
    <definedName name="b" localSheetId="9" hidden="1">{"TABL1",#N/A,TRUE,"TABLX";"TABL2",#N/A,TRUE,"TABLX"}</definedName>
    <definedName name="b" localSheetId="10" hidden="1">{"TABL1",#N/A,TRUE,"TABLX";"TABL2",#N/A,TRUE,"TABLX"}</definedName>
    <definedName name="b" localSheetId="2" hidden="1">{"TABL1",#N/A,TRUE,"TABLX";"TABL2",#N/A,TRUE,"TABLX"}</definedName>
    <definedName name="b" localSheetId="4" hidden="1">{"TABL1",#N/A,TRUE,"TABLX";"TABL2",#N/A,TRUE,"TABLX"}</definedName>
    <definedName name="b" localSheetId="19" hidden="1">{"TABL1",#N/A,TRUE,"TABLX";"TABL2",#N/A,TRUE,"TABLX"}</definedName>
    <definedName name="b" localSheetId="20" hidden="1">{"TABL1",#N/A,TRUE,"TABLX";"TABL2",#N/A,TRUE,"TABLX"}</definedName>
    <definedName name="b" localSheetId="16" hidden="1">{"TABL1",#N/A,TRUE,"TABLX";"TABL2",#N/A,TRUE,"TABLX"}</definedName>
    <definedName name="b" hidden="1">{"TABL1",#N/A,TRUE,"TABLX";"TABL2",#N/A,TRUE,"TABLX"}</definedName>
    <definedName name="bisous" localSheetId="13" hidden="1">{"TABL1",#N/A,TRUE,"TABLX";"TABL2",#N/A,TRUE,"TABLX"}</definedName>
    <definedName name="bisous" localSheetId="17" hidden="1">{"TABL1",#N/A,TRUE,"TABLX";"TABL2",#N/A,TRUE,"TABLX"}</definedName>
    <definedName name="bisous" localSheetId="5" hidden="1">{"TABL1",#N/A,TRUE,"TABLX";"TABL2",#N/A,TRUE,"TABLX"}</definedName>
    <definedName name="bisous" localSheetId="9" hidden="1">{"TABL1",#N/A,TRUE,"TABLX";"TABL2",#N/A,TRUE,"TABLX"}</definedName>
    <definedName name="bisous" localSheetId="10" hidden="1">{"TABL1",#N/A,TRUE,"TABLX";"TABL2",#N/A,TRUE,"TABLX"}</definedName>
    <definedName name="bisous" localSheetId="2" hidden="1">{"TABL1",#N/A,TRUE,"TABLX";"TABL2",#N/A,TRUE,"TABLX"}</definedName>
    <definedName name="bisous" localSheetId="4" hidden="1">{"TABL1",#N/A,TRUE,"TABLX";"TABL2",#N/A,TRUE,"TABLX"}</definedName>
    <definedName name="bisous" localSheetId="19" hidden="1">{"TABL1",#N/A,TRUE,"TABLX";"TABL2",#N/A,TRUE,"TABLX"}</definedName>
    <definedName name="bisous" localSheetId="20" hidden="1">{"TABL1",#N/A,TRUE,"TABLX";"TABL2",#N/A,TRUE,"TABLX"}</definedName>
    <definedName name="bisous" localSheetId="16" hidden="1">{"TABL1",#N/A,TRUE,"TABLX";"TABL2",#N/A,TRUE,"TABLX"}</definedName>
    <definedName name="bisous" hidden="1">{"TABL1",#N/A,TRUE,"TABLX";"TABL2",#N/A,TRUE,"TABLX"}</definedName>
    <definedName name="blabla" localSheetId="13" hidden="1">{"TABL1",#N/A,TRUE,"TABLX";"TABL2",#N/A,TRUE,"TABLX"}</definedName>
    <definedName name="blabla" localSheetId="17" hidden="1">{"TABL1",#N/A,TRUE,"TABLX";"TABL2",#N/A,TRUE,"TABLX"}</definedName>
    <definedName name="blabla" localSheetId="18" hidden="1">{"TABL1",#N/A,TRUE,"TABLX";"TABL2",#N/A,TRUE,"TABLX"}</definedName>
    <definedName name="blabla" localSheetId="5" hidden="1">{"TABL1",#N/A,TRUE,"TABLX";"TABL2",#N/A,TRUE,"TABLX"}</definedName>
    <definedName name="blabla" localSheetId="9" hidden="1">{"TABL1",#N/A,TRUE,"TABLX";"TABL2",#N/A,TRUE,"TABLX"}</definedName>
    <definedName name="blabla" localSheetId="10" hidden="1">{"TABL1",#N/A,TRUE,"TABLX";"TABL2",#N/A,TRUE,"TABLX"}</definedName>
    <definedName name="blabla" localSheetId="2" hidden="1">{"TABL1",#N/A,TRUE,"TABLX";"TABL2",#N/A,TRUE,"TABLX"}</definedName>
    <definedName name="blabla" localSheetId="4" hidden="1">{"TABL1",#N/A,TRUE,"TABLX";"TABL2",#N/A,TRUE,"TABLX"}</definedName>
    <definedName name="blabla" localSheetId="19" hidden="1">{"TABL1",#N/A,TRUE,"TABLX";"TABL2",#N/A,TRUE,"TABLX"}</definedName>
    <definedName name="blabla" localSheetId="20" hidden="1">{"TABL1",#N/A,TRUE,"TABLX";"TABL2",#N/A,TRUE,"TABLX"}</definedName>
    <definedName name="blabla" localSheetId="16" hidden="1">{"TABL1",#N/A,TRUE,"TABLX";"TABL2",#N/A,TRUE,"TABLX"}</definedName>
    <definedName name="blabla" hidden="1">{"TABL1",#N/A,TRUE,"TABLX";"TABL2",#N/A,TRUE,"TABLX"}</definedName>
    <definedName name="blabla2" localSheetId="13" hidden="1">{"TABL1",#N/A,TRUE,"TABLX";"TABL2",#N/A,TRUE,"TABLX"}</definedName>
    <definedName name="blabla2" localSheetId="17" hidden="1">{"TABL1",#N/A,TRUE,"TABLX";"TABL2",#N/A,TRUE,"TABLX"}</definedName>
    <definedName name="blabla2" localSheetId="5" hidden="1">{"TABL1",#N/A,TRUE,"TABLX";"TABL2",#N/A,TRUE,"TABLX"}</definedName>
    <definedName name="blabla2" localSheetId="9" hidden="1">{"TABL1",#N/A,TRUE,"TABLX";"TABL2",#N/A,TRUE,"TABLX"}</definedName>
    <definedName name="blabla2" localSheetId="10" hidden="1">{"TABL1",#N/A,TRUE,"TABLX";"TABL2",#N/A,TRUE,"TABLX"}</definedName>
    <definedName name="blabla2" localSheetId="2" hidden="1">{"TABL1",#N/A,TRUE,"TABLX";"TABL2",#N/A,TRUE,"TABLX"}</definedName>
    <definedName name="blabla2" localSheetId="4" hidden="1">{"TABL1",#N/A,TRUE,"TABLX";"TABL2",#N/A,TRUE,"TABLX"}</definedName>
    <definedName name="blabla2" localSheetId="19" hidden="1">{"TABL1",#N/A,TRUE,"TABLX";"TABL2",#N/A,TRUE,"TABLX"}</definedName>
    <definedName name="blabla2" localSheetId="20" hidden="1">{"TABL1",#N/A,TRUE,"TABLX";"TABL2",#N/A,TRUE,"TABLX"}</definedName>
    <definedName name="blabla2" localSheetId="16" hidden="1">{"TABL1",#N/A,TRUE,"TABLX";"TABL2",#N/A,TRUE,"TABLX"}</definedName>
    <definedName name="blabla2" hidden="1">{"TABL1",#N/A,TRUE,"TABLX";"TABL2",#N/A,TRUE,"TABLX"}</definedName>
    <definedName name="BLPH1" hidden="1">'[20]Mthly Data'!$A$3</definedName>
    <definedName name="BLPH2" localSheetId="14" hidden="1">'[21]Mthly Data'!#REF!</definedName>
    <definedName name="BLPH2" localSheetId="15" hidden="1">'[21]Mthly Data'!#REF!</definedName>
    <definedName name="BLPH2" localSheetId="17" hidden="1">'[21]Mthly Data'!#REF!</definedName>
    <definedName name="BLPH2" localSheetId="21" hidden="1">'[21]Mthly Data'!#REF!</definedName>
    <definedName name="BLPH2" localSheetId="22" hidden="1">'[21]Mthly Data'!#REF!</definedName>
    <definedName name="BLPH2" localSheetId="23" hidden="1">'[21]Mthly Data'!#REF!</definedName>
    <definedName name="BLPH2" localSheetId="24" hidden="1">'[21]Mthly Data'!#REF!</definedName>
    <definedName name="BLPH2" localSheetId="25" hidden="1">'[21]Mthly Data'!#REF!</definedName>
    <definedName name="BLPH2" localSheetId="10" hidden="1">'[21]Mthly Data'!#REF!</definedName>
    <definedName name="BLPH2" hidden="1">'[21]Mthly Data'!#REF!</definedName>
    <definedName name="BLPH3" localSheetId="14" hidden="1">'[21]Mthly Data'!#REF!</definedName>
    <definedName name="BLPH3" localSheetId="15" hidden="1">'[21]Mthly Data'!#REF!</definedName>
    <definedName name="BLPH3" localSheetId="17" hidden="1">'[21]Mthly Data'!#REF!</definedName>
    <definedName name="BLPH3" localSheetId="21" hidden="1">'[21]Mthly Data'!#REF!</definedName>
    <definedName name="BLPH3" localSheetId="22" hidden="1">'[21]Mthly Data'!#REF!</definedName>
    <definedName name="BLPH3" localSheetId="23" hidden="1">'[21]Mthly Data'!#REF!</definedName>
    <definedName name="BLPH3" localSheetId="24" hidden="1">'[21]Mthly Data'!#REF!</definedName>
    <definedName name="BLPH3" localSheetId="25" hidden="1">'[21]Mthly Data'!#REF!</definedName>
    <definedName name="BLPH3" localSheetId="10" hidden="1">'[21]Mthly Data'!#REF!</definedName>
    <definedName name="BLPH3" hidden="1">'[21]Mthly Data'!#REF!</definedName>
    <definedName name="blph4" localSheetId="14" hidden="1">'[21]Mthly Data'!#REF!</definedName>
    <definedName name="blph4" localSheetId="15" hidden="1">'[21]Mthly Data'!#REF!</definedName>
    <definedName name="blph4" localSheetId="17" hidden="1">'[21]Mthly Data'!#REF!</definedName>
    <definedName name="blph4" localSheetId="21" hidden="1">'[21]Mthly Data'!#REF!</definedName>
    <definedName name="blph4" localSheetId="22" hidden="1">'[21]Mthly Data'!#REF!</definedName>
    <definedName name="blph4" localSheetId="23" hidden="1">'[21]Mthly Data'!#REF!</definedName>
    <definedName name="blph4" localSheetId="24" hidden="1">'[21]Mthly Data'!#REF!</definedName>
    <definedName name="blph4" localSheetId="25" hidden="1">'[21]Mthly Data'!#REF!</definedName>
    <definedName name="blph4" localSheetId="10" hidden="1">'[21]Mthly Data'!#REF!</definedName>
    <definedName name="blph4" hidden="1">'[21]Mthly Data'!#REF!</definedName>
    <definedName name="dfez" localSheetId="14" hidden="1">'[14]Time series'!#REF!</definedName>
    <definedName name="dfez" localSheetId="15" hidden="1">'[14]Time series'!#REF!</definedName>
    <definedName name="dfez" localSheetId="17" hidden="1">'[14]Time series'!#REF!</definedName>
    <definedName name="dfez" localSheetId="21" hidden="1">'[14]Time series'!#REF!</definedName>
    <definedName name="dfez" localSheetId="22" hidden="1">'[14]Time series'!#REF!</definedName>
    <definedName name="dfez" localSheetId="23" hidden="1">'[14]Time series'!#REF!</definedName>
    <definedName name="dfez" localSheetId="24" hidden="1">'[14]Time series'!#REF!</definedName>
    <definedName name="dfez" localSheetId="25" hidden="1">'[14]Time series'!#REF!</definedName>
    <definedName name="dfez" localSheetId="10" hidden="1">'[14]Time series'!#REF!</definedName>
    <definedName name="dfez" hidden="1">'[14]Time series'!#REF!</definedName>
    <definedName name="FIG2wp1" localSheetId="12" hidden="1">#REF!</definedName>
    <definedName name="FIG2wp1" localSheetId="14" hidden="1">#REF!</definedName>
    <definedName name="FIG2wp1" localSheetId="15" hidden="1">#REF!</definedName>
    <definedName name="FIG2wp1" localSheetId="17" hidden="1">#REF!</definedName>
    <definedName name="FIG2wp1" localSheetId="21" hidden="1">#REF!</definedName>
    <definedName name="FIG2wp1" localSheetId="22" hidden="1">#REF!</definedName>
    <definedName name="FIG2wp1" localSheetId="23" hidden="1">#REF!</definedName>
    <definedName name="FIG2wp1" localSheetId="24" hidden="1">#REF!</definedName>
    <definedName name="FIG2wp1" localSheetId="25" hidden="1">#REF!</definedName>
    <definedName name="FIG2wp1" localSheetId="9" hidden="1">#REF!</definedName>
    <definedName name="FIG2wp1" localSheetId="10" hidden="1">#REF!</definedName>
    <definedName name="FIG2wp1" localSheetId="2" hidden="1">#REF!</definedName>
    <definedName name="FIG2wp1" localSheetId="4" hidden="1">#REF!</definedName>
    <definedName name="FIG2wp1" localSheetId="11" hidden="1">#REF!</definedName>
    <definedName name="FIG2wp1" hidden="1">#REF!</definedName>
    <definedName name="fyb" localSheetId="14" hidden="1">'[14]Time series'!#REF!</definedName>
    <definedName name="fyb" localSheetId="15" hidden="1">'[14]Time series'!#REF!</definedName>
    <definedName name="fyb" localSheetId="17" hidden="1">'[14]Time series'!#REF!</definedName>
    <definedName name="fyb" localSheetId="21" hidden="1">'[14]Time series'!#REF!</definedName>
    <definedName name="fyb" localSheetId="22" hidden="1">'[14]Time series'!#REF!</definedName>
    <definedName name="fyb" localSheetId="23" hidden="1">'[14]Time series'!#REF!</definedName>
    <definedName name="fyb" localSheetId="24" hidden="1">'[14]Time series'!#REF!</definedName>
    <definedName name="fyb" localSheetId="25" hidden="1">'[14]Time series'!#REF!</definedName>
    <definedName name="fyb" localSheetId="10" hidden="1">'[14]Time series'!#REF!</definedName>
    <definedName name="fyb" hidden="1">'[14]Time series'!#REF!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jjmmhh" localSheetId="13" hidden="1">{"TABL1",#N/A,TRUE,"TABLX";"TABL2",#N/A,TRUE,"TABLX"}</definedName>
    <definedName name="jjjmmhh" localSheetId="17" hidden="1">{"TABL1",#N/A,TRUE,"TABLX";"TABL2",#N/A,TRUE,"TABLX"}</definedName>
    <definedName name="jjjmmhh" localSheetId="5" hidden="1">{"TABL1",#N/A,TRUE,"TABLX";"TABL2",#N/A,TRUE,"TABLX"}</definedName>
    <definedName name="jjjmmhh" localSheetId="9" hidden="1">{"TABL1",#N/A,TRUE,"TABLX";"TABL2",#N/A,TRUE,"TABLX"}</definedName>
    <definedName name="jjjmmhh" localSheetId="10" hidden="1">{"TABL1",#N/A,TRUE,"TABLX";"TABL2",#N/A,TRUE,"TABLX"}</definedName>
    <definedName name="jjjmmhh" localSheetId="2" hidden="1">{"TABL1",#N/A,TRUE,"TABLX";"TABL2",#N/A,TRUE,"TABLX"}</definedName>
    <definedName name="jjjmmhh" localSheetId="4" hidden="1">{"TABL1",#N/A,TRUE,"TABLX";"TABL2",#N/A,TRUE,"TABLX"}</definedName>
    <definedName name="jjjmmhh" localSheetId="19" hidden="1">{"TABL1",#N/A,TRUE,"TABLX";"TABL2",#N/A,TRUE,"TABLX"}</definedName>
    <definedName name="jjjmmhh" localSheetId="20" hidden="1">{"TABL1",#N/A,TRUE,"TABLX";"TABL2",#N/A,TRUE,"TABLX"}</definedName>
    <definedName name="jjjmmhh" localSheetId="16" hidden="1">{"TABL1",#N/A,TRUE,"TABLX";"TABL2",#N/A,TRUE,"TABLX"}</definedName>
    <definedName name="jjjmmhh" hidden="1">{"TABL1",#N/A,TRUE,"TABLX";"TABL2",#N/A,TRUE,"TABLX"}</definedName>
    <definedName name="jjmmhh" localSheetId="13" hidden="1">{"TABL1",#N/A,TRUE,"TABLX";"TABL2",#N/A,TRUE,"TABLX"}</definedName>
    <definedName name="jjmmhh" localSheetId="17" hidden="1">{"TABL1",#N/A,TRUE,"TABLX";"TABL2",#N/A,TRUE,"TABLX"}</definedName>
    <definedName name="jjmmhh" localSheetId="18" hidden="1">{"TABL1",#N/A,TRUE,"TABLX";"TABL2",#N/A,TRUE,"TABLX"}</definedName>
    <definedName name="jjmmhh" localSheetId="5" hidden="1">{"TABL1",#N/A,TRUE,"TABLX";"TABL2",#N/A,TRUE,"TABLX"}</definedName>
    <definedName name="jjmmhh" localSheetId="9" hidden="1">{"TABL1",#N/A,TRUE,"TABLX";"TABL2",#N/A,TRUE,"TABLX"}</definedName>
    <definedName name="jjmmhh" localSheetId="10" hidden="1">{"TABL1",#N/A,TRUE,"TABLX";"TABL2",#N/A,TRUE,"TABLX"}</definedName>
    <definedName name="jjmmhh" localSheetId="2" hidden="1">{"TABL1",#N/A,TRUE,"TABLX";"TABL2",#N/A,TRUE,"TABLX"}</definedName>
    <definedName name="jjmmhh" localSheetId="4" hidden="1">{"TABL1",#N/A,TRUE,"TABLX";"TABL2",#N/A,TRUE,"TABLX"}</definedName>
    <definedName name="jjmmhh" localSheetId="19" hidden="1">{"TABL1",#N/A,TRUE,"TABLX";"TABL2",#N/A,TRUE,"TABLX"}</definedName>
    <definedName name="jjmmhh" localSheetId="20" hidden="1">{"TABL1",#N/A,TRUE,"TABLX";"TABL2",#N/A,TRUE,"TABLX"}</definedName>
    <definedName name="jjmmhh" localSheetId="16" hidden="1">{"TABL1",#N/A,TRUE,"TABLX";"TABL2",#N/A,TRUE,"TABLX"}</definedName>
    <definedName name="jjmmhh" hidden="1">{"TABL1",#N/A,TRUE,"TABLX";"TABL2",#N/A,TRUE,"TABLX"}</definedName>
    <definedName name="jmhjmh" localSheetId="13" hidden="1">{"TABL1",#N/A,TRUE,"TABLX";"TABL2",#N/A,TRUE,"TABLX"}</definedName>
    <definedName name="jmhjmh" localSheetId="17" hidden="1">{"TABL1",#N/A,TRUE,"TABLX";"TABL2",#N/A,TRUE,"TABLX"}</definedName>
    <definedName name="jmhjmh" localSheetId="18" hidden="1">{"TABL1",#N/A,TRUE,"TABLX";"TABL2",#N/A,TRUE,"TABLX"}</definedName>
    <definedName name="jmhjmh" localSheetId="5" hidden="1">{"TABL1",#N/A,TRUE,"TABLX";"TABL2",#N/A,TRUE,"TABLX"}</definedName>
    <definedName name="jmhjmh" localSheetId="9" hidden="1">{"TABL1",#N/A,TRUE,"TABLX";"TABL2",#N/A,TRUE,"TABLX"}</definedName>
    <definedName name="jmhjmh" localSheetId="10" hidden="1">{"TABL1",#N/A,TRUE,"TABLX";"TABL2",#N/A,TRUE,"TABLX"}</definedName>
    <definedName name="jmhjmh" localSheetId="2" hidden="1">{"TABL1",#N/A,TRUE,"TABLX";"TABL2",#N/A,TRUE,"TABLX"}</definedName>
    <definedName name="jmhjmh" localSheetId="4" hidden="1">{"TABL1",#N/A,TRUE,"TABLX";"TABL2",#N/A,TRUE,"TABLX"}</definedName>
    <definedName name="jmhjmh" localSheetId="19" hidden="1">{"TABL1",#N/A,TRUE,"TABLX";"TABL2",#N/A,TRUE,"TABLX"}</definedName>
    <definedName name="jmhjmh" localSheetId="20" hidden="1">{"TABL1",#N/A,TRUE,"TABLX";"TABL2",#N/A,TRUE,"TABLX"}</definedName>
    <definedName name="jmhjmh" localSheetId="16" hidden="1">{"TABL1",#N/A,TRUE,"TABLX";"TABL2",#N/A,TRUE,"TABLX"}</definedName>
    <definedName name="jmhjmh" hidden="1">{"TABL1",#N/A,TRUE,"TABLX";"TABL2",#N/A,TRUE,"TABLX"}</definedName>
    <definedName name="jmhjmhh" localSheetId="13" hidden="1">{"TABL1",#N/A,TRUE,"TABLX";"TABL2",#N/A,TRUE,"TABLX"}</definedName>
    <definedName name="jmhjmhh" localSheetId="17" hidden="1">{"TABL1",#N/A,TRUE,"TABLX";"TABL2",#N/A,TRUE,"TABLX"}</definedName>
    <definedName name="jmhjmhh" localSheetId="5" hidden="1">{"TABL1",#N/A,TRUE,"TABLX";"TABL2",#N/A,TRUE,"TABLX"}</definedName>
    <definedName name="jmhjmhh" localSheetId="9" hidden="1">{"TABL1",#N/A,TRUE,"TABLX";"TABL2",#N/A,TRUE,"TABLX"}</definedName>
    <definedName name="jmhjmhh" localSheetId="10" hidden="1">{"TABL1",#N/A,TRUE,"TABLX";"TABL2",#N/A,TRUE,"TABLX"}</definedName>
    <definedName name="jmhjmhh" localSheetId="2" hidden="1">{"TABL1",#N/A,TRUE,"TABLX";"TABL2",#N/A,TRUE,"TABLX"}</definedName>
    <definedName name="jmhjmhh" localSheetId="4" hidden="1">{"TABL1",#N/A,TRUE,"TABLX";"TABL2",#N/A,TRUE,"TABLX"}</definedName>
    <definedName name="jmhjmhh" localSheetId="19" hidden="1">{"TABL1",#N/A,TRUE,"TABLX";"TABL2",#N/A,TRUE,"TABLX"}</definedName>
    <definedName name="jmhjmhh" localSheetId="20" hidden="1">{"TABL1",#N/A,TRUE,"TABLX";"TABL2",#N/A,TRUE,"TABLX"}</definedName>
    <definedName name="jmhjmhh" localSheetId="16" hidden="1">{"TABL1",#N/A,TRUE,"TABLX";"TABL2",#N/A,TRUE,"TABLX"}</definedName>
    <definedName name="jmhjmhh" hidden="1">{"TABL1",#N/A,TRUE,"TABLX";"TABL2",#N/A,TRUE,"TABLX"}</definedName>
    <definedName name="p" localSheetId="14" hidden="1">'[14]Time series'!#REF!</definedName>
    <definedName name="p" localSheetId="15" hidden="1">'[14]Time series'!#REF!</definedName>
    <definedName name="p" localSheetId="17" hidden="1">'[14]Time series'!#REF!</definedName>
    <definedName name="p" localSheetId="21" hidden="1">'[14]Time series'!#REF!</definedName>
    <definedName name="p" localSheetId="22" hidden="1">'[14]Time series'!#REF!</definedName>
    <definedName name="p" localSheetId="23" hidden="1">'[14]Time series'!#REF!</definedName>
    <definedName name="p" localSheetId="24" hidden="1">'[14]Time series'!#REF!</definedName>
    <definedName name="p" localSheetId="25" hidden="1">'[14]Time series'!#REF!</definedName>
    <definedName name="p" localSheetId="10" hidden="1">'[14]Time series'!#REF!</definedName>
    <definedName name="p" hidden="1">'[14]Time series'!#REF!</definedName>
    <definedName name="qq" localSheetId="1" hidden="1">[6]A11!#REF!</definedName>
    <definedName name="qq" localSheetId="12" hidden="1">[7]A11!#REF!</definedName>
    <definedName name="qq" localSheetId="13" hidden="1">[6]A11!#REF!</definedName>
    <definedName name="qq" localSheetId="14" hidden="1">[6]A11!#REF!</definedName>
    <definedName name="qq" localSheetId="15" hidden="1">[6]A11!#REF!</definedName>
    <definedName name="qq" localSheetId="17" hidden="1">[8]A11!#REF!</definedName>
    <definedName name="qq" localSheetId="18" hidden="1">[6]A11!#REF!</definedName>
    <definedName name="qq" localSheetId="21" hidden="1">[6]A11!#REF!</definedName>
    <definedName name="qq" localSheetId="22" hidden="1">[6]A11!#REF!</definedName>
    <definedName name="qq" localSheetId="23" hidden="1">[6]A11!#REF!</definedName>
    <definedName name="qq" localSheetId="24" hidden="1">[6]A11!#REF!</definedName>
    <definedName name="qq" localSheetId="25" hidden="1">[6]A11!#REF!</definedName>
    <definedName name="qq" localSheetId="26" hidden="1">[6]A11!#REF!</definedName>
    <definedName name="qq" localSheetId="5" hidden="1">[8]A11!#REF!</definedName>
    <definedName name="qq" localSheetId="8" hidden="1">[6]A11!#REF!</definedName>
    <definedName name="qq" localSheetId="9" hidden="1">[6]A11!#REF!</definedName>
    <definedName name="qq" localSheetId="10" hidden="1">[6]A11!#REF!</definedName>
    <definedName name="qq" localSheetId="2" hidden="1">[7]A11!#REF!</definedName>
    <definedName name="qq" localSheetId="11" hidden="1">[7]A11!#REF!</definedName>
    <definedName name="qq" localSheetId="19" hidden="1">[7]A11!#REF!</definedName>
    <definedName name="qq" localSheetId="20" hidden="1">[7]A11!#REF!</definedName>
    <definedName name="qq" localSheetId="16" hidden="1">[9]A11!#REF!</definedName>
    <definedName name="qq" hidden="1">[6]A11!#REF!</definedName>
    <definedName name="qqq" localSheetId="1" hidden="1">[6]A11!#REF!</definedName>
    <definedName name="qqq" localSheetId="12" hidden="1">[7]A11!#REF!</definedName>
    <definedName name="qqq" localSheetId="13" hidden="1">[6]A11!#REF!</definedName>
    <definedName name="qqq" localSheetId="14" hidden="1">[6]A11!#REF!</definedName>
    <definedName name="qqq" localSheetId="15" hidden="1">[6]A11!#REF!</definedName>
    <definedName name="qqq" localSheetId="17" hidden="1">[8]A11!#REF!</definedName>
    <definedName name="qqq" localSheetId="18" hidden="1">[6]A11!#REF!</definedName>
    <definedName name="qqq" localSheetId="21" hidden="1">[6]A11!#REF!</definedName>
    <definedName name="qqq" localSheetId="22" hidden="1">[6]A11!#REF!</definedName>
    <definedName name="qqq" localSheetId="23" hidden="1">[6]A11!#REF!</definedName>
    <definedName name="qqq" localSheetId="24" hidden="1">[6]A11!#REF!</definedName>
    <definedName name="qqq" localSheetId="25" hidden="1">[6]A11!#REF!</definedName>
    <definedName name="qqq" localSheetId="26" hidden="1">[6]A11!#REF!</definedName>
    <definedName name="qqq" localSheetId="5" hidden="1">[8]A11!#REF!</definedName>
    <definedName name="qqq" localSheetId="8" hidden="1">[6]A11!#REF!</definedName>
    <definedName name="qqq" localSheetId="9" hidden="1">[6]A11!#REF!</definedName>
    <definedName name="qqq" localSheetId="10" hidden="1">[6]A11!#REF!</definedName>
    <definedName name="qqq" localSheetId="2" hidden="1">[7]A11!#REF!</definedName>
    <definedName name="qqq" localSheetId="11" hidden="1">[7]A11!#REF!</definedName>
    <definedName name="qqq" localSheetId="19" hidden="1">[7]A11!#REF!</definedName>
    <definedName name="qqq" localSheetId="20" hidden="1">[7]A11!#REF!</definedName>
    <definedName name="qqq" localSheetId="16" hidden="1">[9]A11!#REF!</definedName>
    <definedName name="qqq" hidden="1">[6]A11!#REF!</definedName>
    <definedName name="sdfsdf" localSheetId="1" hidden="1">[22]A11!#REF!</definedName>
    <definedName name="sdfsdf" localSheetId="12" hidden="1">[23]A11!#REF!</definedName>
    <definedName name="sdfsdf" localSheetId="13" hidden="1">[22]A11!#REF!</definedName>
    <definedName name="sdfsdf" localSheetId="14" hidden="1">[22]A11!#REF!</definedName>
    <definedName name="sdfsdf" localSheetId="15" hidden="1">[22]A11!#REF!</definedName>
    <definedName name="sdfsdf" localSheetId="17" hidden="1">[24]A11!#REF!</definedName>
    <definedName name="sdfsdf" localSheetId="18" hidden="1">[22]A11!#REF!</definedName>
    <definedName name="sdfsdf" localSheetId="21" hidden="1">[22]A11!#REF!</definedName>
    <definedName name="sdfsdf" localSheetId="22" hidden="1">[22]A11!#REF!</definedName>
    <definedName name="sdfsdf" localSheetId="23" hidden="1">[22]A11!#REF!</definedName>
    <definedName name="sdfsdf" localSheetId="24" hidden="1">[22]A11!#REF!</definedName>
    <definedName name="sdfsdf" localSheetId="25" hidden="1">[22]A11!#REF!</definedName>
    <definedName name="sdfsdf" localSheetId="26" hidden="1">[22]A11!#REF!</definedName>
    <definedName name="sdfsdf" localSheetId="5" hidden="1">[24]A11!#REF!</definedName>
    <definedName name="sdfsdf" localSheetId="8" hidden="1">[22]A11!#REF!</definedName>
    <definedName name="sdfsdf" localSheetId="9" hidden="1">[22]A11!#REF!</definedName>
    <definedName name="sdfsdf" localSheetId="10" hidden="1">[22]A11!#REF!</definedName>
    <definedName name="sdfsdf" localSheetId="2" hidden="1">[23]A11!#REF!</definedName>
    <definedName name="sdfsdf" localSheetId="11" hidden="1">[23]A11!#REF!</definedName>
    <definedName name="sdfsdf" localSheetId="19" hidden="1">[23]A11!#REF!</definedName>
    <definedName name="sdfsdf" localSheetId="20" hidden="1">[23]A11!#REF!</definedName>
    <definedName name="sdfsdf" localSheetId="16" hidden="1">[25]A11!#REF!</definedName>
    <definedName name="sdfsdf" hidden="1">[22]A11!#REF!</definedName>
    <definedName name="tabx" localSheetId="12" hidden="1">{"g95_96m1",#N/A,FALSE,"Graf(95+96)M";"g95_96m2",#N/A,FALSE,"Graf(95+96)M";"g95_96mb1",#N/A,FALSE,"Graf(95+96)Mb";"g95_96mb2",#N/A,FALSE,"Graf(95+96)Mb";"g95_96f1",#N/A,FALSE,"Graf(95+96)F";"g95_96f2",#N/A,FALSE,"Graf(95+96)F";"g95_96fb1",#N/A,FALSE,"Graf(95+96)Fb";"g95_96fb2",#N/A,FALSE,"Graf(95+96)Fb"}</definedName>
    <definedName name="tabx" localSheetId="13"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20"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3" hidden="1">{"g95_96m1",#N/A,FALSE,"Graf(95+96)M";"g95_96m2",#N/A,FALSE,"Graf(95+96)M";"g95_96mb1",#N/A,FALSE,"Graf(95+96)Mb";"g95_96mb2",#N/A,FALSE,"Graf(95+96)Mb";"g95_96f1",#N/A,FALSE,"Graf(95+96)F";"g95_96f2",#N/A,FALSE,"Graf(95+96)F";"g95_96fb1",#N/A,FALSE,"Graf(95+96)Fb";"g95_96fb2",#N/A,FALSE,"Graf(95+96)Fb"}</definedName>
    <definedName name="tavola" localSheetId="17" hidden="1">{"g95_96m1",#N/A,FALSE,"Graf(95+96)M";"g95_96m2",#N/A,FALSE,"Graf(95+96)M";"g95_96mb1",#N/A,FALSE,"Graf(95+96)Mb";"g95_96mb2",#N/A,FALSE,"Graf(95+96)Mb";"g95_96f1",#N/A,FALSE,"Graf(95+96)F";"g95_96f2",#N/A,FALSE,"Graf(95+96)F";"g95_96fb1",#N/A,FALSE,"Graf(95+96)Fb";"g95_96fb2",#N/A,FALSE,"Graf(95+96)Fb"}</definedName>
    <definedName name="tavola" localSheetId="5" hidden="1">{"g95_96m1",#N/A,FALSE,"Graf(95+96)M";"g95_96m2",#N/A,FALSE,"Graf(95+96)M";"g95_96mb1",#N/A,FALSE,"Graf(95+96)Mb";"g95_96mb2",#N/A,FALSE,"Graf(95+96)Mb";"g95_96f1",#N/A,FALSE,"Graf(95+96)F";"g95_96f2",#N/A,FALSE,"Graf(95+96)F";"g95_96fb1",#N/A,FALSE,"Graf(95+96)Fb";"g95_96fb2",#N/A,FALSE,"Graf(95+96)Fb"}</definedName>
    <definedName name="tavola" localSheetId="9"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4" hidden="1">{"g95_96m1",#N/A,FALSE,"Graf(95+96)M";"g95_96m2",#N/A,FALSE,"Graf(95+96)M";"g95_96mb1",#N/A,FALSE,"Graf(95+96)Mb";"g95_96mb2",#N/A,FALSE,"Graf(95+96)Mb";"g95_96f1",#N/A,FALSE,"Graf(95+96)F";"g95_96f2",#N/A,FALSE,"Graf(95+96)F";"g95_96fb1",#N/A,FALSE,"Graf(95+96)Fb";"g95_96fb2",#N/A,FALSE,"Graf(95+96)Fb"}</definedName>
    <definedName name="tavola" localSheetId="19" hidden="1">{"g95_96m1",#N/A,FALSE,"Graf(95+96)M";"g95_96m2",#N/A,FALSE,"Graf(95+96)M";"g95_96mb1",#N/A,FALSE,"Graf(95+96)Mb";"g95_96mb2",#N/A,FALSE,"Graf(95+96)Mb";"g95_96f1",#N/A,FALSE,"Graf(95+96)F";"g95_96f2",#N/A,FALSE,"Graf(95+96)F";"g95_96fb1",#N/A,FALSE,"Graf(95+96)Fb";"g95_96fb2",#N/A,FALSE,"Graf(95+96)Fb"}</definedName>
    <definedName name="tavola" localSheetId="20" hidden="1">{"g95_96m1",#N/A,FALSE,"Graf(95+96)M";"g95_96m2",#N/A,FALSE,"Graf(95+96)M";"g95_96mb1",#N/A,FALSE,"Graf(95+96)Mb";"g95_96mb2",#N/A,FALSE,"Graf(95+96)Mb";"g95_96f1",#N/A,FALSE,"Graf(95+96)F";"g95_96f2",#N/A,FALSE,"Graf(95+96)F";"g95_96fb1",#N/A,FALSE,"Graf(95+96)Fb";"g95_96fb2",#N/A,FALSE,"Graf(95+96)Fb"}</definedName>
    <definedName name="tavola" localSheetId="16"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vvcwxcv" localSheetId="1" hidden="1">[22]A11!#REF!</definedName>
    <definedName name="vvcwxcv" localSheetId="12" hidden="1">[23]A11!#REF!</definedName>
    <definedName name="vvcwxcv" localSheetId="13" hidden="1">[22]A11!#REF!</definedName>
    <definedName name="vvcwxcv" localSheetId="14" hidden="1">[22]A11!#REF!</definedName>
    <definedName name="vvcwxcv" localSheetId="15" hidden="1">[22]A11!#REF!</definedName>
    <definedName name="vvcwxcv" localSheetId="17" hidden="1">[24]A11!#REF!</definedName>
    <definedName name="vvcwxcv" localSheetId="18" hidden="1">[22]A11!#REF!</definedName>
    <definedName name="vvcwxcv" localSheetId="21" hidden="1">[22]A11!#REF!</definedName>
    <definedName name="vvcwxcv" localSheetId="22" hidden="1">[22]A11!#REF!</definedName>
    <definedName name="vvcwxcv" localSheetId="23" hidden="1">[22]A11!#REF!</definedName>
    <definedName name="vvcwxcv" localSheetId="24" hidden="1">[22]A11!#REF!</definedName>
    <definedName name="vvcwxcv" localSheetId="25" hidden="1">[22]A11!#REF!</definedName>
    <definedName name="vvcwxcv" localSheetId="26" hidden="1">[22]A11!#REF!</definedName>
    <definedName name="vvcwxcv" localSheetId="5" hidden="1">[24]A11!#REF!</definedName>
    <definedName name="vvcwxcv" localSheetId="8" hidden="1">[22]A11!#REF!</definedName>
    <definedName name="vvcwxcv" localSheetId="9" hidden="1">[22]A11!#REF!</definedName>
    <definedName name="vvcwxcv" localSheetId="10" hidden="1">[22]A11!#REF!</definedName>
    <definedName name="vvcwxcv" localSheetId="2" hidden="1">[23]A11!#REF!</definedName>
    <definedName name="vvcwxcv" localSheetId="11" hidden="1">[23]A11!#REF!</definedName>
    <definedName name="vvcwxcv" localSheetId="19" hidden="1">[23]A11!#REF!</definedName>
    <definedName name="vvcwxcv" localSheetId="20" hidden="1">[23]A11!#REF!</definedName>
    <definedName name="vvcwxcv" localSheetId="16" hidden="1">[25]A11!#REF!</definedName>
    <definedName name="vvcwxcv" hidden="1">[22]A11!#REF!</definedName>
    <definedName name="w" localSheetId="1" hidden="1">'[2]Time series'!#REF!</definedName>
    <definedName name="w" localSheetId="12" hidden="1">'[3]Time series'!#REF!</definedName>
    <definedName name="w" localSheetId="13" hidden="1">'[2]Time series'!#REF!</definedName>
    <definedName name="w" localSheetId="14" hidden="1">'[2]Time series'!#REF!</definedName>
    <definedName name="w" localSheetId="15" hidden="1">'[2]Time series'!#REF!</definedName>
    <definedName name="w" localSheetId="17" hidden="1">'[4]Time series'!#REF!</definedName>
    <definedName name="w" localSheetId="18" hidden="1">'[2]Time series'!#REF!</definedName>
    <definedName name="w" localSheetId="21" hidden="1">'[2]Time series'!#REF!</definedName>
    <definedName name="w" localSheetId="22" hidden="1">'[2]Time series'!#REF!</definedName>
    <definedName name="w" localSheetId="23" hidden="1">'[2]Time series'!#REF!</definedName>
    <definedName name="w" localSheetId="24" hidden="1">'[2]Time series'!#REF!</definedName>
    <definedName name="w" localSheetId="25" hidden="1">'[2]Time series'!#REF!</definedName>
    <definedName name="w" localSheetId="26" hidden="1">'[2]Time series'!#REF!</definedName>
    <definedName name="w" localSheetId="5" hidden="1">'[4]Time series'!#REF!</definedName>
    <definedName name="w" localSheetId="8" hidden="1">'[2]Time series'!#REF!</definedName>
    <definedName name="w" localSheetId="9" hidden="1">'[2]Time series'!#REF!</definedName>
    <definedName name="w" localSheetId="10" hidden="1">'[2]Time series'!#REF!</definedName>
    <definedName name="w" localSheetId="2" hidden="1">'[3]Time series'!#REF!</definedName>
    <definedName name="w" localSheetId="11" hidden="1">'[3]Time series'!#REF!</definedName>
    <definedName name="w" localSheetId="19" hidden="1">'[3]Time series'!#REF!</definedName>
    <definedName name="w" localSheetId="20" hidden="1">'[3]Time series'!#REF!</definedName>
    <definedName name="w" localSheetId="16" hidden="1">'[5]Time series'!#REF!</definedName>
    <definedName name="w" hidden="1">'[2]Time series'!#REF!</definedName>
    <definedName name="wrn.Graf95_96." localSheetId="12" hidden="1">{"g95_96m1",#N/A,FALSE,"Graf(95+96)M";"g95_96m2",#N/A,FALSE,"Graf(95+96)M";"g95_96mb1",#N/A,FALSE,"Graf(95+96)Mb";"g95_96mb2",#N/A,FALSE,"Graf(95+96)Mb";"g95_96f1",#N/A,FALSE,"Graf(95+96)F";"g95_96f2",#N/A,FALSE,"Graf(95+96)F";"g95_96fb1",#N/A,FALSE,"Graf(95+96)Fb";"g95_96fb2",#N/A,FALSE,"Graf(95+96)Fb"}</definedName>
    <definedName name="wrn.Graf95_96." localSheetId="13"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20"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Rapport." localSheetId="12" hidden="1">{"TABL1",#N/A,TRUE,"TABLX";"TABL2",#N/A,TRUE,"TABLX"}</definedName>
    <definedName name="wrn.Rapport." localSheetId="13" hidden="1">{"TABL1",#N/A,TRUE,"TABLX";"TABL2",#N/A,TRUE,"TABLX"}</definedName>
    <definedName name="wrn.Rapport." localSheetId="17" hidden="1">{"TABL1",#N/A,TRUE,"TABLX";"TABL2",#N/A,TRUE,"TABLX"}</definedName>
    <definedName name="wrn.Rapport." localSheetId="18" hidden="1">{"TABL1",#N/A,TRUE,"TABLX";"TABL2",#N/A,TRUE,"TABLX"}</definedName>
    <definedName name="wrn.Rapport." localSheetId="5" hidden="1">{"TABL1",#N/A,TRUE,"TABLX";"TABL2",#N/A,TRUE,"TABLX"}</definedName>
    <definedName name="wrn.Rapport." localSheetId="9" hidden="1">{"TABL1",#N/A,TRUE,"TABLX";"TABL2",#N/A,TRUE,"TABLX"}</definedName>
    <definedName name="wrn.Rapport." localSheetId="10" hidden="1">{"TABL1",#N/A,TRUE,"TABLX";"TABL2",#N/A,TRUE,"TABLX"}</definedName>
    <definedName name="wrn.Rapport." localSheetId="2" hidden="1">{"TABL1",#N/A,TRUE,"TABLX";"TABL2",#N/A,TRUE,"TABLX"}</definedName>
    <definedName name="wrn.Rapport." localSheetId="4" hidden="1">{"TABL1",#N/A,TRUE,"TABLX";"TABL2",#N/A,TRUE,"TABLX"}</definedName>
    <definedName name="wrn.Rapport." localSheetId="11" hidden="1">{"TABL1",#N/A,TRUE,"TABLX";"TABL2",#N/A,TRUE,"TABLX"}</definedName>
    <definedName name="wrn.Rapport." localSheetId="19" hidden="1">{"TABL1",#N/A,TRUE,"TABLX";"TABL2",#N/A,TRUE,"TABLX"}</definedName>
    <definedName name="wrn.Rapport." localSheetId="20" hidden="1">{"TABL1",#N/A,TRUE,"TABLX";"TABL2",#N/A,TRUE,"TABLX"}</definedName>
    <definedName name="wrn.Rapport." localSheetId="16" hidden="1">{"TABL1",#N/A,TRUE,"TABLX";"TABL2",#N/A,TRUE,"TABLX"}</definedName>
    <definedName name="wrn.Rapport." hidden="1">{"TABL1",#N/A,TRUE,"TABLX";"TABL2",#N/A,TRUE,"TABLX"}</definedName>
    <definedName name="wrn.TabARA." localSheetId="12" hidden="1">{"Page1",#N/A,FALSE,"ARA M&amp;F&amp;T";"Page2",#N/A,FALSE,"ARA M&amp;F&amp;T";"Page3",#N/A,FALSE,"ARA M&amp;F&amp;T"}</definedName>
    <definedName name="wrn.TabARA." localSheetId="13" hidden="1">{"Page1",#N/A,FALSE,"ARA M&amp;F&amp;T";"Page2",#N/A,FALSE,"ARA M&amp;F&amp;T";"Page3",#N/A,FALSE,"ARA M&amp;F&amp;T"}</definedName>
    <definedName name="wrn.TabARA." localSheetId="17" hidden="1">{"Page1",#N/A,FALSE,"ARA M&amp;F&amp;T";"Page2",#N/A,FALSE,"ARA M&amp;F&amp;T";"Page3",#N/A,FALSE,"ARA M&amp;F&amp;T"}</definedName>
    <definedName name="wrn.TabARA." localSheetId="5" hidden="1">{"Page1",#N/A,FALSE,"ARA M&amp;F&amp;T";"Page2",#N/A,FALSE,"ARA M&amp;F&amp;T";"Page3",#N/A,FALSE,"ARA M&amp;F&amp;T"}</definedName>
    <definedName name="wrn.TabARA." localSheetId="9" hidden="1">{"Page1",#N/A,FALSE,"ARA M&amp;F&amp;T";"Page2",#N/A,FALSE,"ARA M&amp;F&amp;T";"Page3",#N/A,FALSE,"ARA M&amp;F&amp;T"}</definedName>
    <definedName name="wrn.TabARA." localSheetId="10" hidden="1">{"Page1",#N/A,FALSE,"ARA M&amp;F&amp;T";"Page2",#N/A,FALSE,"ARA M&amp;F&amp;T";"Page3",#N/A,FALSE,"ARA M&amp;F&amp;T"}</definedName>
    <definedName name="wrn.TabARA." localSheetId="2" hidden="1">{"Page1",#N/A,FALSE,"ARA M&amp;F&amp;T";"Page2",#N/A,FALSE,"ARA M&amp;F&amp;T";"Page3",#N/A,FALSE,"ARA M&amp;F&amp;T"}</definedName>
    <definedName name="wrn.TabARA." localSheetId="4" hidden="1">{"Page1",#N/A,FALSE,"ARA M&amp;F&amp;T";"Page2",#N/A,FALSE,"ARA M&amp;F&amp;T";"Page3",#N/A,FALSE,"ARA M&amp;F&amp;T"}</definedName>
    <definedName name="wrn.TabARA." localSheetId="11" hidden="1">{"Page1",#N/A,FALSE,"ARA M&amp;F&amp;T";"Page2",#N/A,FALSE,"ARA M&amp;F&amp;T";"Page3",#N/A,FALSE,"ARA M&amp;F&amp;T"}</definedName>
    <definedName name="wrn.TabARA." localSheetId="19" hidden="1">{"Page1",#N/A,FALSE,"ARA M&amp;F&amp;T";"Page2",#N/A,FALSE,"ARA M&amp;F&amp;T";"Page3",#N/A,FALSE,"ARA M&amp;F&amp;T"}</definedName>
    <definedName name="wrn.TabARA." localSheetId="20" hidden="1">{"Page1",#N/A,FALSE,"ARA M&amp;F&amp;T";"Page2",#N/A,FALSE,"ARA M&amp;F&amp;T";"Page3",#N/A,FALSE,"ARA M&amp;F&amp;T"}</definedName>
    <definedName name="wrn.TabARA." localSheetId="16" hidden="1">{"Page1",#N/A,FALSE,"ARA M&amp;F&amp;T";"Page2",#N/A,FALSE,"ARA M&amp;F&amp;T";"Page3",#N/A,FALSE,"ARA M&amp;F&amp;T"}</definedName>
    <definedName name="wrn.TabARA." hidden="1">{"Page1",#N/A,FALSE,"ARA M&amp;F&amp;T";"Page2",#N/A,FALSE,"ARA M&amp;F&amp;T";"Page3",#N/A,FALSE,"ARA M&amp;F&amp;T"}</definedName>
    <definedName name="x" localSheetId="13" hidden="1">{"TABL1",#N/A,TRUE,"TABLX";"TABL2",#N/A,TRUE,"TABLX"}</definedName>
    <definedName name="x" localSheetId="17" hidden="1">{"TABL1",#N/A,TRUE,"TABLX";"TABL2",#N/A,TRUE,"TABLX"}</definedName>
    <definedName name="x" localSheetId="5" hidden="1">{"TABL1",#N/A,TRUE,"TABLX";"TABL2",#N/A,TRUE,"TABLX"}</definedName>
    <definedName name="x" localSheetId="9" hidden="1">{"TABL1",#N/A,TRUE,"TABLX";"TABL2",#N/A,TRUE,"TABLX"}</definedName>
    <definedName name="x" localSheetId="10" hidden="1">{"TABL1",#N/A,TRUE,"TABLX";"TABL2",#N/A,TRUE,"TABLX"}</definedName>
    <definedName name="x" localSheetId="2" hidden="1">{"TABL1",#N/A,TRUE,"TABLX";"TABL2",#N/A,TRUE,"TABLX"}</definedName>
    <definedName name="x" localSheetId="4" hidden="1">{"TABL1",#N/A,TRUE,"TABLX";"TABL2",#N/A,TRUE,"TABLX"}</definedName>
    <definedName name="x" localSheetId="19" hidden="1">{"TABL1",#N/A,TRUE,"TABLX";"TABL2",#N/A,TRUE,"TABLX"}</definedName>
    <definedName name="x" localSheetId="20" hidden="1">{"TABL1",#N/A,TRUE,"TABLX";"TABL2",#N/A,TRUE,"TABLX"}</definedName>
    <definedName name="x" localSheetId="16" hidden="1">{"TABL1",#N/A,TRUE,"TABLX";"TABL2",#N/A,TRUE,"TABLX"}</definedName>
    <definedName name="x" hidden="1">{"TABL1",#N/A,TRUE,"TABLX";"TABL2",#N/A,TRUE,"TABLX"}</definedName>
    <definedName name="xx" localSheetId="14" hidden="1">'[2]Time series'!#REF!</definedName>
    <definedName name="xx" localSheetId="15" hidden="1">'[2]Time series'!#REF!</definedName>
    <definedName name="xx" localSheetId="17" hidden="1">'[2]Time series'!#REF!</definedName>
    <definedName name="xx" localSheetId="21" hidden="1">'[2]Time series'!#REF!</definedName>
    <definedName name="xx" localSheetId="22" hidden="1">'[2]Time series'!#REF!</definedName>
    <definedName name="xx" localSheetId="23" hidden="1">'[2]Time series'!#REF!</definedName>
    <definedName name="xx" localSheetId="24" hidden="1">'[2]Time series'!#REF!</definedName>
    <definedName name="xx" localSheetId="25" hidden="1">'[2]Time series'!#REF!</definedName>
    <definedName name="xx" localSheetId="10" hidden="1">'[2]Time series'!#REF!</definedName>
    <definedName name="xx" hidden="1">'[2]Time series'!#REF!</definedName>
    <definedName name="y" localSheetId="1" hidden="1">'[10]Time series'!#REF!</definedName>
    <definedName name="y" localSheetId="12" hidden="1">'[11]Time series'!#REF!</definedName>
    <definedName name="y" localSheetId="13" hidden="1">'[10]Time series'!#REF!</definedName>
    <definedName name="y" localSheetId="14" hidden="1">'[10]Time series'!#REF!</definedName>
    <definedName name="y" localSheetId="15" hidden="1">'[10]Time series'!#REF!</definedName>
    <definedName name="y" localSheetId="17" hidden="1">'[12]Time series'!#REF!</definedName>
    <definedName name="y" localSheetId="18" hidden="1">'[10]Time series'!#REF!</definedName>
    <definedName name="y" localSheetId="21" hidden="1">'[10]Time series'!#REF!</definedName>
    <definedName name="y" localSheetId="22" hidden="1">'[10]Time series'!#REF!</definedName>
    <definedName name="y" localSheetId="23" hidden="1">'[10]Time series'!#REF!</definedName>
    <definedName name="y" localSheetId="24" hidden="1">'[10]Time series'!#REF!</definedName>
    <definedName name="y" localSheetId="25" hidden="1">'[10]Time series'!#REF!</definedName>
    <definedName name="y" localSheetId="26" hidden="1">'[10]Time series'!#REF!</definedName>
    <definedName name="y" localSheetId="5" hidden="1">'[12]Time series'!#REF!</definedName>
    <definedName name="y" localSheetId="8" hidden="1">'[10]Time series'!#REF!</definedName>
    <definedName name="y" localSheetId="9" hidden="1">'[10]Time series'!#REF!</definedName>
    <definedName name="y" localSheetId="10" hidden="1">'[10]Time series'!#REF!</definedName>
    <definedName name="y" localSheetId="2" hidden="1">'[11]Time series'!#REF!</definedName>
    <definedName name="y" localSheetId="11" hidden="1">'[11]Time series'!#REF!</definedName>
    <definedName name="y" localSheetId="19" hidden="1">'[11]Time series'!#REF!</definedName>
    <definedName name="y" localSheetId="20" hidden="1">'[11]Time series'!#REF!</definedName>
    <definedName name="y" localSheetId="16" hidden="1">'[13]Time series'!#REF!</definedName>
    <definedName name="y" hidden="1">'[10]Time series'!#REF!</definedName>
    <definedName name="Z_3F39BED9_252F_4F3D_84F1_EFDC52B79657_.wvu.FilterData" localSheetId="14" hidden="1">#REF!</definedName>
    <definedName name="Z_3F39BED9_252F_4F3D_84F1_EFDC52B79657_.wvu.FilterData" localSheetId="15" hidden="1">#REF!</definedName>
    <definedName name="Z_3F39BED9_252F_4F3D_84F1_EFDC52B79657_.wvu.FilterData" localSheetId="17" hidden="1">#REF!</definedName>
    <definedName name="Z_3F39BED9_252F_4F3D_84F1_EFDC52B79657_.wvu.FilterData" localSheetId="21" hidden="1">#REF!</definedName>
    <definedName name="Z_3F39BED9_252F_4F3D_84F1_EFDC52B79657_.wvu.FilterData" localSheetId="22" hidden="1">#REF!</definedName>
    <definedName name="Z_3F39BED9_252F_4F3D_84F1_EFDC52B79657_.wvu.FilterData" localSheetId="23" hidden="1">#REF!</definedName>
    <definedName name="Z_3F39BED9_252F_4F3D_84F1_EFDC52B79657_.wvu.FilterData" localSheetId="24" hidden="1">#REF!</definedName>
    <definedName name="Z_3F39BED9_252F_4F3D_84F1_EFDC52B79657_.wvu.FilterData" localSheetId="25" hidden="1">#REF!</definedName>
    <definedName name="Z_3F39BED9_252F_4F3D_84F1_EFDC52B79657_.wvu.FilterData" localSheetId="9" hidden="1">#REF!</definedName>
    <definedName name="Z_3F39BED9_252F_4F3D_84F1_EFDC52B79657_.wvu.FilterData" localSheetId="10" hidden="1">#REF!</definedName>
    <definedName name="Z_3F39BED9_252F_4F3D_84F1_EFDC52B79657_.wvu.FilterData" localSheetId="2" hidden="1">#REF!</definedName>
    <definedName name="Z_3F39BED9_252F_4F3D_84F1_EFDC52B79657_.wvu.FilterData" localSheetId="4" hidden="1">#REF!</definedName>
    <definedName name="Z_3F39BED9_252F_4F3D_84F1_EFDC52B79657_.wvu.FilterData" hidden="1">#REF!</definedName>
    <definedName name="Z_E05BD6CD_67F8_4CD2_AB45_A42587AD9A8B_.wvu.FilterData" localSheetId="14" hidden="1">#REF!</definedName>
    <definedName name="Z_E05BD6CD_67F8_4CD2_AB45_A42587AD9A8B_.wvu.FilterData" localSheetId="15" hidden="1">#REF!</definedName>
    <definedName name="Z_E05BD6CD_67F8_4CD2_AB45_A42587AD9A8B_.wvu.FilterData" localSheetId="17" hidden="1">#REF!</definedName>
    <definedName name="Z_E05BD6CD_67F8_4CD2_AB45_A42587AD9A8B_.wvu.FilterData" localSheetId="21" hidden="1">#REF!</definedName>
    <definedName name="Z_E05BD6CD_67F8_4CD2_AB45_A42587AD9A8B_.wvu.FilterData" localSheetId="22" hidden="1">#REF!</definedName>
    <definedName name="Z_E05BD6CD_67F8_4CD2_AB45_A42587AD9A8B_.wvu.FilterData" localSheetId="23" hidden="1">#REF!</definedName>
    <definedName name="Z_E05BD6CD_67F8_4CD2_AB45_A42587AD9A8B_.wvu.FilterData" localSheetId="24" hidden="1">#REF!</definedName>
    <definedName name="Z_E05BD6CD_67F8_4CD2_AB45_A42587AD9A8B_.wvu.FilterData" localSheetId="25" hidden="1">#REF!</definedName>
    <definedName name="Z_E05BD6CD_67F8_4CD2_AB45_A42587AD9A8B_.wvu.FilterData" localSheetId="9" hidden="1">#REF!</definedName>
    <definedName name="Z_E05BD6CD_67F8_4CD2_AB45_A42587AD9A8B_.wvu.FilterData" localSheetId="10" hidden="1">#REF!</definedName>
    <definedName name="Z_E05BD6CD_67F8_4CD2_AB45_A42587AD9A8B_.wvu.FilterData" localSheetId="2" hidden="1">#REF!</definedName>
    <definedName name="Z_E05BD6CD_67F8_4CD2_AB45_A42587AD9A8B_.wvu.FilterData" localSheetId="4" hidden="1">#REF!</definedName>
    <definedName name="Z_E05BD6CD_67F8_4CD2_AB45_A42587AD9A8B_.wvu.FilterData"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 i="48" l="1"/>
  <c r="Y5" i="48"/>
  <c r="X5" i="48"/>
  <c r="W5" i="48"/>
  <c r="V5" i="48"/>
  <c r="U5" i="48"/>
  <c r="T5" i="48"/>
  <c r="S5" i="48"/>
  <c r="R5" i="48"/>
  <c r="Q5" i="48"/>
  <c r="P5" i="48"/>
  <c r="O5" i="48"/>
  <c r="N5" i="48"/>
  <c r="M5" i="48"/>
  <c r="L5" i="48"/>
  <c r="K5" i="48"/>
  <c r="J5" i="48"/>
  <c r="I5" i="48"/>
  <c r="H5" i="48"/>
  <c r="G5" i="48"/>
  <c r="F5" i="48"/>
  <c r="E5" i="48"/>
  <c r="D5" i="48"/>
  <c r="AA5" i="49" l="1"/>
  <c r="BV6" i="49"/>
  <c r="BU6" i="49"/>
  <c r="BT6" i="49"/>
  <c r="BS6" i="49"/>
  <c r="BR6" i="49"/>
  <c r="BQ6" i="49"/>
  <c r="BP6" i="49"/>
  <c r="BO6" i="49"/>
  <c r="BN6" i="49"/>
  <c r="BM6" i="49"/>
  <c r="BL6" i="49"/>
  <c r="BK6" i="49"/>
  <c r="BJ6" i="49"/>
  <c r="BI6" i="49"/>
  <c r="BH6" i="49"/>
  <c r="BG6" i="49"/>
  <c r="BF6" i="49"/>
  <c r="BE6" i="49"/>
  <c r="BD6" i="49"/>
  <c r="BC6" i="49"/>
  <c r="BB6" i="49"/>
  <c r="BA6" i="49"/>
  <c r="AZ6" i="49"/>
  <c r="AY6" i="49"/>
  <c r="AX6" i="49"/>
  <c r="AW6" i="49"/>
  <c r="AV6" i="49"/>
  <c r="AU6" i="49"/>
  <c r="AT6" i="49"/>
  <c r="AS6" i="49"/>
  <c r="AR6" i="49"/>
  <c r="AQ6" i="49"/>
  <c r="AP6" i="49"/>
  <c r="AO6" i="49"/>
  <c r="AN6" i="49"/>
  <c r="AM6" i="49"/>
  <c r="AL6" i="49"/>
  <c r="AK6" i="49"/>
  <c r="AJ6" i="49"/>
  <c r="AI6" i="49"/>
  <c r="AH6" i="49"/>
  <c r="AG6" i="49"/>
  <c r="AF6" i="49"/>
  <c r="AE6" i="49"/>
  <c r="AD6" i="49"/>
  <c r="AC6" i="49"/>
  <c r="AB6" i="49"/>
  <c r="AA6" i="49"/>
  <c r="Z5" i="49"/>
  <c r="Y5" i="49"/>
  <c r="X5" i="49"/>
  <c r="W5" i="49"/>
  <c r="V5" i="49"/>
  <c r="U5" i="49"/>
  <c r="T5" i="49"/>
  <c r="S5" i="49"/>
  <c r="R5" i="49"/>
  <c r="Q5" i="49"/>
  <c r="P5" i="49"/>
  <c r="O5" i="49"/>
  <c r="N5" i="49"/>
  <c r="M5" i="49"/>
  <c r="L5" i="49"/>
  <c r="K5" i="49"/>
  <c r="J5" i="49"/>
  <c r="I5" i="49"/>
  <c r="H5" i="49"/>
  <c r="G5" i="49"/>
  <c r="F5" i="49"/>
  <c r="A42" i="37" l="1"/>
  <c r="A41" i="37"/>
  <c r="A38" i="37"/>
  <c r="A37" i="37"/>
  <c r="A36" i="37"/>
  <c r="A35" i="37"/>
  <c r="A34" i="37"/>
  <c r="A31" i="37"/>
  <c r="A30" i="37"/>
  <c r="A29" i="37"/>
  <c r="A28" i="37"/>
  <c r="A27" i="37"/>
  <c r="A26" i="37"/>
  <c r="A25" i="37"/>
  <c r="A24" i="37"/>
  <c r="A21" i="37"/>
  <c r="A19" i="37"/>
  <c r="A18" i="37"/>
  <c r="A15" i="37"/>
  <c r="A14" i="37"/>
  <c r="A13" i="37"/>
  <c r="A12" i="37"/>
  <c r="A11" i="37"/>
  <c r="A10" i="37" l="1"/>
  <c r="A9" i="37"/>
  <c r="A8" i="37"/>
  <c r="E7" i="54" l="1"/>
  <c r="D7" i="54"/>
  <c r="C7" i="54"/>
  <c r="C11" i="53"/>
  <c r="C7" i="53"/>
  <c r="C19" i="53" l="1"/>
  <c r="C20" i="53"/>
  <c r="B55" i="49" l="1"/>
  <c r="E4" i="48" l="1"/>
  <c r="F4" i="48" s="1"/>
  <c r="G4" i="48" s="1"/>
  <c r="H4" i="48" s="1"/>
  <c r="I4" i="48" s="1"/>
  <c r="J4" i="48" s="1"/>
  <c r="K4" i="48" s="1"/>
  <c r="L4" i="48" s="1"/>
  <c r="M4" i="48" s="1"/>
  <c r="N4" i="48" s="1"/>
  <c r="C8" i="44" l="1"/>
  <c r="B55" i="42"/>
  <c r="Z47" i="42"/>
  <c r="V47" i="42"/>
  <c r="U47" i="42"/>
  <c r="R47" i="42"/>
  <c r="N47" i="42"/>
  <c r="M47" i="42"/>
  <c r="J47" i="42"/>
  <c r="F47" i="42"/>
  <c r="Y47" i="42"/>
  <c r="X47" i="42"/>
  <c r="W47" i="42"/>
  <c r="T47" i="42"/>
  <c r="S47" i="42"/>
  <c r="Q47" i="42"/>
  <c r="P47" i="42"/>
  <c r="O47" i="42"/>
  <c r="L47" i="42"/>
  <c r="K47" i="42"/>
  <c r="I47" i="42"/>
  <c r="H47" i="42"/>
  <c r="G47" i="42"/>
  <c r="Y8" i="9" l="1"/>
  <c r="AR8" i="38" l="1"/>
  <c r="AC8" i="38"/>
  <c r="AB8" i="38"/>
  <c r="M8" i="38"/>
  <c r="L8" i="38"/>
  <c r="Q5" i="38"/>
  <c r="M5" i="38"/>
  <c r="I5" i="38"/>
  <c r="U5" i="38" s="1"/>
  <c r="L5" i="38"/>
  <c r="P5" i="38" s="1"/>
  <c r="T5" i="38" s="1"/>
  <c r="X5" i="38" s="1"/>
  <c r="AB5" i="38" s="1"/>
  <c r="AF5" i="38" s="1"/>
  <c r="AJ5" i="38" s="1"/>
  <c r="AN5" i="38" s="1"/>
  <c r="AR5" i="38" s="1"/>
  <c r="P8" i="38" l="1"/>
  <c r="AF8" i="38"/>
  <c r="I8" i="38"/>
  <c r="Y8" i="38"/>
  <c r="AO8" i="38"/>
  <c r="AS8" i="38"/>
  <c r="Q8" i="38"/>
  <c r="AG8" i="38"/>
  <c r="D8" i="38"/>
  <c r="T8" i="38"/>
  <c r="AJ8" i="38"/>
  <c r="E8" i="38"/>
  <c r="U8" i="38"/>
  <c r="AK8" i="38"/>
  <c r="H8" i="38"/>
  <c r="X8" i="38"/>
  <c r="AN8" i="38"/>
  <c r="Y5" i="38"/>
  <c r="AG5" i="38"/>
  <c r="C8" i="7" l="1"/>
  <c r="AW41" i="33"/>
  <c r="AS41" i="33"/>
  <c r="AO41" i="33"/>
  <c r="AK41" i="33"/>
  <c r="AH41" i="33"/>
  <c r="AG41" i="33"/>
  <c r="AC41" i="33"/>
  <c r="Z41" i="33"/>
  <c r="Y41" i="33"/>
  <c r="U41" i="33"/>
  <c r="R41" i="33"/>
  <c r="Q41" i="33"/>
  <c r="M41" i="33"/>
  <c r="I41" i="33"/>
  <c r="E41" i="33"/>
  <c r="AV39" i="33"/>
  <c r="AN39" i="33"/>
  <c r="AM39" i="33"/>
  <c r="P39" i="33"/>
  <c r="O39" i="33"/>
  <c r="AT37" i="33"/>
  <c r="AS37" i="33"/>
  <c r="V37" i="33"/>
  <c r="F37" i="33"/>
  <c r="AW39" i="33"/>
  <c r="AU39" i="33"/>
  <c r="AS39" i="33"/>
  <c r="AR39" i="33"/>
  <c r="AQ39" i="33"/>
  <c r="AP39" i="33"/>
  <c r="AO39" i="33"/>
  <c r="AK39" i="33"/>
  <c r="AJ39" i="33"/>
  <c r="AI39" i="33"/>
  <c r="AG39" i="33"/>
  <c r="AF39" i="33"/>
  <c r="AE39" i="33"/>
  <c r="AC39" i="33"/>
  <c r="AB39" i="33"/>
  <c r="AA39" i="33"/>
  <c r="Y39" i="33"/>
  <c r="X39" i="33"/>
  <c r="W39" i="33"/>
  <c r="U39" i="33"/>
  <c r="T39" i="33"/>
  <c r="S39" i="33"/>
  <c r="Q39" i="33"/>
  <c r="M39" i="33"/>
  <c r="L39" i="33"/>
  <c r="K39" i="33"/>
  <c r="J39" i="33"/>
  <c r="I39" i="33"/>
  <c r="H39" i="33"/>
  <c r="G39" i="33"/>
  <c r="E39" i="33"/>
  <c r="D39" i="33"/>
  <c r="AU37" i="33"/>
  <c r="AN37" i="33"/>
  <c r="AM37" i="33"/>
  <c r="AK37" i="33"/>
  <c r="AE37" i="33"/>
  <c r="AC37" i="33"/>
  <c r="W37" i="33"/>
  <c r="U37" i="33"/>
  <c r="O37" i="33"/>
  <c r="M37" i="33"/>
  <c r="G37" i="33"/>
  <c r="E37" i="33"/>
  <c r="AV37" i="33"/>
  <c r="AF37" i="33"/>
  <c r="X37" i="33"/>
  <c r="P37" i="33"/>
  <c r="H37" i="33"/>
  <c r="T41" i="33" l="1"/>
  <c r="AP37" i="33"/>
  <c r="H41" i="33"/>
  <c r="P41" i="33"/>
  <c r="X41" i="33"/>
  <c r="AF41" i="33"/>
  <c r="AN41" i="33"/>
  <c r="AV41" i="33"/>
  <c r="N37" i="33"/>
  <c r="Q37" i="33"/>
  <c r="AL37" i="33"/>
  <c r="AX39" i="33"/>
  <c r="AX41" i="33"/>
  <c r="AO37" i="33"/>
  <c r="D41" i="33"/>
  <c r="R37" i="33"/>
  <c r="Z39" i="33"/>
  <c r="K41" i="33"/>
  <c r="S41" i="33"/>
  <c r="AA41" i="33"/>
  <c r="AI41" i="33"/>
  <c r="AQ41" i="33"/>
  <c r="J41" i="33"/>
  <c r="Y37" i="33"/>
  <c r="AB41" i="33"/>
  <c r="AJ41" i="33"/>
  <c r="AR41" i="33"/>
  <c r="AH39" i="33"/>
  <c r="AG37" i="33"/>
  <c r="AH37" i="33"/>
  <c r="J37" i="33"/>
  <c r="AX37" i="33"/>
  <c r="S37" i="33"/>
  <c r="N41" i="33"/>
  <c r="AD41" i="33"/>
  <c r="AT41" i="33"/>
  <c r="I37" i="33"/>
  <c r="AW37" i="33"/>
  <c r="L41" i="33"/>
  <c r="Z37" i="33"/>
  <c r="K37" i="33"/>
  <c r="AA37" i="33"/>
  <c r="AI37" i="33"/>
  <c r="AQ37" i="33"/>
  <c r="F41" i="33"/>
  <c r="V41" i="33"/>
  <c r="AL41" i="33"/>
  <c r="R39" i="33"/>
  <c r="D37" i="33"/>
  <c r="L37" i="33"/>
  <c r="T37" i="33"/>
  <c r="AB37" i="33"/>
  <c r="AJ37" i="33"/>
  <c r="AR37" i="33"/>
  <c r="F39" i="33"/>
  <c r="N39" i="33"/>
  <c r="V39" i="33"/>
  <c r="AD39" i="33"/>
  <c r="AL39" i="33"/>
  <c r="AT39" i="33"/>
  <c r="G41" i="33"/>
  <c r="O41" i="33"/>
  <c r="W41" i="33"/>
  <c r="AE41" i="33"/>
  <c r="AM41" i="33"/>
  <c r="AU41" i="33"/>
  <c r="AD37" i="33"/>
  <c r="AP41" i="33"/>
</calcChain>
</file>

<file path=xl/sharedStrings.xml><?xml version="1.0" encoding="utf-8"?>
<sst xmlns="http://schemas.openxmlformats.org/spreadsheetml/2006/main" count="462" uniqueCount="273">
  <si>
    <t>PIB en volume</t>
  </si>
  <si>
    <t>Obs</t>
  </si>
  <si>
    <t>Sc. Ref</t>
  </si>
  <si>
    <t>Données complémentaires : variantes de chômage</t>
  </si>
  <si>
    <t>Dépenses, en % du PIB</t>
  </si>
  <si>
    <t>Dépenses, en % de la dépense publique</t>
  </si>
  <si>
    <t>1,0%C7%</t>
  </si>
  <si>
    <t>1,0%C10%</t>
  </si>
  <si>
    <t>Retour sommaire</t>
  </si>
  <si>
    <t>En %</t>
  </si>
  <si>
    <t>Dépenses</t>
  </si>
  <si>
    <t>Nombre de retraités</t>
  </si>
  <si>
    <t>Pension moyenne</t>
  </si>
  <si>
    <t>2.2a Pension moyenne de l’ensemble des retraités, relative au revenu d’activité moyen 
(en % du revenu d’activité moyen brut)</t>
  </si>
  <si>
    <t>2.2b Rapport entre le nombre de cotisants et le nombre de retraités</t>
  </si>
  <si>
    <t>Convention EPR</t>
  </si>
  <si>
    <t>Taux de prélèvement en % des revenus d'activité</t>
  </si>
  <si>
    <t>Contribution et subventions de l'État aux régimes équilibrés</t>
  </si>
  <si>
    <t>Données complémentaires : convention EEC</t>
  </si>
  <si>
    <t>Ressources, en % du PIB</t>
  </si>
  <si>
    <t>Horizon</t>
  </si>
  <si>
    <t>(15 ans)</t>
  </si>
  <si>
    <t>(25 ans = horizon du CSR)</t>
  </si>
  <si>
    <t>2002-2023</t>
  </si>
  <si>
    <t>2023-2030</t>
  </si>
  <si>
    <t>2030-2050</t>
  </si>
  <si>
    <t>2050-2070</t>
  </si>
  <si>
    <t>Var C7%</t>
  </si>
  <si>
    <t>Var C10%</t>
  </si>
  <si>
    <t>Var fécondité haute</t>
  </si>
  <si>
    <t>Var smi haut</t>
  </si>
  <si>
    <t>Var mortalité haute (EV basse)</t>
  </si>
  <si>
    <t>Var fécondité basse</t>
  </si>
  <si>
    <t>Var smi bas</t>
  </si>
  <si>
    <t>Var mortalité basse (EV haute)</t>
  </si>
  <si>
    <r>
      <t xml:space="preserve">2.19a Évolution de la </t>
    </r>
    <r>
      <rPr>
        <b/>
        <sz val="11"/>
        <rFont val="Times New Roman"/>
        <family val="1"/>
      </rPr>
      <t>pension moyenne relative des retraités</t>
    </r>
    <r>
      <rPr>
        <sz val="11"/>
        <rFont val="Times New Roman"/>
        <family val="1"/>
      </rPr>
      <t xml:space="preserve"> nécessaire pour assurer l’équilibre financier du système de retraite sans revenir sur les évolutions à législation inchangée de l’âge effectif moyen de départ et du taux de prélèvement global</t>
    </r>
  </si>
  <si>
    <t>Niveau pour assurer l'équilibre</t>
  </si>
  <si>
    <r>
      <t xml:space="preserve">2.19b </t>
    </r>
    <r>
      <rPr>
        <b/>
        <sz val="11"/>
        <rFont val="Times New Roman"/>
        <family val="1"/>
      </rPr>
      <t>Âge effectif moyen de départ à la retraite</t>
    </r>
    <r>
      <rPr>
        <sz val="11"/>
        <rFont val="Times New Roman"/>
        <family val="1"/>
      </rPr>
      <t xml:space="preserve"> assurant l’équilibre financier du système de retraite sans revenir sur les évolutions à législation inchangée du taux de prélèvement global et de la pension moyenne relative des retraités</t>
    </r>
  </si>
  <si>
    <r>
      <t xml:space="preserve">2.19c </t>
    </r>
    <r>
      <rPr>
        <b/>
        <sz val="11"/>
        <rFont val="Times New Roman"/>
        <family val="1"/>
      </rPr>
      <t xml:space="preserve">Taux de prélèvement global </t>
    </r>
    <r>
      <rPr>
        <sz val="11"/>
        <rFont val="Times New Roman"/>
        <family val="1"/>
      </rPr>
      <t>assurant l’équilibre financier du système de retraite sans revenir sur les évolutions à législation inchangée de l’âge effectif moyen de départ et de la pension moyenne relative des retraités</t>
    </r>
  </si>
  <si>
    <r>
      <t>P</t>
    </r>
    <r>
      <rPr>
        <b/>
        <sz val="11"/>
        <rFont val="Times New Roman"/>
        <family val="1"/>
      </rPr>
      <t>ension moyenne relative</t>
    </r>
  </si>
  <si>
    <t>Par rapport à la dernière année connue</t>
  </si>
  <si>
    <t>Par rapport à l'évolution "spontanée"</t>
  </si>
  <si>
    <t>Âge effectif moyen de départ à la retraite</t>
  </si>
  <si>
    <t>Taux de prélèvement global</t>
  </si>
  <si>
    <t>Sources : rapports à la CCSS 2002-2023 ; comptabilité nationale Insee base 2020.</t>
  </si>
  <si>
    <t>Champ : ensemble des régimes de retraite français légalement obligatoires, y compris FSV, hors RAFP.</t>
  </si>
  <si>
    <t xml:space="preserve">Note : données hors produits et charges financières, hors dotations et reprises sur provisions. </t>
  </si>
  <si>
    <t>Retour au sommaire</t>
  </si>
  <si>
    <t>Allemagne</t>
  </si>
  <si>
    <t>Belgique</t>
  </si>
  <si>
    <t>Canada</t>
  </si>
  <si>
    <t>Espagne</t>
  </si>
  <si>
    <t>États-Unis</t>
  </si>
  <si>
    <t>France</t>
  </si>
  <si>
    <t>Italie</t>
  </si>
  <si>
    <t>Japon</t>
  </si>
  <si>
    <t>Pays-Bas</t>
  </si>
  <si>
    <t>Royaume-Uni</t>
  </si>
  <si>
    <t>Suède</t>
  </si>
  <si>
    <t>Publiques</t>
  </si>
  <si>
    <t>Privées</t>
  </si>
  <si>
    <t>Figure 2.A - Part des dépenses (publiques et privées) dans le PIB en 2000 et 2019 dans les pays suivis par le COR</t>
  </si>
  <si>
    <t>Totales</t>
  </si>
  <si>
    <t>Champ : dépenses vieillesse et survie publiques et privées</t>
  </si>
  <si>
    <t>Source : OCDE (SOCX)</t>
  </si>
  <si>
    <t>Lecture : en 2019, les dépenses de retraite (publiques et privées) représentent 11,1 % du PIB en Allemagne. Les dépenses de retraite publiques constituent l’essentiel des dépenses de retraite dans ce pays.</t>
  </si>
  <si>
    <t xml:space="preserve">Champ : ensemble des régimes de retraite français légalement obligatoires, y compris FSV, hors RAFP. </t>
  </si>
  <si>
    <t>Sources : projections COR - juin 2024, comptes nationaux de l’Insee base 2020, rapports à la CCSS 2002-2023.</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</si>
  <si>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</si>
  <si>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Tableau 2 1 - Taux de croissance annuel moyen des dépenses de retraite (euros constants 2021), des effectifs de retraités, de la pension moyenne réelle et du PIB en volume par sous-périodes dans le scénario de référence</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</si>
  <si>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</si>
  <si>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Lecture : entre 2002 et 2023, les dépenses de retraite ont progressé de 1,8 % (euros constants) en moyenne annuelle : cette progression résulte de celle du nombre de retraités (1,6 %) et de la pension moyenne (0,2 % en réel). Sur cette période, le PIB en volume a quant à lui progressé de 1,2 % en moyenne annuelle.</t>
  </si>
  <si>
    <t>Champ : ensemble des régimes de retraite français légalement obligatoires, y compris FSV, hors RAFP. Retraités ayant au moins un droit direct de retraite.</t>
  </si>
  <si>
    <t>Sources : projections COR - juin 2024, comptes nationaux de l’Insee base 2020, rapports à la CCSS 2002-2023, modèle Ancètre 2021.</t>
  </si>
  <si>
    <t>LURA + FSV</t>
  </si>
  <si>
    <t>LURA compl.</t>
  </si>
  <si>
    <t>Fonctionnaires + RS</t>
  </si>
  <si>
    <t>Non-Salariés</t>
  </si>
  <si>
    <t>Champ : ensemble des régimes de retraite français légalement obligatoires, y compris FSV, hors RAFP.</t>
  </si>
  <si>
    <t>Source : projections COR - juin 2024.</t>
  </si>
  <si>
    <t xml:space="preserve">Notes : données hors produits et charges financières, hors dotations et reprises sur provisions. Les regroupements de régimes sont les suivants : salariés privé base + FSV = Cnav y compris artisans et commerçants et MSA salariés ; salariés privé compl. = Agirc-Arrco, Ircantec, RCI et CRPNPAC ; fonctionnaires et régimes spéciaux = SRE, CNRACL, Cnieg, SNCF, RATP, CNBF, BDF, FSPOEIE, Enim, CANSSM et CRPCEN; non-salariés = MSA exploitants agricoles, CNAVPL, MSA-RCO, CNAVPL-RCO et CNBF-RCO (voir l’annexe 6 pour la liste des sigles). </t>
  </si>
  <si>
    <t>Pension relative</t>
  </si>
  <si>
    <t>Cotisants / retraités de droit direct</t>
  </si>
  <si>
    <t>Champ : pour la pension moyenne, personnes retraitées de droit direct (ensemble des régimes de retraite français légalement obligatoires, hors RAFP) résidant en France ; pour le revenu d'activité moyen, personnes en emploi.</t>
  </si>
  <si>
    <t>Note : le revenu d’activité moyen intègre en 2020 et 2021 l’indemnisation de l’activité partielle (calculs SG-COR).</t>
  </si>
  <si>
    <t>Sources : projections COR - juin 2024, comptes nationaux de l’Insee base 2020, rapports à la CCSS 2002-2023, Dares (activité partielle) et Drees, modèle Ancètre 2021.</t>
  </si>
  <si>
    <t>Figure 2.4 - Les déterminants de l’évolution de la masse des pensions dans le scénario de référence</t>
  </si>
  <si>
    <t xml:space="preserve">Champ : retraités de droit direct résidents en France et à l’étranger de l’ensemble des régimes de retraite français légalement obligatoires. </t>
  </si>
  <si>
    <t>Source : Drees, modèles Ancêtre et Trajectoire, projections COR - juin 2024</t>
  </si>
  <si>
    <t>Pension nette</t>
  </si>
  <si>
    <t>RMPT nette</t>
  </si>
  <si>
    <t>Figure 2.6 - Pension nette moyenne et revenu net d’activité moyen en projection dans le scénario de référence (euros 2021)</t>
  </si>
  <si>
    <t>Pension moyenne nette des retraités (résidant en France)</t>
  </si>
  <si>
    <t>Rémunération nette des cotisants</t>
  </si>
  <si>
    <t>Chapitre 2. Les ressources du système de retraite</t>
  </si>
  <si>
    <t>Chapitre 1. Les dépenses du système de retraite</t>
  </si>
  <si>
    <t xml:space="preserve">Note : données hors charges financières, hors dotations et reprises sur provisions. </t>
  </si>
  <si>
    <t xml:space="preserve">Notes : données hors charges financières, hors dotations et reprises sur provisions. Les regroupements de régimes sont les suivants : salariés privé base + FSV = Cnav y compris artisans et commerçants et MSA salariés ; salariés privé compl. = Agirc-Arrco, Ircantec, RCI et CRPNPAC ; fonctionnaires et régimes spéciaux = SRE, CNRACL, Cnieg, SNCF, RATP, CNBF, BDF, FSPOEIE, Enim, CANSSM et CRPCEN; non-salariés = MSA exploitants agricoles, CNAVPL, MSA-RCO, CNAVPL-RCO et CNBF-RCO (voir l’annexe 6 pour la liste des sigles). </t>
  </si>
  <si>
    <t xml:space="preserve">Note : données hors produits financiers, hors dotations et reprises sur provisions. Convention EPR : contributions et subventions d’équilibre évoluant de manière à équilibrer chaque année le solde de ces régimes. </t>
  </si>
  <si>
    <t>Figure 2.7 - Ressources du système de retraite en % dans le PIB observées et projetées dans le scénario de référence</t>
  </si>
  <si>
    <t>Figure 2.8 - Les déterminants de l’évolution des ressources du système de retraite dans le scénario de référence</t>
  </si>
  <si>
    <t>En 2023</t>
  </si>
  <si>
    <t>En milliards d'euros</t>
  </si>
  <si>
    <t>en %</t>
  </si>
  <si>
    <t>Cotisations hors contribution d'équilibre</t>
  </si>
  <si>
    <t>Cotisations non-salariés</t>
  </si>
  <si>
    <t>Cotisations salariés</t>
  </si>
  <si>
    <t>Cotisations patronales (hors opérateurs de l'État)</t>
  </si>
  <si>
    <t>Cotisations des opérateurs de l'État</t>
  </si>
  <si>
    <t>Contributions d'équilibre (dont cotisations imputées au sens de la CN)*</t>
  </si>
  <si>
    <t>Subventions équilibre</t>
  </si>
  <si>
    <t>ITAF et CSG</t>
  </si>
  <si>
    <t>CSG</t>
  </si>
  <si>
    <t>ITAF sur revenus d'activité (forfait social et taxe sur les salaires)</t>
  </si>
  <si>
    <t>ITAF sur la consommation (dont transferts de TVA à l'Agirc-Arrco)</t>
  </si>
  <si>
    <t>Autres ITAF</t>
  </si>
  <si>
    <t>Transferts externes</t>
  </si>
  <si>
    <t>Dont CNAF</t>
  </si>
  <si>
    <t>Dont Unédic</t>
  </si>
  <si>
    <t>Autres transferts externes</t>
  </si>
  <si>
    <t>Autres produits dont produits financiers</t>
  </si>
  <si>
    <t>Besoin de financement</t>
  </si>
  <si>
    <t>TOTAL financement</t>
  </si>
  <si>
    <t>Tableau 2.2 - Ressources et structure du financement du système de retraite en 2023 (y compris produits financiers)</t>
  </si>
  <si>
    <t>* CN = Comptabilité nationale, voir l’encadré.</t>
  </si>
  <si>
    <t>Note : dans les Itaf sont comptabilisés également les transferts de l’État vers l’Agirc-Arrco au titre de divers dispositifs (apprentissage, aide aux agriculteurs, etc…) pour un montant de 0,9 milliard. Les ressources prennent également en compte ici les produits financiers du système de retraite (1,9 Mds€ en 2023)</t>
  </si>
  <si>
    <t>Source : rapport à la CCSS 2023, calculs SG-COR.</t>
  </si>
  <si>
    <t>Cotisations sociales hors contribution d'équilibre</t>
  </si>
  <si>
    <t>Contribution d'équilibre au régime de la FPE</t>
  </si>
  <si>
    <t>ITAF et prises en charge État</t>
  </si>
  <si>
    <t>Subventions d'équilibre versées par l'État aux régimes spéciaux</t>
  </si>
  <si>
    <t>Transferts depuis organismes extérieurs</t>
  </si>
  <si>
    <t>Autres produits</t>
  </si>
  <si>
    <t>Lecture : en 2023, 66 % des ressources du système de retraite provenaient de cotisations sociales.</t>
  </si>
  <si>
    <t>Sources : rapports à la CCSS 2002-2023 ; calculs SG-COR.</t>
  </si>
  <si>
    <t>Note : le besoin de financement est couvert par recours à la dette ou l’utilisation de réserves.</t>
  </si>
  <si>
    <t>Chapitre 3. Le solde du système de retraite</t>
  </si>
  <si>
    <t>Solde élargi</t>
  </si>
  <si>
    <t xml:space="preserve">Tous régimes </t>
  </si>
  <si>
    <t>Salariés  privé base + FSV</t>
  </si>
  <si>
    <t>Salariés  privé compl.</t>
  </si>
  <si>
    <t>Fonctionnaires et régime spéciaux</t>
  </si>
  <si>
    <t>en % du PIB</t>
  </si>
  <si>
    <t>Sources : comptes nationaux de l’Insee base 2020, rapports à la CCSS 2002-2023.</t>
  </si>
  <si>
    <t>Note : données hors produits et charges financières, hors dotations et reprises sur provisions. Les regroupements de régimes sont les suivants : salariés privé base + FSV = Cnav y compris artisans et commerçants et MSA salariés ; salariés privé compl. = Arrco, Agirc, Ircantec, RCI et CRPNPAC ; fonctionnaires et régimes spéciaux = SRE, CNRACL, Cnieg, SNCF, RATP, CNBF, BDF, FSPOEIE, Enim, CANSSM et CRPCEN; non-salariés = MSA exploitants agricoles, CNAVPL, MSA-RCO, CNAVPL-RCO et CNBF-RCO (voir l’annexe 6 pour la liste des sigles).</t>
  </si>
  <si>
    <t>Dep_Obs</t>
  </si>
  <si>
    <t>Ress_Obs</t>
  </si>
  <si>
    <t>Note : données hors produits charges financières, hors dotations et reprises sur provisions. Convention EPR : contributions et subventions d’équilibre évoluant de manière à équilibrer chaque année le solde de ces régimes.</t>
  </si>
  <si>
    <t>Figure 2‑13 - Solde du système de retraite observé et projeté dans le scénario de référence (convention EPR)</t>
  </si>
  <si>
    <t>Scénario</t>
  </si>
  <si>
    <t>Écart de solde en part de PIB</t>
  </si>
  <si>
    <t>Écart de dépenses en part de PIB</t>
  </si>
  <si>
    <t>Dont PIB</t>
  </si>
  <si>
    <t>Dont dépenses</t>
  </si>
  <si>
    <t>Dont Agirc-Arrco</t>
  </si>
  <si>
    <t>Écart de ressources en part de PIB</t>
  </si>
  <si>
    <t>Dont contribution d'équilibre</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</si>
  <si>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 Pour les projections de 2023, le taux de chômage était de 4,5 %, les cibles de chômage et de productivité étaient atteintes en 2032. Les hypothèses démographiques sont inchangées.</t>
  </si>
  <si>
    <t>Lecture : entre le rapport annuel de 2024 et le rapport annuel de 2023, l’écart de solde en part de PIB (ressources – dépenses) est de   -0,2 point : la part des ressources est inchangée tandis que la part des dépenses est plus élevée de 0,2 point.</t>
  </si>
  <si>
    <t>Sources : projections COR - juin 2024 et juin 2023, comptes nationaux de l’Insee base 2014 et base 2020.</t>
  </si>
  <si>
    <t>Y compris transferts internes</t>
  </si>
  <si>
    <t>Hors transferts internes</t>
  </si>
  <si>
    <t>Réserves des régimes en répartition</t>
  </si>
  <si>
    <t>En mois de prestations</t>
  </si>
  <si>
    <t>CNAVPL</t>
  </si>
  <si>
    <t>CNBF</t>
  </si>
  <si>
    <t>Sous total régimes de base</t>
  </si>
  <si>
    <t>CNRACL</t>
  </si>
  <si>
    <t>CRPCEN </t>
  </si>
  <si>
    <t>Banque de France</t>
  </si>
  <si>
    <t>Sous total régimes spéciaux</t>
  </si>
  <si>
    <t>AGIRC-ARRCO</t>
  </si>
  <si>
    <t>IRCANTEC</t>
  </si>
  <si>
    <t>RCI</t>
  </si>
  <si>
    <t>CNAVPL complémentaire</t>
  </si>
  <si>
    <t>CNBF complémentaire</t>
  </si>
  <si>
    <t>CRPNPAC</t>
  </si>
  <si>
    <t>MSA complémentaire*</t>
  </si>
  <si>
    <t>Sous total régimes complémentaires</t>
  </si>
  <si>
    <t xml:space="preserve">Total des réserves </t>
  </si>
  <si>
    <t xml:space="preserve">FRR </t>
  </si>
  <si>
    <t>Tableau 2‑3 - Montants des réserves financières (en valeur de marché) au sein du système de retraite par répartition au 31 décembre 2023</t>
  </si>
  <si>
    <t>Régimes préfinancés (capitalisation et répartition provisionnée)</t>
  </si>
  <si>
    <t>Provisions
(en milliards d'euros)</t>
  </si>
  <si>
    <t>Actif en valeur comptable 
(en milliards d'euros)</t>
  </si>
  <si>
    <t>Actif  en valeur de marché 
(en milliards d'euros)</t>
  </si>
  <si>
    <t>RAFP</t>
  </si>
  <si>
    <t>CAVP</t>
  </si>
  <si>
    <t xml:space="preserve">Total </t>
  </si>
  <si>
    <t>Source : calculs SG-COR à partir des données des régimes.</t>
  </si>
  <si>
    <t>* Les réserves de la MSA complémentaire sont en valeur comptable.</t>
  </si>
  <si>
    <t>Note : les réserves comprennent l’ensemble des fonds placés par l’ensemble des régimes, quelle que soit l’échéance des actifs admis en représentation ; elles agrègent les réserves de moyen et long terme au fonds de roulement. Pour l’Agirc-Arrco, les réserves techniques de financement représentent 79,5 Mds€, sur un total de réserves de 101,7 Mds€ fin 2023.</t>
  </si>
  <si>
    <t>Source : données des régimes.</t>
  </si>
  <si>
    <t>Lecture : avec une croissance des revenus d'activité de 1,0 % en moyenne par an, le solde moyen sur les 15 prochaines années représenterait -0,4 % du PIB moyen sur cette période, selon la convention EPR.</t>
  </si>
  <si>
    <t>Note : solde actualisé en moyenne sur les 15 prochaines années (l’année 2024 étant incluse). Le taux d’actualisation est supposé égal chaque année à la croissance annuelle du PIB. Convention EPR : contributions et subventions d’équilibre évoluant de manière à équilibrer chaque année le solde de ces régimes. Données hors produits et charges financières, hors dotations et reprises sur provisions.</t>
  </si>
  <si>
    <t>Chapitre 4. La sensibilité des dépenses et du solde du système de retraite aux différentes hypothèses</t>
  </si>
  <si>
    <t>Solde, en % du PIB</t>
  </si>
  <si>
    <t>Figure 2.16 - Sensibilité de la part des dépenses et du solde du système de retraite dans le PIB aux hypothèses de fécondité</t>
  </si>
  <si>
    <t>Figure 2.17 - Sensibilité de la part des dépenses et du solde du système de retraite dans le PIB aux hypothèses d'espérance de vie</t>
  </si>
  <si>
    <t>Solde</t>
  </si>
  <si>
    <t>Figure 2.18 - Sensibilité de la part des dépenses et du solde du système de retraite dans le PIB aux hypothèses de solde migratoire</t>
  </si>
  <si>
    <t>Figure 2.19 - Sensibilité de la part des dépenses et du solde du système de retraite dans le PIB aux hypothèses de taux de chômage</t>
  </si>
  <si>
    <t>Figure 2.20 - Sensibilité de la part des dépenses et du solde du système de retraite dans le PIB à l'hypothèse de croissance de la productivité</t>
  </si>
  <si>
    <t>Figure 2-21 - Ajustement des leviers disponibles pour équilibrer structurellement le système de retraite chaque année jusqu’à 2070</t>
  </si>
  <si>
    <t>Variation des réserves par rapport à 2022</t>
  </si>
  <si>
    <t>Lecture : dans le scénario de référence, atteindre l’équilibre financier du système de retraite en 2070 nécessiterait (à législation inchangée) un relèvement de l’âge de départ à la retraite de +1,5 an par rapport à sa valeur projetée à législation inchangée (64,5 ans).</t>
  </si>
  <si>
    <t>Notes : données hors produits et charges financières, hors dotations et reprises sur provisions hors transferts internes. Calculs basés sur la convention EPR : contributions et subventions d’équilibre évoluant de manière à équilibrer chaque année le solde de ces régimes.</t>
  </si>
  <si>
    <t>Champ : ensemble des régimes de retraite français légalement obligatoires, y compris FSV, hors RAFP. Retraités ayant au moins un droit propre de retraite.</t>
  </si>
  <si>
    <t>Sources : projections COR - juin 2024.</t>
  </si>
  <si>
    <t>Âge</t>
  </si>
  <si>
    <t>Taux de prélèvements</t>
  </si>
  <si>
    <t>Tableau 2.5 - Ajustement immédiat de la pension relative ou du taux de prélèvement nécessaire pour équilibrer le système de retraite sur les 15 ou 25 prochaines années, ainsi qu’à l’horizon de projection (tax gap)</t>
  </si>
  <si>
    <t>Taux "spontané"</t>
  </si>
  <si>
    <t>Évolution nécessaire par rapport au taux "spontané"</t>
  </si>
  <si>
    <t>Évolution nécessaire par rapport au taux initial (2023)</t>
  </si>
  <si>
    <t>15 prochaines années (2038)</t>
  </si>
  <si>
    <t>45 prochaines années (2070)</t>
  </si>
  <si>
    <t>25 prochaines années (CSR - 2048)</t>
  </si>
  <si>
    <t>Pension relative (en % du revenu moyen d'activité)</t>
  </si>
  <si>
    <t>Taux de prélèvement (en % de la masse des revenus d'activité)</t>
  </si>
  <si>
    <t>-3,7 pts</t>
  </si>
  <si>
    <t>-3,2 pts</t>
  </si>
  <si>
    <t>-5,5 pts</t>
  </si>
  <si>
    <t>-6,6 pts</t>
  </si>
  <si>
    <t>-8,2 pts</t>
  </si>
  <si>
    <t>-11,8 pts</t>
  </si>
  <si>
    <t>1,5 pt</t>
  </si>
  <si>
    <t>1,2 pt</t>
  </si>
  <si>
    <t>1,8 pt</t>
  </si>
  <si>
    <t>1,1 pt</t>
  </si>
  <si>
    <t>0,8 pt</t>
  </si>
  <si>
    <t>2,1 pts</t>
  </si>
  <si>
    <t>Lecture : dans le scénario de référence, une baisse de 3,7 points dès 2024 de la pension relative serait nécessaire pour assurer l’équilibre financier du système de retraite en moyenne sur les 15 prochaines années.</t>
  </si>
  <si>
    <t>Notes : données hors produits et charges financières, hors dotations et reprises sur provisions hors transferts internes. Calculs basés sur la convention EPR : contributions et subventions d’équilibre évoluant de manière à équilibrer chaque année le solde de ces régimes.</t>
  </si>
  <si>
    <t>Champ : ensemble des régimes de retraite français légalement obligatoires, y compris FSV, hors RAFP. Retraités ayant au moins un droit propre de retraite.</t>
  </si>
  <si>
    <t>Sources : projections COR - juin 2024.</t>
  </si>
  <si>
    <t>Chapitre 5. Le pilotage de l’équilibre financier du système de retraite</t>
  </si>
  <si>
    <t>Évolutions et perspectives des retraites en France</t>
  </si>
  <si>
    <t>Rapport annuel du COR - juin 2024</t>
  </si>
  <si>
    <t>Fichiers sources des tableaux et figures</t>
  </si>
  <si>
    <t>Partie 3. Les résultats : les évolutions du système de retraite au regard de l'objectif de pérennité financière</t>
  </si>
  <si>
    <t>Rappel du sommaire détaillé de la partie</t>
  </si>
  <si>
    <t>Rappel du sommaire général</t>
  </si>
  <si>
    <t>Partie 1. Les hypothèses de projection</t>
  </si>
  <si>
    <t>Partie 2. Les résultats : les évolutions du système de retraite au regard de l’objectif de pérennité financière</t>
  </si>
  <si>
    <t>Partie 3. Les résultats : les évolutions du système de retraite au regard des autres objectifs du système de retraite</t>
  </si>
  <si>
    <t>Partie 4. Les âges et les conditions de départ à la retraite</t>
  </si>
  <si>
    <t>1. Les dépenses de retraite représentent 13,4 % du PIB en 2023 ; cette part serait en légère baisse à l'horizon 2070</t>
  </si>
  <si>
    <t>2. L'évolution des dépenses de retraite sur longue période</t>
  </si>
  <si>
    <t>3. Les déterminants démographiques, économiques et réglementaires des dépenses de retraite</t>
  </si>
  <si>
    <t>1. L'évolution de la part des ressources du système de retraite dans le PIB et ses déterminants</t>
  </si>
  <si>
    <t>2. Le financement du système de retraite : un cadre comptable par nature conventionnel</t>
  </si>
  <si>
    <t>1. L'évolution du solde du système de retraite</t>
  </si>
  <si>
    <t>2. Le solde en moyenne à divers horizons</t>
  </si>
  <si>
    <t>3. La situation patrimoniale du système de retraite fin 2023</t>
  </si>
  <si>
    <t>1. La sensibilité aux hypothèses démographiques</t>
  </si>
  <si>
    <t>2. La sensibilité à l'hypothèse de taux de chômage</t>
  </si>
  <si>
    <t>3. La sensibilité à l'hypothèse de croissance de la productivité horaire</t>
  </si>
  <si>
    <t>Chapitre 5. Le pilotage de l'équilibre financier du système de retraite</t>
  </si>
  <si>
    <t>1. Les simulations présentées doivent être appréciées au regard de plusieurs précautions méthodologiques</t>
  </si>
  <si>
    <t>2. Les ajustements à effectuer pour équilibrer le système de retraite</t>
  </si>
  <si>
    <t xml:space="preserve">Figure 2 3 - Dépenses de retraite en % du PIB observées et projetées dans le scénario de référence par groupe de régimes </t>
  </si>
  <si>
    <t>Figure 2.14 - Solde projeté par groupe de régime dans le scénario de référence, en % du PIB (convention EPR)</t>
  </si>
  <si>
    <t>Sc Ref</t>
  </si>
  <si>
    <t>Figure 2.1 - Dépenses du système de retraite en % des dépenses publiques</t>
  </si>
  <si>
    <t>Figure 2.2 - Dépenses du système de retraite en % du PIB observées et projetées dans le scénario de référence</t>
  </si>
  <si>
    <t>Figure 2.5 - Âge conjoncturel de départ à la retraite</t>
  </si>
  <si>
    <t>Figure 2.10 - Structure de financement du système de retraite de 2004 à 2023</t>
  </si>
  <si>
    <t xml:space="preserve">Figure 2.11 - Solde observé du système de retraite et par groupe de régimes, en % du PIB </t>
  </si>
  <si>
    <t>Figure 2.12 - Dépenses et ressources du système de retraite observées et projetées dans le scénario de référence</t>
  </si>
  <si>
    <t>Tableau 2.A - Écart de solde, de dépenses et de ressources en part de PIB entre les projections de 2024 et celles de 2023 dans le scénario de référence</t>
  </si>
  <si>
    <t>Figure 2.15 - Solde moyen à divers horizons en % du PIB dans le scénario de référence (convention EPR)</t>
  </si>
  <si>
    <t>Tableau 2.4 - Montants des provisions des régimes préfinancés au sein du système de retraite au 31 décembre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</si>
</sst>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0%"/>
    <numFmt numFmtId="165" formatCode="_-* #,##0.00\ _€_-;\-* #,##0.00\ _€_-;_-* &quot;-&quot;??\ _€_-;_-@_-"/>
    <numFmt numFmtId="166" formatCode="_-* #,##0\ _€_-;\-* #,##0\ _€_-;_-* &quot;-&quot;??\ _€_-;_-@_-"/>
    <numFmt numFmtId="167" formatCode="_-* #,##0.0\ _€_-;\-* #,##0.0\ _€_-;_-* &quot;-&quot;??\ _€_-;_-@_-"/>
    <numFmt numFmtId="168" formatCode="0.0"/>
    <numFmt numFmtId="169" formatCode="#,##0&quot; €&quot;"/>
    <numFmt numFmtId="170" formatCode="0.0&quot; ans&quot;"/>
    <numFmt numFmtId="171" formatCode="0.00000%"/>
    <numFmt numFmtId="172" formatCode="0.0&quot; pt&quot;"/>
    <numFmt numFmtId="173" formatCode="0.000%"/>
    <numFmt numFmtId="174" formatCode="0.0000%"/>
  </numFmts>
  <fonts count="48" x14ac:knownFonts="1">
    <font>
      <sz val="11"/>
      <color theme="1"/>
      <name val="Calibri"/>
      <family val="2"/>
      <scheme val="minor"/>
    </font>
    <font>
      <sz val="11"/>
      <color theme="1"/>
      <name val="Calibri"/>
      <family val="2"/>
      <scheme val="minor"/>
    </font>
    <font>
      <b/>
      <sz val="12"/>
      <name val="Times New Roman"/>
      <family val="1"/>
    </font>
    <font>
      <sz val="11"/>
      <color rgb="FFFF0000"/>
      <name val="Times New Roman"/>
      <family val="1"/>
    </font>
    <font>
      <b/>
      <sz val="12"/>
      <color rgb="FFFF0000"/>
      <name val="Times New Roman"/>
      <family val="1"/>
    </font>
    <font>
      <sz val="11"/>
      <name val="Calibri"/>
      <family val="2"/>
      <scheme val="minor"/>
    </font>
    <font>
      <b/>
      <sz val="10"/>
      <name val="Times New Roman"/>
      <family val="1"/>
    </font>
    <font>
      <sz val="11"/>
      <name val="Times New Roman"/>
      <family val="1"/>
    </font>
    <font>
      <sz val="10"/>
      <name val="Times New Roman"/>
      <family val="1"/>
    </font>
    <font>
      <sz val="9"/>
      <name val="Times New Roman"/>
      <family val="1"/>
    </font>
    <font>
      <i/>
      <sz val="11"/>
      <color theme="0" tint="-0.14999847407452621"/>
      <name val="Times New Roman"/>
      <family val="1"/>
    </font>
    <font>
      <b/>
      <sz val="11"/>
      <name val="Times New Roman"/>
      <family val="1"/>
    </font>
    <font>
      <b/>
      <sz val="11"/>
      <color theme="1"/>
      <name val="Times New Roman"/>
      <family val="1"/>
    </font>
    <font>
      <u/>
      <sz val="11"/>
      <color theme="10"/>
      <name val="Calibri"/>
      <family val="2"/>
      <scheme val="minor"/>
    </font>
    <font>
      <b/>
      <sz val="12"/>
      <color theme="0"/>
      <name val="Times New Roman"/>
      <family val="1"/>
    </font>
    <font>
      <b/>
      <sz val="12"/>
      <color rgb="FF000000"/>
      <name val="Times New Roman"/>
      <family val="1"/>
    </font>
    <font>
      <b/>
      <sz val="12"/>
      <color theme="1"/>
      <name val="Times New Roman"/>
      <family val="1"/>
    </font>
    <font>
      <i/>
      <sz val="12"/>
      <color rgb="FF000000"/>
      <name val="Times New Roman"/>
      <family val="1"/>
    </font>
    <font>
      <i/>
      <sz val="12"/>
      <color theme="1"/>
      <name val="Times New Roman"/>
      <family val="1"/>
    </font>
    <font>
      <b/>
      <sz val="10"/>
      <color theme="1"/>
      <name val="Times New Roman"/>
      <family val="1"/>
    </font>
    <font>
      <sz val="11"/>
      <color theme="1"/>
      <name val="Times New Roman"/>
      <family val="1"/>
    </font>
    <font>
      <sz val="10"/>
      <color theme="1"/>
      <name val="Times New Roman"/>
      <family val="1"/>
    </font>
    <font>
      <b/>
      <sz val="10"/>
      <color rgb="FFFF0000"/>
      <name val="Times New Roman"/>
      <family val="1"/>
    </font>
    <font>
      <sz val="12"/>
      <color theme="1"/>
      <name val="Times New Roman"/>
      <family val="1"/>
    </font>
    <font>
      <sz val="12"/>
      <name val="Times New Roman"/>
      <family val="1"/>
    </font>
    <font>
      <b/>
      <sz val="11"/>
      <color theme="1"/>
      <name val="Calibri"/>
      <family val="2"/>
      <scheme val="minor"/>
    </font>
    <font>
      <i/>
      <sz val="10"/>
      <name val="Times New Roman"/>
      <family val="1"/>
    </font>
    <font>
      <i/>
      <sz val="11"/>
      <name val="Times New Roman"/>
      <family val="1"/>
    </font>
    <font>
      <i/>
      <sz val="11"/>
      <color theme="2" tint="-0.249977111117893"/>
      <name val="Times New Roman"/>
      <family val="1"/>
    </font>
    <font>
      <u/>
      <sz val="11"/>
      <color theme="10"/>
      <name val="Times New Roman"/>
      <family val="1"/>
    </font>
    <font>
      <i/>
      <sz val="10"/>
      <color theme="1"/>
      <name val="Times New Roman"/>
      <family val="1"/>
    </font>
    <font>
      <i/>
      <sz val="11"/>
      <color theme="1"/>
      <name val="Calibri"/>
      <family val="2"/>
      <scheme val="minor"/>
    </font>
    <font>
      <i/>
      <sz val="12"/>
      <name val="Times New Roman"/>
      <family val="1"/>
    </font>
    <font>
      <sz val="10"/>
      <name val="Arial"/>
      <family val="2"/>
    </font>
    <font>
      <sz val="10"/>
      <color theme="1"/>
      <name val="Calibri"/>
      <family val="2"/>
      <scheme val="minor"/>
    </font>
    <font>
      <sz val="12"/>
      <color theme="1"/>
      <name val="Calibri"/>
      <family val="2"/>
      <scheme val="minor"/>
    </font>
    <font>
      <u/>
      <sz val="10"/>
      <color theme="10"/>
      <name val="Arial"/>
      <family val="2"/>
    </font>
    <font>
      <u/>
      <sz val="12"/>
      <color theme="10"/>
      <name val="Arial"/>
      <family val="2"/>
    </font>
    <font>
      <b/>
      <sz val="12"/>
      <color theme="0" tint="-0.34998626667073579"/>
      <name val="Times New Roman"/>
      <family val="1"/>
    </font>
    <font>
      <sz val="12"/>
      <color theme="0" tint="-0.34998626667073579"/>
      <name val="Times New Roman"/>
      <family val="1"/>
    </font>
    <font>
      <sz val="12"/>
      <name val="Arial"/>
      <family val="2"/>
    </font>
    <font>
      <sz val="11"/>
      <color rgb="FFFF0000"/>
      <name val="Calibri"/>
      <family val="2"/>
      <scheme val="minor"/>
    </font>
    <font>
      <b/>
      <sz val="12"/>
      <color rgb="FF002060"/>
      <name val="Times New Roman"/>
      <family val="1"/>
    </font>
    <font>
      <b/>
      <sz val="14"/>
      <color theme="1"/>
      <name val="Times New Roman"/>
      <family val="1"/>
    </font>
    <font>
      <b/>
      <sz val="14"/>
      <color rgb="FF002060"/>
      <name val="Times New Roman"/>
      <family val="1"/>
    </font>
    <font>
      <b/>
      <sz val="11"/>
      <color rgb="FF002060"/>
      <name val="Calibri"/>
      <family val="2"/>
      <scheme val="minor"/>
    </font>
    <font>
      <b/>
      <sz val="14"/>
      <color rgb="FFFF0000"/>
      <name val="Times New Roman"/>
      <family val="1"/>
    </font>
    <font>
      <b/>
      <sz val="12"/>
      <color rgb="FF00206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8">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bottom/>
      <diagonal/>
    </border>
    <border>
      <left/>
      <right style="medium">
        <color auto="1"/>
      </right>
      <top style="dashed">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medium">
        <color auto="1"/>
      </right>
      <top/>
      <bottom style="medium">
        <color auto="1"/>
      </bottom>
      <diagonal/>
    </border>
    <border>
      <left style="medium">
        <color auto="1"/>
      </left>
      <right style="medium">
        <color auto="1"/>
      </right>
      <top style="dashed">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top style="dashed">
        <color auto="1"/>
      </top>
      <bottom style="medium">
        <color auto="1"/>
      </bottom>
      <diagonal/>
    </border>
    <border>
      <left style="dashed">
        <color auto="1"/>
      </left>
      <right style="medium">
        <color auto="1"/>
      </right>
      <top style="dashed">
        <color auto="1"/>
      </top>
      <bottom style="medium">
        <color auto="1"/>
      </bottom>
      <diagonal/>
    </border>
    <border>
      <left style="dashed">
        <color auto="1"/>
      </left>
      <right/>
      <top style="medium">
        <color auto="1"/>
      </top>
      <bottom style="medium">
        <color auto="1"/>
      </bottom>
      <diagonal/>
    </border>
    <border>
      <left style="medium">
        <color auto="1"/>
      </left>
      <right style="dashed">
        <color auto="1"/>
      </right>
      <top style="medium">
        <color auto="1"/>
      </top>
      <bottom/>
      <diagonal/>
    </border>
    <border>
      <left style="dashed">
        <color auto="1"/>
      </left>
      <right style="medium">
        <color auto="1"/>
      </right>
      <top style="dotted">
        <color auto="1"/>
      </top>
      <bottom style="dotted">
        <color auto="1"/>
      </bottom>
      <diagonal/>
    </border>
    <border>
      <left style="medium">
        <color auto="1"/>
      </left>
      <right style="dashed">
        <color auto="1"/>
      </right>
      <top/>
      <bottom/>
      <diagonal/>
    </border>
    <border>
      <left style="medium">
        <color auto="1"/>
      </left>
      <right style="dashed">
        <color auto="1"/>
      </right>
      <top/>
      <bottom style="medium">
        <color auto="1"/>
      </bottom>
      <diagonal/>
    </border>
    <border>
      <left style="dashed">
        <color auto="1"/>
      </left>
      <right style="medium">
        <color auto="1"/>
      </right>
      <top style="dotted">
        <color auto="1"/>
      </top>
      <bottom style="medium">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top style="dotted">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top/>
      <bottom/>
      <diagonal/>
    </border>
    <border>
      <left style="medium">
        <color auto="1"/>
      </left>
      <right/>
      <top style="medium">
        <color auto="1"/>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medium">
        <color auto="1"/>
      </left>
      <right/>
      <top style="dotted">
        <color auto="1"/>
      </top>
      <bottom style="medium">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ashed">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top style="medium">
        <color auto="1"/>
      </top>
      <bottom/>
      <diagonal/>
    </border>
    <border>
      <left style="dashed">
        <color auto="1"/>
      </left>
      <right style="medium">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bottom style="medium">
        <color auto="1"/>
      </bottom>
      <diagonal/>
    </border>
    <border>
      <left style="medium">
        <color auto="1"/>
      </left>
      <right/>
      <top style="dotted">
        <color auto="1"/>
      </top>
      <bottom style="dotted">
        <color auto="1"/>
      </bottom>
      <diagonal/>
    </border>
    <border>
      <left/>
      <right style="thin">
        <color auto="1"/>
      </right>
      <top style="medium">
        <color auto="1"/>
      </top>
      <bottom style="medium">
        <color auto="1"/>
      </bottom>
      <diagonal/>
    </border>
    <border>
      <left/>
      <right style="medium">
        <color auto="1"/>
      </right>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dotted">
        <color auto="1"/>
      </left>
      <right/>
      <top style="medium">
        <color auto="1"/>
      </top>
      <bottom style="medium">
        <color auto="1"/>
      </bottom>
      <diagonal/>
    </border>
    <border>
      <left style="dotted">
        <color auto="1"/>
      </left>
      <right style="dotted">
        <color auto="1"/>
      </right>
      <top style="medium">
        <color auto="1"/>
      </top>
      <bottom/>
      <diagonal/>
    </border>
    <border>
      <left style="dotted">
        <color auto="1"/>
      </left>
      <right/>
      <top style="medium">
        <color auto="1"/>
      </top>
      <bottom/>
      <diagonal/>
    </border>
    <border>
      <left style="dotted">
        <color auto="1"/>
      </left>
      <right style="medium">
        <color auto="1"/>
      </right>
      <top style="medium">
        <color auto="1"/>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medium">
        <color indexed="8"/>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8"/>
      </left>
      <right style="medium">
        <color indexed="64"/>
      </right>
      <top style="medium">
        <color indexed="8"/>
      </top>
      <bottom/>
      <diagonal/>
    </border>
    <border>
      <left style="medium">
        <color indexed="64"/>
      </left>
      <right style="medium">
        <color indexed="8"/>
      </right>
      <top style="medium">
        <color indexed="64"/>
      </top>
      <bottom style="medium">
        <color indexed="64"/>
      </bottom>
      <diagonal/>
    </border>
    <border>
      <left style="medium">
        <color indexed="8"/>
      </left>
      <right style="dotted">
        <color indexed="8"/>
      </right>
      <top style="medium">
        <color indexed="64"/>
      </top>
      <bottom/>
      <diagonal/>
    </border>
    <border>
      <left style="dotted">
        <color indexed="8"/>
      </left>
      <right style="dotted">
        <color indexed="8"/>
      </right>
      <top style="medium">
        <color indexed="64"/>
      </top>
      <bottom/>
      <diagonal/>
    </border>
    <border>
      <left style="dotted">
        <color indexed="8"/>
      </left>
      <right/>
      <top style="medium">
        <color indexed="64"/>
      </top>
      <bottom/>
      <diagonal/>
    </border>
    <border>
      <left style="dotted">
        <color indexed="8"/>
      </left>
      <right style="medium">
        <color indexed="64"/>
      </right>
      <top style="medium">
        <color indexed="64"/>
      </top>
      <bottom/>
      <diagonal/>
    </border>
    <border>
      <left style="medium">
        <color indexed="8"/>
      </left>
      <right style="medium">
        <color indexed="64"/>
      </right>
      <top/>
      <bottom/>
      <diagonal/>
    </border>
    <border>
      <left style="medium">
        <color indexed="64"/>
      </left>
      <right/>
      <top/>
      <bottom style="dotted">
        <color indexed="8"/>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top style="dotted">
        <color indexed="8"/>
      </top>
      <bottom style="dotted">
        <color indexed="8"/>
      </bottom>
      <diagonal/>
    </border>
    <border>
      <left style="medium">
        <color indexed="64"/>
      </left>
      <right style="dotted">
        <color indexed="64"/>
      </right>
      <top style="dotted">
        <color indexed="64"/>
      </top>
      <bottom style="dotted">
        <color indexed="64"/>
      </bottom>
      <diagonal/>
    </border>
    <border>
      <left style="medium">
        <color indexed="64"/>
      </left>
      <right/>
      <top style="dotted">
        <color indexed="8"/>
      </top>
      <bottom style="dotted">
        <color indexed="8"/>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8"/>
      </left>
      <right style="medium">
        <color indexed="64"/>
      </right>
      <top/>
      <bottom style="medium">
        <color indexed="8"/>
      </bottom>
      <diagonal/>
    </border>
    <border>
      <left style="medium">
        <color indexed="64"/>
      </left>
      <right/>
      <top style="dotted">
        <color indexed="8"/>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8"/>
      </left>
      <right/>
      <top style="medium">
        <color indexed="8"/>
      </top>
      <bottom/>
      <diagonal/>
    </border>
    <border>
      <left/>
      <right style="medium">
        <color indexed="8"/>
      </right>
      <top style="medium">
        <color indexed="8"/>
      </top>
      <bottom/>
      <diagonal/>
    </border>
    <border>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dotted">
        <color auto="1"/>
      </left>
      <right style="medium">
        <color auto="1"/>
      </right>
      <top style="thin">
        <color auto="1"/>
      </top>
      <bottom/>
      <diagonal/>
    </border>
    <border>
      <left style="dotted">
        <color auto="1"/>
      </left>
      <right style="dotted">
        <color auto="1"/>
      </right>
      <top/>
      <bottom/>
      <diagonal/>
    </border>
    <border>
      <left style="dotted">
        <color auto="1"/>
      </left>
      <right/>
      <top/>
      <bottom/>
      <diagonal/>
    </border>
    <border>
      <left style="dotted">
        <color auto="1"/>
      </left>
      <right style="medium">
        <color auto="1"/>
      </right>
      <top/>
      <bottom/>
      <diagonal/>
    </border>
    <border>
      <left style="medium">
        <color auto="1"/>
      </left>
      <right style="medium">
        <color auto="1"/>
      </right>
      <top/>
      <bottom style="thin">
        <color auto="1"/>
      </bottom>
      <diagonal/>
    </border>
    <border>
      <left style="dotted">
        <color auto="1"/>
      </left>
      <right style="dotted">
        <color auto="1"/>
      </right>
      <top/>
      <bottom style="thin">
        <color auto="1"/>
      </bottom>
      <diagonal/>
    </border>
    <border>
      <left style="dotted">
        <color auto="1"/>
      </left>
      <right/>
      <top/>
      <bottom style="thin">
        <color auto="1"/>
      </bottom>
      <diagonal/>
    </border>
    <border>
      <left style="dotted">
        <color auto="1"/>
      </left>
      <right style="medium">
        <color auto="1"/>
      </right>
      <top/>
      <bottom style="thin">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
      <left style="dotted">
        <color auto="1"/>
      </left>
      <right style="medium">
        <color auto="1"/>
      </right>
      <top/>
      <bottom style="medium">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indexed="64"/>
      </top>
      <bottom/>
      <diagonal/>
    </border>
    <border>
      <left style="medium">
        <color auto="1"/>
      </left>
      <right style="medium">
        <color auto="1"/>
      </right>
      <top style="thin">
        <color indexed="64"/>
      </top>
      <bottom style="medium">
        <color auto="1"/>
      </bottom>
      <diagonal/>
    </border>
    <border>
      <left/>
      <right style="medium">
        <color auto="1"/>
      </right>
      <top style="dashed">
        <color auto="1"/>
      </top>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top style="dashed">
        <color auto="1"/>
      </top>
      <bottom/>
      <diagonal/>
    </border>
    <border>
      <left style="dashed">
        <color auto="1"/>
      </left>
      <right style="medium">
        <color auto="1"/>
      </right>
      <top style="dashed">
        <color auto="1"/>
      </top>
      <bottom/>
      <diagonal/>
    </border>
    <border>
      <left/>
      <right/>
      <top style="medium">
        <color auto="1"/>
      </top>
      <bottom/>
      <diagonal/>
    </border>
    <border>
      <left/>
      <right style="medium">
        <color auto="1"/>
      </right>
      <top style="medium">
        <color auto="1"/>
      </top>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medium">
        <color auto="1"/>
      </right>
      <top style="dotted">
        <color auto="1"/>
      </top>
      <bottom/>
      <diagonal/>
    </border>
    <border>
      <left style="medium">
        <color auto="1"/>
      </left>
      <right style="dotted">
        <color indexed="64"/>
      </right>
      <top style="dotted">
        <color auto="1"/>
      </top>
      <bottom/>
      <diagonal/>
    </border>
    <border>
      <left/>
      <right style="hair">
        <color auto="1"/>
      </right>
      <top style="dotted">
        <color auto="1"/>
      </top>
      <bottom/>
      <diagonal/>
    </border>
    <border>
      <left style="medium">
        <color auto="1"/>
      </left>
      <right style="hair">
        <color auto="1"/>
      </right>
      <top style="dotted">
        <color auto="1"/>
      </top>
      <bottom style="medium">
        <color auto="1"/>
      </bottom>
      <diagonal/>
    </border>
    <border>
      <left style="hair">
        <color auto="1"/>
      </left>
      <right style="hair">
        <color auto="1"/>
      </right>
      <top style="dotted">
        <color auto="1"/>
      </top>
      <bottom style="medium">
        <color auto="1"/>
      </bottom>
      <diagonal/>
    </border>
    <border>
      <left style="hair">
        <color auto="1"/>
      </left>
      <right style="medium">
        <color auto="1"/>
      </right>
      <top style="dotted">
        <color auto="1"/>
      </top>
      <bottom style="medium">
        <color auto="1"/>
      </bottom>
      <diagonal/>
    </border>
    <border>
      <left style="medium">
        <color indexed="64"/>
      </left>
      <right style="medium">
        <color indexed="64"/>
      </right>
      <top style="dotted">
        <color auto="1"/>
      </top>
      <bottom style="medium">
        <color auto="1"/>
      </bottom>
      <diagonal/>
    </border>
    <border>
      <left style="medium">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style="medium">
        <color auto="1"/>
      </right>
      <top style="medium">
        <color auto="1"/>
      </top>
      <bottom style="dotted">
        <color auto="1"/>
      </bottom>
      <diagonal/>
    </border>
    <border>
      <left style="medium">
        <color auto="1"/>
      </left>
      <right style="dashed">
        <color auto="1"/>
      </right>
      <top style="dotted">
        <color auto="1"/>
      </top>
      <bottom style="dotted">
        <color auto="1"/>
      </bottom>
      <diagonal/>
    </border>
    <border>
      <left style="dashed">
        <color auto="1"/>
      </left>
      <right style="dashed">
        <color auto="1"/>
      </right>
      <top style="dotted">
        <color auto="1"/>
      </top>
      <bottom style="dotted">
        <color auto="1"/>
      </bottom>
      <diagonal/>
    </border>
    <border>
      <left style="dashed">
        <color auto="1"/>
      </left>
      <right style="medium">
        <color auto="1"/>
      </right>
      <top style="dotted">
        <color auto="1"/>
      </top>
      <bottom style="dotted">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style="medium">
        <color auto="1"/>
      </right>
      <top style="dotted">
        <color auto="1"/>
      </top>
      <bottom style="medium">
        <color auto="1"/>
      </bottom>
      <diagonal/>
    </border>
  </borders>
  <cellStyleXfs count="12">
    <xf numFmtId="0" fontId="0" fillId="0" borderId="0"/>
    <xf numFmtId="165"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33" fillId="0" borderId="0"/>
    <xf numFmtId="0" fontId="34" fillId="0" borderId="0"/>
    <xf numFmtId="0" fontId="36" fillId="0" borderId="0" applyNumberForma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0" fontId="1" fillId="0" borderId="0"/>
  </cellStyleXfs>
  <cellXfs count="481">
    <xf numFmtId="0" fontId="0" fillId="0" borderId="0" xfId="0"/>
    <xf numFmtId="0" fontId="2" fillId="0" borderId="0" xfId="0" applyFont="1"/>
    <xf numFmtId="0" fontId="3" fillId="0" borderId="0" xfId="0" applyFont="1"/>
    <xf numFmtId="0" fontId="4" fillId="0" borderId="0" xfId="0" applyFont="1"/>
    <xf numFmtId="0" fontId="0" fillId="0" borderId="0" xfId="0" applyAlignment="1">
      <alignment horizontal="center"/>
    </xf>
    <xf numFmtId="164" fontId="0" fillId="0" borderId="0" xfId="0" applyNumberFormat="1"/>
    <xf numFmtId="0" fontId="5" fillId="0" borderId="0" xfId="0" applyFont="1"/>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8" fillId="0" borderId="7" xfId="0" applyFont="1" applyBorder="1" applyAlignment="1">
      <alignment horizontal="center"/>
    </xf>
    <xf numFmtId="166" fontId="9" fillId="0" borderId="9" xfId="1" applyNumberFormat="1" applyFont="1" applyBorder="1" applyAlignment="1">
      <alignment horizontal="center"/>
    </xf>
    <xf numFmtId="164" fontId="8" fillId="0" borderId="13" xfId="0" applyNumberFormat="1" applyFont="1" applyBorder="1" applyAlignment="1">
      <alignment horizontal="center"/>
    </xf>
    <xf numFmtId="166" fontId="9" fillId="0" borderId="15" xfId="1" applyNumberFormat="1" applyFont="1" applyBorder="1" applyAlignment="1">
      <alignment horizontal="center"/>
    </xf>
    <xf numFmtId="166" fontId="9" fillId="0" borderId="16" xfId="1" applyNumberFormat="1" applyFont="1" applyBorder="1" applyAlignment="1">
      <alignment horizontal="center"/>
    </xf>
    <xf numFmtId="166" fontId="9" fillId="0" borderId="17" xfId="1" applyNumberFormat="1" applyFont="1" applyBorder="1" applyAlignment="1">
      <alignment horizontal="center"/>
    </xf>
    <xf numFmtId="164" fontId="8" fillId="0" borderId="19" xfId="0" applyNumberFormat="1" applyFont="1" applyBorder="1" applyAlignment="1">
      <alignment horizontal="center"/>
    </xf>
    <xf numFmtId="166" fontId="9" fillId="0" borderId="21" xfId="1" applyNumberFormat="1" applyFont="1" applyBorder="1" applyAlignment="1">
      <alignment horizontal="center"/>
    </xf>
    <xf numFmtId="166" fontId="9" fillId="0" borderId="22" xfId="1" applyNumberFormat="1" applyFont="1" applyBorder="1" applyAlignment="1">
      <alignment horizontal="center"/>
    </xf>
    <xf numFmtId="166" fontId="9" fillId="0" borderId="23" xfId="1" applyNumberFormat="1" applyFont="1" applyBorder="1" applyAlignment="1">
      <alignment horizontal="center"/>
    </xf>
    <xf numFmtId="0" fontId="10" fillId="0" borderId="0" xfId="0" applyFont="1" applyBorder="1" applyAlignment="1">
      <alignment horizontal="center" vertical="center" wrapText="1"/>
    </xf>
    <xf numFmtId="164" fontId="10" fillId="0" borderId="0" xfId="2" applyNumberFormat="1" applyFont="1" applyBorder="1" applyAlignment="1">
      <alignment horizontal="center"/>
    </xf>
    <xf numFmtId="164" fontId="10" fillId="0" borderId="0" xfId="2" applyNumberFormat="1" applyFont="1" applyBorder="1"/>
    <xf numFmtId="0" fontId="11" fillId="0" borderId="0" xfId="0" applyFont="1"/>
    <xf numFmtId="0" fontId="6" fillId="0" borderId="24" xfId="0" applyFont="1" applyBorder="1" applyAlignment="1">
      <alignment horizontal="center"/>
    </xf>
    <xf numFmtId="164" fontId="8" fillId="0" borderId="29" xfId="0" applyNumberFormat="1" applyFont="1" applyBorder="1" applyAlignment="1">
      <alignment horizontal="center"/>
    </xf>
    <xf numFmtId="164" fontId="9" fillId="0" borderId="30" xfId="2" applyNumberFormat="1" applyFont="1" applyBorder="1" applyAlignment="1">
      <alignment horizontal="center"/>
    </xf>
    <xf numFmtId="164" fontId="9" fillId="0" borderId="31" xfId="2" applyNumberFormat="1" applyFont="1" applyBorder="1" applyAlignment="1">
      <alignment horizontal="center"/>
    </xf>
    <xf numFmtId="164" fontId="0" fillId="0" borderId="0" xfId="2" applyNumberFormat="1" applyFont="1"/>
    <xf numFmtId="0" fontId="6" fillId="0" borderId="1" xfId="0" applyFont="1" applyBorder="1" applyAlignment="1">
      <alignment horizontal="center"/>
    </xf>
    <xf numFmtId="0" fontId="7" fillId="0" borderId="3" xfId="0" applyFont="1" applyBorder="1" applyAlignment="1">
      <alignment horizontal="center" vertical="center" wrapText="1"/>
    </xf>
    <xf numFmtId="164" fontId="9" fillId="0" borderId="3" xfId="2" applyNumberFormat="1" applyFont="1" applyBorder="1" applyAlignment="1">
      <alignment horizontal="center"/>
    </xf>
    <xf numFmtId="164" fontId="9" fillId="0" borderId="4" xfId="2" applyNumberFormat="1" applyFont="1" applyBorder="1" applyAlignment="1">
      <alignment horizontal="center"/>
    </xf>
    <xf numFmtId="164" fontId="9" fillId="0" borderId="24" xfId="2" applyNumberFormat="1" applyFont="1" applyBorder="1" applyAlignment="1">
      <alignment horizontal="center"/>
    </xf>
    <xf numFmtId="164" fontId="9" fillId="0" borderId="5" xfId="2" applyNumberFormat="1" applyFont="1" applyBorder="1" applyAlignment="1">
      <alignment horizontal="center"/>
    </xf>
    <xf numFmtId="164" fontId="3" fillId="0" borderId="0" xfId="0" applyNumberFormat="1" applyFont="1"/>
    <xf numFmtId="0" fontId="2" fillId="0" borderId="0" xfId="0" applyFont="1" applyAlignment="1"/>
    <xf numFmtId="164" fontId="9" fillId="0" borderId="8" xfId="2" applyNumberFormat="1" applyFont="1" applyBorder="1" applyAlignment="1">
      <alignment horizontal="center"/>
    </xf>
    <xf numFmtId="164" fontId="9" fillId="0" borderId="9" xfId="2" applyNumberFormat="1" applyFont="1" applyBorder="1" applyAlignment="1">
      <alignment horizontal="center"/>
    </xf>
    <xf numFmtId="164" fontId="9" fillId="0" borderId="10" xfId="2" applyNumberFormat="1" applyFont="1" applyBorder="1" applyAlignment="1">
      <alignment horizontal="center"/>
    </xf>
    <xf numFmtId="164" fontId="9" fillId="0" borderId="11" xfId="2" applyNumberFormat="1" applyFont="1" applyBorder="1" applyAlignment="1">
      <alignment horizontal="center"/>
    </xf>
    <xf numFmtId="164" fontId="9" fillId="0" borderId="14" xfId="2" applyNumberFormat="1" applyFont="1" applyBorder="1" applyAlignment="1">
      <alignment horizontal="center"/>
    </xf>
    <xf numFmtId="164" fontId="9" fillId="0" borderId="15" xfId="2" applyNumberFormat="1" applyFont="1" applyBorder="1" applyAlignment="1">
      <alignment horizontal="center"/>
    </xf>
    <xf numFmtId="164" fontId="9" fillId="0" borderId="16" xfId="2" applyNumberFormat="1" applyFont="1" applyBorder="1" applyAlignment="1">
      <alignment horizontal="center"/>
    </xf>
    <xf numFmtId="164" fontId="9" fillId="0" borderId="17" xfId="2" applyNumberFormat="1" applyFont="1" applyBorder="1" applyAlignment="1">
      <alignment horizontal="center"/>
    </xf>
    <xf numFmtId="164" fontId="5" fillId="0" borderId="0" xfId="0" applyNumberFormat="1" applyFont="1"/>
    <xf numFmtId="164" fontId="9" fillId="0" borderId="20" xfId="2" applyNumberFormat="1" applyFont="1" applyBorder="1" applyAlignment="1">
      <alignment horizontal="center"/>
    </xf>
    <xf numFmtId="164" fontId="9" fillId="0" borderId="21" xfId="2" applyNumberFormat="1" applyFont="1" applyBorder="1" applyAlignment="1">
      <alignment horizontal="center"/>
    </xf>
    <xf numFmtId="164" fontId="9" fillId="0" borderId="22" xfId="2" applyNumberFormat="1" applyFont="1" applyBorder="1" applyAlignment="1">
      <alignment horizontal="center"/>
    </xf>
    <xf numFmtId="164" fontId="9" fillId="0" borderId="23" xfId="2" applyNumberFormat="1" applyFont="1" applyBorder="1" applyAlignment="1">
      <alignment horizontal="center"/>
    </xf>
    <xf numFmtId="167" fontId="3" fillId="0" borderId="0" xfId="1" applyNumberFormat="1" applyFont="1"/>
    <xf numFmtId="164" fontId="8" fillId="0" borderId="26" xfId="0" quotePrefix="1" applyNumberFormat="1" applyFont="1" applyBorder="1" applyAlignment="1">
      <alignment horizontal="center"/>
    </xf>
    <xf numFmtId="164" fontId="9" fillId="0" borderId="32" xfId="2" applyNumberFormat="1" applyFont="1" applyBorder="1" applyAlignment="1">
      <alignment horizontal="center"/>
    </xf>
    <xf numFmtId="0" fontId="12" fillId="0" borderId="0" xfId="0" applyFont="1"/>
    <xf numFmtId="0" fontId="13" fillId="0" borderId="0" xfId="3" applyAlignment="1" applyProtection="1"/>
    <xf numFmtId="0" fontId="14" fillId="2" borderId="1" xfId="0" applyFont="1" applyFill="1" applyBorder="1" applyAlignment="1">
      <alignment horizontal="center" vertical="center"/>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5" xfId="0" applyFont="1" applyFill="1" applyBorder="1" applyAlignment="1">
      <alignment horizontal="center" vertical="center" wrapText="1"/>
    </xf>
    <xf numFmtId="164" fontId="15" fillId="3" borderId="36" xfId="0" quotePrefix="1" applyNumberFormat="1" applyFont="1" applyFill="1" applyBorder="1" applyAlignment="1">
      <alignment horizontal="center" vertical="center"/>
    </xf>
    <xf numFmtId="164" fontId="16" fillId="3" borderId="37" xfId="2" applyNumberFormat="1" applyFont="1" applyFill="1" applyBorder="1" applyAlignment="1">
      <alignment horizontal="center" vertical="center"/>
    </xf>
    <xf numFmtId="164" fontId="16" fillId="3" borderId="38" xfId="2" applyNumberFormat="1" applyFont="1" applyFill="1" applyBorder="1" applyAlignment="1">
      <alignment horizontal="center" vertical="center"/>
    </xf>
    <xf numFmtId="164" fontId="16" fillId="3" borderId="39" xfId="2" applyNumberFormat="1" applyFont="1" applyFill="1" applyBorder="1" applyAlignment="1">
      <alignment horizontal="center" vertical="center"/>
    </xf>
    <xf numFmtId="164" fontId="17" fillId="4" borderId="40" xfId="0" quotePrefix="1" applyNumberFormat="1" applyFont="1" applyFill="1" applyBorder="1" applyAlignment="1">
      <alignment horizontal="right" vertical="center"/>
    </xf>
    <xf numFmtId="164" fontId="18" fillId="4" borderId="41" xfId="2" applyNumberFormat="1" applyFont="1" applyFill="1" applyBorder="1" applyAlignment="1">
      <alignment horizontal="right" vertical="center"/>
    </xf>
    <xf numFmtId="164" fontId="18" fillId="4" borderId="42" xfId="2" applyNumberFormat="1" applyFont="1" applyFill="1" applyBorder="1" applyAlignment="1">
      <alignment horizontal="right" vertical="center"/>
    </xf>
    <xf numFmtId="164" fontId="18" fillId="4" borderId="43" xfId="2" applyNumberFormat="1" applyFont="1" applyFill="1" applyBorder="1" applyAlignment="1">
      <alignment horizontal="right" vertical="center"/>
    </xf>
    <xf numFmtId="164" fontId="15" fillId="3" borderId="18" xfId="0" quotePrefix="1" applyNumberFormat="1" applyFont="1" applyFill="1" applyBorder="1" applyAlignment="1">
      <alignment horizontal="center" vertical="center"/>
    </xf>
    <xf numFmtId="164" fontId="16" fillId="3" borderId="44" xfId="2" applyNumberFormat="1" applyFont="1" applyFill="1" applyBorder="1" applyAlignment="1">
      <alignment horizontal="center" vertical="center"/>
    </xf>
    <xf numFmtId="164" fontId="16" fillId="3" borderId="45" xfId="2" applyNumberFormat="1" applyFont="1" applyFill="1" applyBorder="1" applyAlignment="1">
      <alignment horizontal="center" vertical="center"/>
    </xf>
    <xf numFmtId="164" fontId="16" fillId="3" borderId="46" xfId="2" applyNumberFormat="1" applyFont="1" applyFill="1" applyBorder="1" applyAlignment="1">
      <alignment horizontal="center" vertical="center"/>
    </xf>
    <xf numFmtId="0" fontId="19" fillId="0" borderId="3" xfId="0" applyFont="1" applyBorder="1" applyAlignment="1">
      <alignment horizontal="center"/>
    </xf>
    <xf numFmtId="0" fontId="19" fillId="0" borderId="5" xfId="0" applyFont="1" applyBorder="1" applyAlignment="1">
      <alignment horizontal="center"/>
    </xf>
    <xf numFmtId="0" fontId="8" fillId="0" borderId="11" xfId="0" applyFont="1" applyBorder="1" applyAlignment="1">
      <alignment horizontal="center"/>
    </xf>
    <xf numFmtId="9" fontId="0" fillId="0" borderId="0" xfId="2" applyFont="1"/>
    <xf numFmtId="164" fontId="8" fillId="0" borderId="23" xfId="0" applyNumberFormat="1" applyFont="1" applyBorder="1" applyAlignment="1">
      <alignment horizontal="center"/>
    </xf>
    <xf numFmtId="2" fontId="9" fillId="0" borderId="9" xfId="2" applyNumberFormat="1" applyFont="1" applyBorder="1" applyAlignment="1">
      <alignment horizontal="center"/>
    </xf>
    <xf numFmtId="168" fontId="9" fillId="0" borderId="9" xfId="2" applyNumberFormat="1" applyFont="1" applyBorder="1" applyAlignment="1">
      <alignment horizontal="center"/>
    </xf>
    <xf numFmtId="168" fontId="9" fillId="0" borderId="9" xfId="1" applyNumberFormat="1" applyFont="1" applyBorder="1" applyAlignment="1">
      <alignment horizontal="center"/>
    </xf>
    <xf numFmtId="167" fontId="9" fillId="0" borderId="9" xfId="1" applyNumberFormat="1" applyFont="1" applyBorder="1" applyAlignment="1">
      <alignment horizontal="center"/>
    </xf>
    <xf numFmtId="167" fontId="9" fillId="0" borderId="10" xfId="1" applyNumberFormat="1" applyFont="1" applyBorder="1" applyAlignment="1">
      <alignment horizontal="center"/>
    </xf>
    <xf numFmtId="167" fontId="9" fillId="0" borderId="11" xfId="1" applyNumberFormat="1" applyFont="1" applyBorder="1" applyAlignment="1">
      <alignment horizontal="center"/>
    </xf>
    <xf numFmtId="167" fontId="9" fillId="0" borderId="21" xfId="1" applyNumberFormat="1" applyFont="1" applyBorder="1" applyAlignment="1">
      <alignment horizontal="center"/>
    </xf>
    <xf numFmtId="168" fontId="9" fillId="0" borderId="21" xfId="2" applyNumberFormat="1" applyFont="1" applyBorder="1" applyAlignment="1">
      <alignment horizontal="center"/>
    </xf>
    <xf numFmtId="168" fontId="9" fillId="0" borderId="22" xfId="2" applyNumberFormat="1" applyFont="1" applyBorder="1" applyAlignment="1">
      <alignment horizontal="center"/>
    </xf>
    <xf numFmtId="168" fontId="9" fillId="0" borderId="23" xfId="2" applyNumberFormat="1" applyFont="1" applyBorder="1" applyAlignment="1">
      <alignment horizontal="center"/>
    </xf>
    <xf numFmtId="164" fontId="10" fillId="0" borderId="0" xfId="2" applyNumberFormat="1" applyFont="1" applyFill="1" applyBorder="1" applyAlignment="1">
      <alignment horizontal="center"/>
    </xf>
    <xf numFmtId="0" fontId="0" fillId="0" borderId="0" xfId="0" applyFill="1"/>
    <xf numFmtId="164" fontId="10" fillId="0" borderId="0" xfId="2" applyNumberFormat="1" applyFont="1" applyFill="1" applyBorder="1"/>
    <xf numFmtId="0" fontId="0" fillId="0" borderId="0" xfId="0" applyFill="1" applyAlignment="1">
      <alignment horizontal="center"/>
    </xf>
    <xf numFmtId="167" fontId="9" fillId="0" borderId="22" xfId="1" applyNumberFormat="1" applyFont="1" applyBorder="1" applyAlignment="1">
      <alignment horizontal="center"/>
    </xf>
    <xf numFmtId="167" fontId="9" fillId="0" borderId="23" xfId="1" applyNumberFormat="1" applyFont="1" applyBorder="1" applyAlignment="1">
      <alignment horizontal="center"/>
    </xf>
    <xf numFmtId="166" fontId="10" fillId="0" borderId="0" xfId="1" applyNumberFormat="1" applyFont="1" applyBorder="1"/>
    <xf numFmtId="169" fontId="10" fillId="0" borderId="0" xfId="1" applyNumberFormat="1" applyFont="1" applyBorder="1"/>
    <xf numFmtId="166" fontId="0" fillId="0" borderId="0" xfId="1" applyNumberFormat="1" applyFont="1"/>
    <xf numFmtId="164" fontId="8" fillId="0" borderId="58" xfId="0" applyNumberFormat="1" applyFont="1" applyBorder="1" applyAlignment="1">
      <alignment horizontal="center"/>
    </xf>
    <xf numFmtId="0" fontId="20" fillId="0" borderId="0" xfId="0" applyFont="1" applyAlignment="1">
      <alignment horizontal="center"/>
    </xf>
    <xf numFmtId="0" fontId="20" fillId="0" borderId="0" xfId="0" applyFont="1"/>
    <xf numFmtId="0" fontId="22" fillId="0" borderId="47" xfId="0" applyFont="1" applyBorder="1" applyAlignment="1">
      <alignment horizontal="center"/>
    </xf>
    <xf numFmtId="0" fontId="21" fillId="0" borderId="48" xfId="0" applyFont="1" applyBorder="1" applyAlignment="1">
      <alignment horizontal="center"/>
    </xf>
    <xf numFmtId="168" fontId="9" fillId="0" borderId="8" xfId="2" applyNumberFormat="1" applyFont="1" applyBorder="1" applyAlignment="1">
      <alignment horizontal="center"/>
    </xf>
    <xf numFmtId="168" fontId="9" fillId="0" borderId="10" xfId="2" applyNumberFormat="1" applyFont="1" applyBorder="1" applyAlignment="1">
      <alignment horizontal="center"/>
    </xf>
    <xf numFmtId="168" fontId="9" fillId="0" borderId="11" xfId="2" applyNumberFormat="1" applyFont="1" applyBorder="1" applyAlignment="1">
      <alignment horizontal="center"/>
    </xf>
    <xf numFmtId="0" fontId="21" fillId="0" borderId="19" xfId="0" applyFont="1" applyBorder="1" applyAlignment="1">
      <alignment horizontal="center"/>
    </xf>
    <xf numFmtId="168" fontId="9" fillId="0" borderId="20" xfId="2" applyNumberFormat="1" applyFont="1" applyBorder="1" applyAlignment="1">
      <alignment horizontal="center"/>
    </xf>
    <xf numFmtId="164" fontId="9" fillId="0" borderId="0" xfId="2" applyNumberFormat="1" applyFont="1" applyBorder="1" applyAlignment="1">
      <alignment horizontal="center"/>
    </xf>
    <xf numFmtId="0" fontId="19" fillId="0" borderId="1" xfId="0" applyFont="1" applyBorder="1" applyAlignment="1">
      <alignment horizontal="center"/>
    </xf>
    <xf numFmtId="0" fontId="19" fillId="0" borderId="2" xfId="0" applyFont="1" applyBorder="1" applyAlignment="1">
      <alignment horizontal="center"/>
    </xf>
    <xf numFmtId="164" fontId="8" fillId="0" borderId="26" xfId="2" applyNumberFormat="1" applyFont="1" applyBorder="1" applyAlignment="1">
      <alignment horizontal="center"/>
    </xf>
    <xf numFmtId="0" fontId="23" fillId="0" borderId="0" xfId="0" applyFont="1"/>
    <xf numFmtId="0" fontId="2" fillId="0" borderId="50"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82" xfId="0" applyFont="1" applyFill="1" applyBorder="1" applyAlignment="1">
      <alignment horizontal="center" vertical="center" wrapText="1"/>
    </xf>
    <xf numFmtId="171" fontId="5" fillId="0" borderId="0" xfId="0" applyNumberFormat="1" applyFont="1"/>
    <xf numFmtId="0" fontId="6" fillId="0" borderId="1" xfId="0" applyFont="1" applyBorder="1" applyAlignment="1"/>
    <xf numFmtId="0" fontId="6" fillId="0" borderId="2" xfId="0" applyFont="1" applyBorder="1" applyAlignment="1"/>
    <xf numFmtId="0" fontId="16" fillId="0" borderId="0" xfId="0" applyFont="1"/>
    <xf numFmtId="164" fontId="21" fillId="0" borderId="75" xfId="0" applyNumberFormat="1" applyFont="1" applyBorder="1" applyAlignment="1">
      <alignment horizontal="center"/>
    </xf>
    <xf numFmtId="164" fontId="21" fillId="0" borderId="26" xfId="0" applyNumberFormat="1" applyFont="1" applyBorder="1" applyAlignment="1">
      <alignment horizontal="center"/>
    </xf>
    <xf numFmtId="170" fontId="9" fillId="0" borderId="9" xfId="2" applyNumberFormat="1" applyFont="1" applyBorder="1" applyAlignment="1">
      <alignment horizontal="center"/>
    </xf>
    <xf numFmtId="170" fontId="9" fillId="0" borderId="11" xfId="2" applyNumberFormat="1" applyFont="1" applyBorder="1" applyAlignment="1">
      <alignment horizontal="center"/>
    </xf>
    <xf numFmtId="170" fontId="9" fillId="0" borderId="15" xfId="2" applyNumberFormat="1" applyFont="1" applyBorder="1" applyAlignment="1">
      <alignment horizontal="center"/>
    </xf>
    <xf numFmtId="170" fontId="9" fillId="0" borderId="17" xfId="2" applyNumberFormat="1" applyFont="1" applyBorder="1" applyAlignment="1">
      <alignment horizontal="center"/>
    </xf>
    <xf numFmtId="168" fontId="5" fillId="0" borderId="0" xfId="0" applyNumberFormat="1" applyFont="1"/>
    <xf numFmtId="164" fontId="21" fillId="0" borderId="29" xfId="0" applyNumberFormat="1" applyFont="1" applyBorder="1" applyAlignment="1">
      <alignment horizontal="center"/>
    </xf>
    <xf numFmtId="0" fontId="7" fillId="0" borderId="0" xfId="0" applyFont="1" applyBorder="1" applyAlignment="1">
      <alignment horizontal="center" vertical="center" wrapText="1"/>
    </xf>
    <xf numFmtId="164" fontId="21" fillId="0" borderId="0" xfId="0" applyNumberFormat="1" applyFont="1" applyBorder="1" applyAlignment="1">
      <alignment horizontal="center"/>
    </xf>
    <xf numFmtId="167" fontId="9" fillId="0" borderId="15" xfId="1" applyNumberFormat="1" applyFont="1" applyBorder="1" applyAlignment="1">
      <alignment horizontal="center"/>
    </xf>
    <xf numFmtId="167" fontId="9" fillId="0" borderId="16" xfId="1" applyNumberFormat="1" applyFont="1" applyBorder="1" applyAlignment="1">
      <alignment horizontal="center"/>
    </xf>
    <xf numFmtId="167" fontId="9" fillId="0" borderId="17" xfId="1" applyNumberFormat="1" applyFont="1" applyBorder="1" applyAlignment="1">
      <alignment horizontal="center"/>
    </xf>
    <xf numFmtId="0" fontId="3" fillId="0" borderId="0" xfId="0" applyFont="1" applyAlignment="1">
      <alignment wrapText="1"/>
    </xf>
    <xf numFmtId="0" fontId="26" fillId="0" borderId="0" xfId="0" applyFont="1"/>
    <xf numFmtId="0" fontId="7" fillId="0" borderId="0" xfId="0" applyFont="1"/>
    <xf numFmtId="164" fontId="5" fillId="0" borderId="0" xfId="2" applyNumberFormat="1" applyFont="1"/>
    <xf numFmtId="0" fontId="7" fillId="0" borderId="0" xfId="0" applyFont="1" applyAlignment="1">
      <alignment wrapText="1"/>
    </xf>
    <xf numFmtId="164" fontId="7" fillId="0" borderId="0" xfId="0" applyNumberFormat="1" applyFont="1"/>
    <xf numFmtId="0" fontId="13" fillId="0" borderId="0" xfId="3"/>
    <xf numFmtId="0" fontId="20" fillId="0" borderId="0" xfId="0" applyFont="1" applyFill="1" applyAlignment="1">
      <alignment horizontal="center"/>
    </xf>
    <xf numFmtId="0" fontId="29" fillId="0" borderId="0" xfId="3" applyFont="1"/>
    <xf numFmtId="0" fontId="20" fillId="0" borderId="49" xfId="0" applyFont="1" applyBorder="1"/>
    <xf numFmtId="164" fontId="20" fillId="0" borderId="0" xfId="2" applyNumberFormat="1" applyFont="1" applyFill="1" applyBorder="1" applyAlignment="1">
      <alignment horizontal="center"/>
    </xf>
    <xf numFmtId="0" fontId="20" fillId="0" borderId="77" xfId="0" applyFont="1" applyBorder="1"/>
    <xf numFmtId="164" fontId="28" fillId="0" borderId="84" xfId="2" applyNumberFormat="1" applyFont="1" applyBorder="1" applyAlignment="1">
      <alignment horizontal="center"/>
    </xf>
    <xf numFmtId="164" fontId="20" fillId="0" borderId="83" xfId="2" applyNumberFormat="1" applyFont="1" applyFill="1" applyBorder="1" applyAlignment="1">
      <alignment horizontal="center"/>
    </xf>
    <xf numFmtId="164" fontId="28" fillId="0" borderId="85" xfId="2" applyNumberFormat="1" applyFont="1" applyBorder="1" applyAlignment="1">
      <alignment horizontal="center"/>
    </xf>
    <xf numFmtId="0" fontId="20" fillId="0" borderId="2" xfId="0" applyFont="1" applyBorder="1" applyAlignment="1">
      <alignment horizontal="center"/>
    </xf>
    <xf numFmtId="0" fontId="20" fillId="0" borderId="34" xfId="0" applyFont="1" applyBorder="1" applyAlignment="1">
      <alignment horizontal="center"/>
    </xf>
    <xf numFmtId="164" fontId="20" fillId="0" borderId="87" xfId="2" applyNumberFormat="1" applyFont="1" applyFill="1" applyBorder="1" applyAlignment="1">
      <alignment horizontal="center"/>
    </xf>
    <xf numFmtId="164" fontId="28" fillId="0" borderId="88" xfId="2" applyNumberFormat="1" applyFont="1" applyBorder="1" applyAlignment="1">
      <alignment horizontal="center"/>
    </xf>
    <xf numFmtId="0" fontId="20" fillId="0" borderId="1" xfId="0" applyFont="1" applyFill="1" applyBorder="1" applyAlignment="1">
      <alignment horizontal="center"/>
    </xf>
    <xf numFmtId="0" fontId="20" fillId="0" borderId="79" xfId="0" applyFont="1" applyFill="1" applyBorder="1" applyAlignment="1">
      <alignment horizontal="center"/>
    </xf>
    <xf numFmtId="0" fontId="20" fillId="0" borderId="6" xfId="0" applyFont="1" applyBorder="1"/>
    <xf numFmtId="0" fontId="20" fillId="0" borderId="18" xfId="0" applyFont="1" applyBorder="1"/>
    <xf numFmtId="0" fontId="12" fillId="0" borderId="6" xfId="0" applyFont="1" applyBorder="1"/>
    <xf numFmtId="0" fontId="12" fillId="0" borderId="12" xfId="0" applyFont="1" applyBorder="1"/>
    <xf numFmtId="0" fontId="28" fillId="0" borderId="18" xfId="0" applyFont="1" applyBorder="1"/>
    <xf numFmtId="0" fontId="20" fillId="0" borderId="0" xfId="0" applyFont="1" applyAlignment="1">
      <alignment wrapText="1"/>
    </xf>
    <xf numFmtId="0" fontId="30" fillId="0" borderId="0" xfId="0" applyFont="1"/>
    <xf numFmtId="0" fontId="30" fillId="0" borderId="0" xfId="0" applyFont="1" applyAlignment="1">
      <alignment horizontal="justify" vertical="center"/>
    </xf>
    <xf numFmtId="0" fontId="0" fillId="0" borderId="0" xfId="0" applyFont="1" applyFill="1"/>
    <xf numFmtId="0" fontId="7" fillId="0" borderId="0" xfId="0" applyFont="1" applyFill="1" applyBorder="1" applyAlignment="1"/>
    <xf numFmtId="0" fontId="11" fillId="0" borderId="89" xfId="0" applyFont="1" applyFill="1" applyBorder="1" applyAlignment="1">
      <alignment horizontal="left"/>
    </xf>
    <xf numFmtId="0" fontId="11" fillId="0" borderId="33" xfId="0" applyNumberFormat="1" applyFont="1" applyFill="1" applyBorder="1" applyAlignment="1">
      <alignment horizontal="center"/>
    </xf>
    <xf numFmtId="0" fontId="11" fillId="0" borderId="35" xfId="0" applyNumberFormat="1" applyFont="1" applyFill="1" applyBorder="1" applyAlignment="1">
      <alignment horizontal="center"/>
    </xf>
    <xf numFmtId="0" fontId="20" fillId="0" borderId="0" xfId="0" applyFont="1" applyFill="1"/>
    <xf numFmtId="0" fontId="12" fillId="0" borderId="90" xfId="0" applyFont="1" applyFill="1" applyBorder="1"/>
    <xf numFmtId="164" fontId="20" fillId="0" borderId="38" xfId="2" applyNumberFormat="1" applyFont="1" applyFill="1" applyBorder="1" applyAlignment="1">
      <alignment horizontal="center"/>
    </xf>
    <xf numFmtId="164" fontId="20" fillId="0" borderId="39" xfId="2" applyNumberFormat="1" applyFont="1" applyFill="1" applyBorder="1" applyAlignment="1">
      <alignment horizontal="center"/>
    </xf>
    <xf numFmtId="164" fontId="20" fillId="0" borderId="0" xfId="0" applyNumberFormat="1" applyFont="1" applyFill="1"/>
    <xf numFmtId="0" fontId="12" fillId="0" borderId="91" xfId="0" applyFont="1" applyFill="1" applyBorder="1"/>
    <xf numFmtId="164" fontId="20" fillId="0" borderId="70" xfId="2" applyNumberFormat="1" applyFont="1" applyFill="1" applyBorder="1" applyAlignment="1">
      <alignment horizontal="center"/>
    </xf>
    <xf numFmtId="164" fontId="20" fillId="0" borderId="71" xfId="2" applyNumberFormat="1" applyFont="1" applyFill="1" applyBorder="1" applyAlignment="1">
      <alignment horizontal="center"/>
    </xf>
    <xf numFmtId="0" fontId="12" fillId="0" borderId="92" xfId="0" applyFont="1" applyFill="1" applyBorder="1"/>
    <xf numFmtId="164" fontId="20" fillId="0" borderId="72" xfId="2" applyNumberFormat="1" applyFont="1" applyFill="1" applyBorder="1" applyAlignment="1">
      <alignment horizontal="center"/>
    </xf>
    <xf numFmtId="164" fontId="20" fillId="0" borderId="73" xfId="2" applyNumberFormat="1" applyFont="1" applyFill="1" applyBorder="1" applyAlignment="1">
      <alignment horizontal="center"/>
    </xf>
    <xf numFmtId="0" fontId="25" fillId="0" borderId="0" xfId="0" applyFont="1" applyFill="1"/>
    <xf numFmtId="3" fontId="0" fillId="0" borderId="0" xfId="0" applyNumberFormat="1" applyFont="1" applyFill="1"/>
    <xf numFmtId="164" fontId="0" fillId="0" borderId="0" xfId="2" applyNumberFormat="1" applyFont="1" applyFill="1" applyAlignment="1">
      <alignment horizontal="center"/>
    </xf>
    <xf numFmtId="0" fontId="31" fillId="0" borderId="0" xfId="0" applyFont="1" applyFill="1" applyAlignment="1">
      <alignment horizontal="right"/>
    </xf>
    <xf numFmtId="164" fontId="31" fillId="0" borderId="0" xfId="2" applyNumberFormat="1" applyFont="1" applyFill="1" applyAlignment="1">
      <alignment horizontal="center"/>
    </xf>
    <xf numFmtId="0" fontId="31" fillId="0" borderId="0" xfId="0" applyFont="1" applyFill="1"/>
    <xf numFmtId="0" fontId="13" fillId="0" borderId="0" xfId="3" applyFill="1"/>
    <xf numFmtId="0" fontId="30" fillId="0" borderId="0" xfId="0" applyFont="1" applyFill="1" applyAlignment="1">
      <alignment horizontal="left"/>
    </xf>
    <xf numFmtId="0" fontId="12" fillId="0" borderId="0" xfId="0" applyFont="1" applyFill="1"/>
    <xf numFmtId="0" fontId="30" fillId="0" borderId="0" xfId="0" applyFont="1" applyFill="1"/>
    <xf numFmtId="0" fontId="25" fillId="0" borderId="0" xfId="0" applyFont="1"/>
    <xf numFmtId="2" fontId="9" fillId="0" borderId="21" xfId="2" applyNumberFormat="1" applyFont="1" applyBorder="1" applyAlignment="1">
      <alignment horizontal="center"/>
    </xf>
    <xf numFmtId="168" fontId="9" fillId="0" borderId="21" xfId="1" applyNumberFormat="1" applyFont="1" applyBorder="1" applyAlignment="1">
      <alignment horizontal="center"/>
    </xf>
    <xf numFmtId="164" fontId="8" fillId="0" borderId="29" xfId="2" applyNumberFormat="1" applyFont="1" applyBorder="1" applyAlignment="1">
      <alignment horizontal="center"/>
    </xf>
    <xf numFmtId="164" fontId="9" fillId="0" borderId="29" xfId="2" applyNumberFormat="1" applyFont="1" applyBorder="1" applyAlignment="1">
      <alignment horizontal="center"/>
    </xf>
    <xf numFmtId="167" fontId="24" fillId="0" borderId="70" xfId="1" applyNumberFormat="1" applyFont="1" applyFill="1" applyBorder="1"/>
    <xf numFmtId="164" fontId="24" fillId="0" borderId="71" xfId="2" applyNumberFormat="1" applyFont="1" applyFill="1" applyBorder="1" applyAlignment="1">
      <alignment horizontal="center"/>
    </xf>
    <xf numFmtId="0" fontId="2" fillId="0" borderId="0" xfId="0" applyFont="1" applyFill="1" applyBorder="1"/>
    <xf numFmtId="0" fontId="24" fillId="0" borderId="0" xfId="0" applyFont="1" applyFill="1" applyBorder="1"/>
    <xf numFmtId="0" fontId="2" fillId="0" borderId="0" xfId="0" applyFont="1" applyFill="1" applyBorder="1" applyAlignment="1">
      <alignment horizontal="center"/>
    </xf>
    <xf numFmtId="164" fontId="24" fillId="0" borderId="0" xfId="2" applyNumberFormat="1" applyFont="1" applyFill="1" applyBorder="1"/>
    <xf numFmtId="0" fontId="24" fillId="0" borderId="64" xfId="0" applyFont="1" applyFill="1" applyBorder="1"/>
    <xf numFmtId="3" fontId="24" fillId="0" borderId="0" xfId="0" applyNumberFormat="1" applyFont="1" applyFill="1" applyBorder="1"/>
    <xf numFmtId="164" fontId="2" fillId="0" borderId="0" xfId="0" applyNumberFormat="1" applyFont="1" applyFill="1" applyBorder="1"/>
    <xf numFmtId="166" fontId="2" fillId="0" borderId="0" xfId="0" applyNumberFormat="1" applyFont="1" applyFill="1" applyBorder="1"/>
    <xf numFmtId="166" fontId="24" fillId="0" borderId="0" xfId="1" applyNumberFormat="1" applyFont="1" applyFill="1" applyBorder="1"/>
    <xf numFmtId="0" fontId="30" fillId="0" borderId="0" xfId="0" applyFont="1" applyFill="1" applyAlignment="1">
      <alignment horizontal="justify" vertical="center"/>
    </xf>
    <xf numFmtId="0" fontId="14" fillId="2" borderId="36" xfId="0" applyFont="1" applyFill="1" applyBorder="1" applyAlignment="1">
      <alignment horizontal="center" vertical="center"/>
    </xf>
    <xf numFmtId="1" fontId="14" fillId="2" borderId="38" xfId="0" applyNumberFormat="1" applyFont="1" applyFill="1" applyBorder="1" applyAlignment="1">
      <alignment horizontal="center" vertical="center" wrapText="1"/>
    </xf>
    <xf numFmtId="1" fontId="14" fillId="2" borderId="39" xfId="0" applyNumberFormat="1" applyFont="1" applyFill="1" applyBorder="1" applyAlignment="1">
      <alignment horizontal="center" vertical="center"/>
    </xf>
    <xf numFmtId="0" fontId="2" fillId="5" borderId="64" xfId="0" applyFont="1" applyFill="1" applyBorder="1"/>
    <xf numFmtId="167" fontId="2" fillId="5" borderId="70" xfId="1" applyNumberFormat="1" applyFont="1" applyFill="1" applyBorder="1"/>
    <xf numFmtId="164" fontId="2" fillId="5" borderId="71" xfId="2" applyNumberFormat="1" applyFont="1" applyFill="1" applyBorder="1" applyAlignment="1">
      <alignment horizontal="center"/>
    </xf>
    <xf numFmtId="0" fontId="14" fillId="2" borderId="47" xfId="0" applyFont="1" applyFill="1" applyBorder="1" applyAlignment="1">
      <alignment vertical="center"/>
    </xf>
    <xf numFmtId="167" fontId="14" fillId="2" borderId="33" xfId="1" applyNumberFormat="1" applyFont="1" applyFill="1" applyBorder="1" applyAlignment="1">
      <alignment vertical="center"/>
    </xf>
    <xf numFmtId="164" fontId="14" fillId="2" borderId="35" xfId="2" applyNumberFormat="1" applyFont="1" applyFill="1" applyBorder="1" applyAlignment="1">
      <alignment horizontal="center" vertical="center"/>
    </xf>
    <xf numFmtId="0" fontId="2" fillId="5" borderId="68" xfId="0" applyFont="1" applyFill="1" applyBorder="1"/>
    <xf numFmtId="167" fontId="2" fillId="5" borderId="72" xfId="1" applyNumberFormat="1" applyFont="1" applyFill="1" applyBorder="1"/>
    <xf numFmtId="164" fontId="2" fillId="5" borderId="73" xfId="2" applyNumberFormat="1" applyFont="1" applyFill="1" applyBorder="1" applyAlignment="1">
      <alignment horizontal="center"/>
    </xf>
    <xf numFmtId="0" fontId="26" fillId="0" borderId="0" xfId="0" applyFont="1" applyFill="1" applyBorder="1"/>
    <xf numFmtId="9" fontId="7" fillId="0" borderId="0" xfId="0" applyNumberFormat="1" applyFont="1"/>
    <xf numFmtId="0" fontId="11" fillId="0" borderId="47" xfId="0" applyFont="1" applyBorder="1" applyAlignment="1">
      <alignment wrapText="1"/>
    </xf>
    <xf numFmtId="0" fontId="11" fillId="0" borderId="59" xfId="0" applyFont="1" applyBorder="1" applyAlignment="1">
      <alignment horizontal="center"/>
    </xf>
    <xf numFmtId="0" fontId="11" fillId="0" borderId="93" xfId="0" applyFont="1" applyBorder="1" applyAlignment="1">
      <alignment horizontal="center"/>
    </xf>
    <xf numFmtId="0" fontId="11" fillId="0" borderId="94" xfId="0" applyFont="1" applyBorder="1" applyAlignment="1">
      <alignment horizontal="center"/>
    </xf>
    <xf numFmtId="0" fontId="11" fillId="0" borderId="95" xfId="0" applyFont="1" applyBorder="1" applyAlignment="1">
      <alignment horizontal="center"/>
    </xf>
    <xf numFmtId="0" fontId="11" fillId="0" borderId="96" xfId="0" applyFont="1" applyBorder="1" applyAlignment="1">
      <alignment horizontal="center"/>
    </xf>
    <xf numFmtId="0" fontId="11" fillId="0" borderId="36" xfId="0" applyFont="1" applyBorder="1" applyAlignment="1">
      <alignment horizontal="left" vertical="center"/>
    </xf>
    <xf numFmtId="9" fontId="7" fillId="0" borderId="51" xfId="2" applyNumberFormat="1" applyFont="1" applyBorder="1" applyAlignment="1">
      <alignment wrapText="1"/>
    </xf>
    <xf numFmtId="9" fontId="7" fillId="0" borderId="52" xfId="2" applyNumberFormat="1" applyFont="1" applyBorder="1" applyAlignment="1">
      <alignment wrapText="1"/>
    </xf>
    <xf numFmtId="9" fontId="7" fillId="0" borderId="53" xfId="2" applyNumberFormat="1" applyFont="1" applyBorder="1" applyAlignment="1">
      <alignment wrapText="1"/>
    </xf>
    <xf numFmtId="9" fontId="7" fillId="0" borderId="76" xfId="2" applyNumberFormat="1" applyFont="1" applyBorder="1" applyAlignment="1">
      <alignment wrapText="1"/>
    </xf>
    <xf numFmtId="167" fontId="3" fillId="0" borderId="0" xfId="4" applyNumberFormat="1" applyFont="1"/>
    <xf numFmtId="0" fontId="11" fillId="0" borderId="40" xfId="0" applyFont="1" applyBorder="1" applyAlignment="1">
      <alignment horizontal="left" vertical="center"/>
    </xf>
    <xf numFmtId="9" fontId="7" fillId="0" borderId="61" xfId="2" applyNumberFormat="1" applyFont="1" applyBorder="1" applyAlignment="1">
      <alignment wrapText="1"/>
    </xf>
    <xf numFmtId="9" fontId="7" fillId="0" borderId="62" xfId="2" applyNumberFormat="1" applyFont="1" applyBorder="1" applyAlignment="1">
      <alignment wrapText="1"/>
    </xf>
    <xf numFmtId="9" fontId="7" fillId="0" borderId="97" xfId="2" applyNumberFormat="1" applyFont="1" applyBorder="1" applyAlignment="1">
      <alignment wrapText="1"/>
    </xf>
    <xf numFmtId="9" fontId="7" fillId="0" borderId="63" xfId="2" applyNumberFormat="1" applyFont="1" applyBorder="1" applyAlignment="1">
      <alignment wrapText="1"/>
    </xf>
    <xf numFmtId="0" fontId="11" fillId="0" borderId="64" xfId="0" applyFont="1" applyBorder="1" applyAlignment="1">
      <alignment horizontal="left" vertical="center"/>
    </xf>
    <xf numFmtId="9" fontId="7" fillId="0" borderId="65" xfId="2" applyNumberFormat="1" applyFont="1" applyBorder="1" applyAlignment="1">
      <alignment wrapText="1"/>
    </xf>
    <xf numFmtId="9" fontId="7" fillId="0" borderId="66" xfId="2" applyNumberFormat="1" applyFont="1" applyBorder="1" applyAlignment="1">
      <alignment wrapText="1"/>
    </xf>
    <xf numFmtId="9" fontId="7" fillId="0" borderId="98" xfId="2" applyNumberFormat="1" applyFont="1" applyBorder="1" applyAlignment="1">
      <alignment wrapText="1"/>
    </xf>
    <xf numFmtId="9" fontId="7" fillId="0" borderId="67" xfId="2" applyNumberFormat="1" applyFont="1" applyBorder="1" applyAlignment="1">
      <alignment wrapText="1"/>
    </xf>
    <xf numFmtId="9" fontId="7" fillId="0" borderId="65" xfId="2" applyNumberFormat="1" applyFont="1" applyBorder="1" applyAlignment="1">
      <alignment vertical="center" wrapText="1"/>
    </xf>
    <xf numFmtId="9" fontId="7" fillId="0" borderId="66" xfId="2" applyNumberFormat="1" applyFont="1" applyBorder="1" applyAlignment="1">
      <alignment vertical="center" wrapText="1"/>
    </xf>
    <xf numFmtId="9" fontId="7" fillId="0" borderId="98" xfId="2" applyNumberFormat="1" applyFont="1" applyBorder="1" applyAlignment="1">
      <alignment vertical="center" wrapText="1"/>
    </xf>
    <xf numFmtId="9" fontId="7" fillId="0" borderId="67" xfId="2" applyNumberFormat="1" applyFont="1" applyBorder="1" applyAlignment="1">
      <alignment vertical="center" wrapText="1"/>
    </xf>
    <xf numFmtId="0" fontId="11" fillId="0" borderId="68" xfId="0" applyFont="1" applyBorder="1" applyAlignment="1">
      <alignment horizontal="left" vertical="center"/>
    </xf>
    <xf numFmtId="9" fontId="7" fillId="0" borderId="55" xfId="2" applyNumberFormat="1" applyFont="1" applyBorder="1" applyAlignment="1">
      <alignment wrapText="1"/>
    </xf>
    <xf numFmtId="9" fontId="7" fillId="0" borderId="56" xfId="2" applyNumberFormat="1" applyFont="1" applyBorder="1" applyAlignment="1">
      <alignment wrapText="1"/>
    </xf>
    <xf numFmtId="9" fontId="7" fillId="0" borderId="57" xfId="2" applyNumberFormat="1" applyFont="1" applyBorder="1" applyAlignment="1">
      <alignment wrapText="1"/>
    </xf>
    <xf numFmtId="164" fontId="7" fillId="0" borderId="69" xfId="2" applyNumberFormat="1" applyFont="1" applyBorder="1" applyAlignment="1">
      <alignment wrapText="1"/>
    </xf>
    <xf numFmtId="0" fontId="13" fillId="0" borderId="0" xfId="3" applyFill="1" applyBorder="1"/>
    <xf numFmtId="0" fontId="3" fillId="0" borderId="0" xfId="0" applyFont="1" applyAlignment="1">
      <alignment horizontal="center"/>
    </xf>
    <xf numFmtId="0" fontId="2" fillId="0" borderId="99" xfId="0" applyFont="1" applyBorder="1" applyAlignment="1">
      <alignment horizontal="center"/>
    </xf>
    <xf numFmtId="0" fontId="2" fillId="0" borderId="100" xfId="0" applyFont="1" applyBorder="1" applyAlignment="1">
      <alignment horizontal="center"/>
    </xf>
    <xf numFmtId="0" fontId="2" fillId="0" borderId="101" xfId="0" applyFont="1" applyBorder="1" applyAlignment="1">
      <alignment horizontal="center"/>
    </xf>
    <xf numFmtId="0" fontId="2" fillId="0" borderId="102" xfId="0" applyFont="1" applyBorder="1" applyAlignment="1">
      <alignment horizontal="center"/>
    </xf>
    <xf numFmtId="0" fontId="11" fillId="0" borderId="104" xfId="0" applyFont="1" applyBorder="1" applyAlignment="1">
      <alignment horizontal="center"/>
    </xf>
    <xf numFmtId="164" fontId="7" fillId="0" borderId="105" xfId="2" applyNumberFormat="1" applyFont="1" applyFill="1" applyBorder="1" applyAlignment="1">
      <alignment horizontal="center"/>
    </xf>
    <xf numFmtId="164" fontId="7" fillId="0" borderId="106" xfId="2" applyNumberFormat="1" applyFont="1" applyFill="1" applyBorder="1" applyAlignment="1">
      <alignment horizontal="center"/>
    </xf>
    <xf numFmtId="164" fontId="7" fillId="0" borderId="107" xfId="2" applyNumberFormat="1" applyFont="1" applyFill="1" applyBorder="1" applyAlignment="1">
      <alignment horizontal="center"/>
    </xf>
    <xf numFmtId="164" fontId="7" fillId="0" borderId="108" xfId="2" applyNumberFormat="1" applyFont="1" applyFill="1" applyBorder="1" applyAlignment="1">
      <alignment horizontal="center"/>
    </xf>
    <xf numFmtId="0" fontId="11" fillId="0" borderId="110" xfId="0" applyFont="1" applyBorder="1" applyAlignment="1">
      <alignment horizontal="center"/>
    </xf>
    <xf numFmtId="164" fontId="7" fillId="0" borderId="111" xfId="2" applyNumberFormat="1" applyFont="1" applyFill="1" applyBorder="1" applyAlignment="1">
      <alignment horizontal="center"/>
    </xf>
    <xf numFmtId="164" fontId="7" fillId="0" borderId="112" xfId="2" applyNumberFormat="1" applyFont="1" applyFill="1" applyBorder="1" applyAlignment="1">
      <alignment horizontal="center"/>
    </xf>
    <xf numFmtId="164" fontId="7" fillId="0" borderId="113" xfId="2" applyNumberFormat="1" applyFont="1" applyFill="1" applyBorder="1" applyAlignment="1">
      <alignment horizontal="center"/>
    </xf>
    <xf numFmtId="164" fontId="7" fillId="0" borderId="114" xfId="2" applyNumberFormat="1" applyFont="1" applyFill="1" applyBorder="1" applyAlignment="1">
      <alignment horizontal="center"/>
    </xf>
    <xf numFmtId="0" fontId="11" fillId="0" borderId="115" xfId="0" applyFont="1" applyBorder="1" applyAlignment="1">
      <alignment horizontal="center"/>
    </xf>
    <xf numFmtId="164" fontId="7" fillId="0" borderId="116" xfId="2" applyNumberFormat="1" applyFont="1" applyFill="1" applyBorder="1" applyAlignment="1">
      <alignment horizontal="center"/>
    </xf>
    <xf numFmtId="164" fontId="7" fillId="0" borderId="66" xfId="2" applyNumberFormat="1" applyFont="1" applyFill="1" applyBorder="1" applyAlignment="1">
      <alignment horizontal="center"/>
    </xf>
    <xf numFmtId="164" fontId="7" fillId="0" borderId="98" xfId="2" applyNumberFormat="1" applyFont="1" applyFill="1" applyBorder="1" applyAlignment="1">
      <alignment horizontal="center"/>
    </xf>
    <xf numFmtId="164" fontId="7" fillId="0" borderId="67" xfId="2" applyNumberFormat="1" applyFont="1" applyFill="1" applyBorder="1" applyAlignment="1">
      <alignment horizontal="center"/>
    </xf>
    <xf numFmtId="0" fontId="11" fillId="0" borderId="117" xfId="0" applyFont="1" applyBorder="1" applyAlignment="1">
      <alignment horizontal="center"/>
    </xf>
    <xf numFmtId="164" fontId="7" fillId="0" borderId="118" xfId="2" applyNumberFormat="1" applyFont="1" applyFill="1" applyBorder="1" applyAlignment="1">
      <alignment horizontal="center"/>
    </xf>
    <xf numFmtId="164" fontId="7" fillId="0" borderId="119" xfId="2" applyNumberFormat="1" applyFont="1" applyFill="1" applyBorder="1" applyAlignment="1">
      <alignment horizontal="center"/>
    </xf>
    <xf numFmtId="164" fontId="7" fillId="0" borderId="120" xfId="2" applyNumberFormat="1" applyFont="1" applyFill="1" applyBorder="1" applyAlignment="1">
      <alignment horizontal="center"/>
    </xf>
    <xf numFmtId="164" fontId="7" fillId="0" borderId="121" xfId="2" applyNumberFormat="1" applyFont="1" applyFill="1" applyBorder="1" applyAlignment="1">
      <alignment horizontal="center"/>
    </xf>
    <xf numFmtId="0" fontId="11" fillId="0" borderId="123" xfId="0" applyFont="1" applyBorder="1" applyAlignment="1">
      <alignment horizontal="center"/>
    </xf>
    <xf numFmtId="164" fontId="7" fillId="0" borderId="124" xfId="2" applyNumberFormat="1" applyFont="1" applyFill="1" applyBorder="1" applyAlignment="1">
      <alignment horizontal="center"/>
    </xf>
    <xf numFmtId="164" fontId="7" fillId="0" borderId="125" xfId="2" applyNumberFormat="1" applyFont="1" applyFill="1" applyBorder="1" applyAlignment="1">
      <alignment horizontal="center"/>
    </xf>
    <xf numFmtId="164" fontId="7" fillId="0" borderId="126" xfId="2" applyNumberFormat="1" applyFont="1" applyFill="1" applyBorder="1" applyAlignment="1">
      <alignment horizontal="center"/>
    </xf>
    <xf numFmtId="164" fontId="7" fillId="0" borderId="127" xfId="2" applyNumberFormat="1" applyFont="1" applyFill="1" applyBorder="1" applyAlignment="1">
      <alignment horizontal="center"/>
    </xf>
    <xf numFmtId="166" fontId="10" fillId="0" borderId="0" xfId="5" applyNumberFormat="1" applyFont="1" applyBorder="1"/>
    <xf numFmtId="169" fontId="10" fillId="0" borderId="0" xfId="5" applyNumberFormat="1" applyFont="1" applyBorder="1"/>
    <xf numFmtId="166" fontId="27" fillId="0" borderId="0" xfId="5" applyNumberFormat="1" applyFont="1" applyBorder="1"/>
    <xf numFmtId="166" fontId="0" fillId="0" borderId="0" xfId="5" applyNumberFormat="1" applyFont="1"/>
    <xf numFmtId="0" fontId="8" fillId="0" borderId="130" xfId="0" applyFont="1" applyBorder="1" applyAlignment="1">
      <alignment horizontal="center"/>
    </xf>
    <xf numFmtId="164" fontId="9" fillId="0" borderId="131" xfId="2" applyNumberFormat="1" applyFont="1" applyBorder="1" applyAlignment="1">
      <alignment horizontal="center"/>
    </xf>
    <xf numFmtId="164" fontId="9" fillId="0" borderId="132" xfId="2" applyNumberFormat="1" applyFont="1" applyBorder="1" applyAlignment="1">
      <alignment horizontal="center"/>
    </xf>
    <xf numFmtId="164" fontId="9" fillId="0" borderId="133" xfId="2" applyNumberFormat="1" applyFont="1" applyBorder="1" applyAlignment="1">
      <alignment horizontal="center"/>
    </xf>
    <xf numFmtId="164" fontId="9" fillId="0" borderId="134" xfId="2" applyNumberFormat="1" applyFont="1" applyBorder="1" applyAlignment="1">
      <alignment horizontal="center"/>
    </xf>
    <xf numFmtId="0" fontId="16" fillId="0" borderId="0" xfId="0" applyFont="1" applyAlignment="1">
      <alignment horizontal="center" vertical="center"/>
    </xf>
    <xf numFmtId="0" fontId="16" fillId="0" borderId="0" xfId="0" applyFont="1" applyAlignment="1">
      <alignment horizontal="left" vertical="center"/>
    </xf>
    <xf numFmtId="0" fontId="13" fillId="0" borderId="0" xfId="3" applyAlignment="1">
      <alignment horizontal="left" vertical="center"/>
    </xf>
    <xf numFmtId="0" fontId="23" fillId="0" borderId="0" xfId="0" applyFont="1" applyFill="1"/>
    <xf numFmtId="0" fontId="24" fillId="0" borderId="0" xfId="0" applyFont="1" applyFill="1"/>
    <xf numFmtId="0" fontId="2" fillId="0" borderId="0" xfId="0" applyFont="1" applyFill="1"/>
    <xf numFmtId="0" fontId="14" fillId="2" borderId="47" xfId="0" applyFont="1" applyFill="1" applyBorder="1" applyAlignment="1">
      <alignment horizontal="center"/>
    </xf>
    <xf numFmtId="0" fontId="14" fillId="2" borderId="59" xfId="0" applyFont="1" applyFill="1" applyBorder="1" applyAlignment="1">
      <alignment horizontal="center"/>
    </xf>
    <xf numFmtId="0" fontId="14" fillId="2" borderId="93" xfId="0" applyFont="1" applyFill="1" applyBorder="1" applyAlignment="1">
      <alignment horizontal="center"/>
    </xf>
    <xf numFmtId="0" fontId="14" fillId="2" borderId="60" xfId="0" applyFont="1" applyFill="1" applyBorder="1" applyAlignment="1">
      <alignment horizontal="center"/>
    </xf>
    <xf numFmtId="164" fontId="23" fillId="3" borderId="6" xfId="0" quotePrefix="1" applyNumberFormat="1" applyFont="1" applyFill="1" applyBorder="1" applyAlignment="1">
      <alignment horizontal="center"/>
    </xf>
    <xf numFmtId="172" fontId="23" fillId="3" borderId="94" xfId="1" applyNumberFormat="1" applyFont="1" applyFill="1" applyBorder="1" applyAlignment="1">
      <alignment horizontal="center"/>
    </xf>
    <xf numFmtId="172" fontId="23" fillId="3" borderId="94" xfId="2" applyNumberFormat="1" applyFont="1" applyFill="1" applyBorder="1" applyAlignment="1">
      <alignment horizontal="center"/>
    </xf>
    <xf numFmtId="172" fontId="23" fillId="3" borderId="95" xfId="2" applyNumberFormat="1" applyFont="1" applyFill="1" applyBorder="1" applyAlignment="1">
      <alignment horizontal="center"/>
    </xf>
    <xf numFmtId="172" fontId="23" fillId="3" borderId="96" xfId="2" applyNumberFormat="1" applyFont="1" applyFill="1" applyBorder="1" applyAlignment="1">
      <alignment horizontal="center"/>
    </xf>
    <xf numFmtId="164" fontId="23" fillId="4" borderId="135" xfId="0" quotePrefix="1" applyNumberFormat="1" applyFont="1" applyFill="1" applyBorder="1" applyAlignment="1">
      <alignment horizontal="center"/>
    </xf>
    <xf numFmtId="172" fontId="23" fillId="4" borderId="136" xfId="1" applyNumberFormat="1" applyFont="1" applyFill="1" applyBorder="1" applyAlignment="1">
      <alignment horizontal="center"/>
    </xf>
    <xf numFmtId="172" fontId="23" fillId="4" borderId="136" xfId="2" applyNumberFormat="1" applyFont="1" applyFill="1" applyBorder="1" applyAlignment="1">
      <alignment horizontal="center"/>
    </xf>
    <xf numFmtId="172" fontId="23" fillId="4" borderId="137" xfId="2" applyNumberFormat="1" applyFont="1" applyFill="1" applyBorder="1" applyAlignment="1">
      <alignment horizontal="center"/>
    </xf>
    <xf numFmtId="172" fontId="23" fillId="4" borderId="138" xfId="2" applyNumberFormat="1" applyFont="1" applyFill="1" applyBorder="1" applyAlignment="1">
      <alignment horizontal="center"/>
    </xf>
    <xf numFmtId="164" fontId="18" fillId="4" borderId="12" xfId="0" quotePrefix="1" applyNumberFormat="1" applyFont="1" applyFill="1" applyBorder="1" applyAlignment="1">
      <alignment horizontal="right"/>
    </xf>
    <xf numFmtId="172" fontId="32" fillId="4" borderId="139" xfId="1" applyNumberFormat="1" applyFont="1" applyFill="1" applyBorder="1" applyAlignment="1">
      <alignment horizontal="right"/>
    </xf>
    <xf numFmtId="172" fontId="32" fillId="4" borderId="139" xfId="2" applyNumberFormat="1" applyFont="1" applyFill="1" applyBorder="1" applyAlignment="1">
      <alignment horizontal="right"/>
    </xf>
    <xf numFmtId="172" fontId="32" fillId="4" borderId="140" xfId="2" applyNumberFormat="1" applyFont="1" applyFill="1" applyBorder="1" applyAlignment="1">
      <alignment horizontal="right"/>
    </xf>
    <xf numFmtId="172" fontId="32" fillId="4" borderId="141" xfId="2" applyNumberFormat="1" applyFont="1" applyFill="1" applyBorder="1" applyAlignment="1">
      <alignment horizontal="right"/>
    </xf>
    <xf numFmtId="172" fontId="18" fillId="4" borderId="139" xfId="1" applyNumberFormat="1" applyFont="1" applyFill="1" applyBorder="1" applyAlignment="1">
      <alignment horizontal="right"/>
    </xf>
    <xf numFmtId="172" fontId="18" fillId="4" borderId="139" xfId="2" applyNumberFormat="1" applyFont="1" applyFill="1" applyBorder="1" applyAlignment="1">
      <alignment horizontal="right"/>
    </xf>
    <xf numFmtId="172" fontId="18" fillId="4" borderId="140" xfId="2" applyNumberFormat="1" applyFont="1" applyFill="1" applyBorder="1" applyAlignment="1">
      <alignment horizontal="right"/>
    </xf>
    <xf numFmtId="172" fontId="18" fillId="4" borderId="141" xfId="2" applyNumberFormat="1" applyFont="1" applyFill="1" applyBorder="1" applyAlignment="1">
      <alignment horizontal="right"/>
    </xf>
    <xf numFmtId="164" fontId="18" fillId="4" borderId="142" xfId="0" quotePrefix="1" applyNumberFormat="1" applyFont="1" applyFill="1" applyBorder="1" applyAlignment="1">
      <alignment horizontal="right"/>
    </xf>
    <xf numFmtId="172" fontId="18" fillId="4" borderId="143" xfId="1" applyNumberFormat="1" applyFont="1" applyFill="1" applyBorder="1" applyAlignment="1">
      <alignment horizontal="right"/>
    </xf>
    <xf numFmtId="172" fontId="18" fillId="4" borderId="143" xfId="2" applyNumberFormat="1" applyFont="1" applyFill="1" applyBorder="1" applyAlignment="1">
      <alignment horizontal="right"/>
    </xf>
    <xf numFmtId="172" fontId="18" fillId="4" borderId="144" xfId="2" applyNumberFormat="1" applyFont="1" applyFill="1" applyBorder="1" applyAlignment="1">
      <alignment horizontal="right"/>
    </xf>
    <xf numFmtId="172" fontId="18" fillId="4" borderId="145" xfId="2" applyNumberFormat="1" applyFont="1" applyFill="1" applyBorder="1" applyAlignment="1">
      <alignment horizontal="right"/>
    </xf>
    <xf numFmtId="164" fontId="23" fillId="3" borderId="12" xfId="0" quotePrefix="1" applyNumberFormat="1" applyFont="1" applyFill="1" applyBorder="1" applyAlignment="1">
      <alignment horizontal="center"/>
    </xf>
    <xf numFmtId="172" fontId="23" fillId="3" borderId="139" xfId="1" applyNumberFormat="1" applyFont="1" applyFill="1" applyBorder="1" applyAlignment="1">
      <alignment horizontal="center"/>
    </xf>
    <xf numFmtId="172" fontId="23" fillId="3" borderId="139" xfId="2" applyNumberFormat="1" applyFont="1" applyFill="1" applyBorder="1" applyAlignment="1">
      <alignment horizontal="center"/>
    </xf>
    <xf numFmtId="172" fontId="23" fillId="3" borderId="140" xfId="2" applyNumberFormat="1" applyFont="1" applyFill="1" applyBorder="1" applyAlignment="1">
      <alignment horizontal="center"/>
    </xf>
    <xf numFmtId="172" fontId="23" fillId="3" borderId="141" xfId="2" applyNumberFormat="1" applyFont="1" applyFill="1" applyBorder="1" applyAlignment="1">
      <alignment horizontal="center"/>
    </xf>
    <xf numFmtId="9" fontId="18" fillId="3" borderId="18" xfId="0" quotePrefix="1" applyNumberFormat="1" applyFont="1" applyFill="1" applyBorder="1" applyAlignment="1">
      <alignment horizontal="right"/>
    </xf>
    <xf numFmtId="172" fontId="18" fillId="3" borderId="146" xfId="2" applyNumberFormat="1" applyFont="1" applyFill="1" applyBorder="1" applyAlignment="1">
      <alignment horizontal="right"/>
    </xf>
    <xf numFmtId="172" fontId="18" fillId="3" borderId="147" xfId="2" applyNumberFormat="1" applyFont="1" applyFill="1" applyBorder="1" applyAlignment="1">
      <alignment horizontal="right"/>
    </xf>
    <xf numFmtId="172" fontId="18" fillId="3" borderId="148" xfId="2" applyNumberFormat="1" applyFont="1" applyFill="1" applyBorder="1" applyAlignment="1">
      <alignment horizontal="right"/>
    </xf>
    <xf numFmtId="164" fontId="23" fillId="0" borderId="0" xfId="0" applyNumberFormat="1" applyFont="1" applyFill="1" applyAlignment="1">
      <alignment horizontal="center"/>
    </xf>
    <xf numFmtId="167" fontId="23" fillId="0" borderId="0" xfId="1" applyNumberFormat="1" applyFont="1" applyFill="1"/>
    <xf numFmtId="0" fontId="16" fillId="0" borderId="0" xfId="0" applyFont="1" applyFill="1"/>
    <xf numFmtId="164" fontId="2" fillId="0" borderId="0" xfId="0" applyNumberFormat="1" applyFont="1" applyAlignment="1"/>
    <xf numFmtId="10" fontId="3" fillId="0" borderId="0" xfId="0" applyNumberFormat="1" applyFont="1"/>
    <xf numFmtId="164" fontId="24" fillId="4" borderId="47" xfId="0" applyNumberFormat="1" applyFont="1" applyFill="1" applyBorder="1" applyAlignment="1">
      <alignment horizontal="center" vertical="center"/>
    </xf>
    <xf numFmtId="164" fontId="24" fillId="0" borderId="40" xfId="0" applyNumberFormat="1" applyFont="1" applyFill="1" applyBorder="1" applyAlignment="1">
      <alignment horizontal="center" vertical="center"/>
    </xf>
    <xf numFmtId="164" fontId="24" fillId="0" borderId="149" xfId="0" applyNumberFormat="1" applyFont="1" applyFill="1" applyBorder="1" applyAlignment="1">
      <alignment horizontal="center" vertical="center"/>
    </xf>
    <xf numFmtId="164" fontId="24" fillId="0" borderId="68" xfId="0" applyNumberFormat="1" applyFont="1" applyFill="1" applyBorder="1" applyAlignment="1">
      <alignment horizontal="center" vertical="center"/>
    </xf>
    <xf numFmtId="0" fontId="35" fillId="0" borderId="0" xfId="7" applyFont="1" applyFill="1"/>
    <xf numFmtId="0" fontId="24" fillId="0" borderId="0" xfId="7" applyFont="1" applyFill="1" applyAlignment="1">
      <alignment horizontal="left"/>
    </xf>
    <xf numFmtId="0" fontId="2" fillId="0" borderId="0" xfId="7" applyFont="1" applyFill="1" applyAlignment="1">
      <alignment horizontal="left"/>
    </xf>
    <xf numFmtId="0" fontId="37" fillId="0" borderId="0" xfId="8" applyFont="1" applyFill="1"/>
    <xf numFmtId="0" fontId="23" fillId="0" borderId="0" xfId="7" applyFont="1" applyFill="1" applyBorder="1"/>
    <xf numFmtId="0" fontId="14" fillId="2" borderId="47" xfId="7" applyFont="1" applyFill="1" applyBorder="1" applyAlignment="1">
      <alignment horizontal="center" vertical="center" wrapText="1"/>
    </xf>
    <xf numFmtId="0" fontId="32" fillId="0" borderId="40" xfId="7" applyFont="1" applyFill="1" applyBorder="1" applyAlignment="1">
      <alignment horizontal="center" vertical="center" wrapText="1"/>
    </xf>
    <xf numFmtId="168" fontId="32" fillId="0" borderId="40" xfId="7" applyNumberFormat="1" applyFont="1" applyFill="1" applyBorder="1" applyAlignment="1">
      <alignment horizontal="center" vertical="center" wrapText="1"/>
    </xf>
    <xf numFmtId="1" fontId="32" fillId="0" borderId="40" xfId="7" applyNumberFormat="1" applyFont="1" applyFill="1" applyBorder="1" applyAlignment="1">
      <alignment horizontal="center" vertical="center" wrapText="1"/>
    </xf>
    <xf numFmtId="164" fontId="32" fillId="0" borderId="40" xfId="9" applyNumberFormat="1" applyFont="1" applyFill="1" applyBorder="1" applyAlignment="1">
      <alignment horizontal="center" vertical="center" wrapText="1"/>
    </xf>
    <xf numFmtId="0" fontId="32" fillId="0" borderId="149" xfId="7" applyFont="1" applyFill="1" applyBorder="1" applyAlignment="1">
      <alignment horizontal="center" vertical="center" wrapText="1"/>
    </xf>
    <xf numFmtId="0" fontId="2" fillId="5" borderId="149" xfId="7" applyFont="1" applyFill="1" applyBorder="1" applyAlignment="1">
      <alignment horizontal="center" vertical="center" wrapText="1"/>
    </xf>
    <xf numFmtId="168" fontId="2" fillId="5" borderId="40" xfId="7" applyNumberFormat="1" applyFont="1" applyFill="1" applyBorder="1" applyAlignment="1">
      <alignment horizontal="center" vertical="center" wrapText="1"/>
    </xf>
    <xf numFmtId="1" fontId="32" fillId="5" borderId="40" xfId="7" applyNumberFormat="1" applyFont="1" applyFill="1" applyBorder="1" applyAlignment="1">
      <alignment horizontal="center" vertical="center" wrapText="1"/>
    </xf>
    <xf numFmtId="164" fontId="32" fillId="5" borderId="40" xfId="9" applyNumberFormat="1" applyFont="1" applyFill="1" applyBorder="1" applyAlignment="1">
      <alignment horizontal="center" vertical="center" wrapText="1"/>
    </xf>
    <xf numFmtId="168" fontId="32" fillId="0" borderId="40" xfId="6" applyNumberFormat="1" applyFont="1" applyFill="1" applyBorder="1" applyAlignment="1">
      <alignment horizontal="center" vertical="center" wrapText="1"/>
    </xf>
    <xf numFmtId="1" fontId="32" fillId="0" borderId="40" xfId="6" applyNumberFormat="1" applyFont="1" applyFill="1" applyBorder="1" applyAlignment="1">
      <alignment horizontal="center" vertical="center" wrapText="1"/>
    </xf>
    <xf numFmtId="164" fontId="32" fillId="0" borderId="40" xfId="10" applyNumberFormat="1" applyFont="1" applyFill="1" applyBorder="1" applyAlignment="1">
      <alignment horizontal="center" vertical="center" wrapText="1"/>
    </xf>
    <xf numFmtId="0" fontId="32" fillId="0" borderId="150" xfId="7" applyFont="1" applyFill="1" applyBorder="1" applyAlignment="1">
      <alignment horizontal="center" vertical="center" wrapText="1"/>
    </xf>
    <xf numFmtId="0" fontId="2" fillId="5" borderId="150" xfId="7" applyFont="1" applyFill="1" applyBorder="1" applyAlignment="1">
      <alignment horizontal="center" vertical="center" wrapText="1"/>
    </xf>
    <xf numFmtId="168" fontId="2" fillId="5" borderId="12" xfId="6" applyNumberFormat="1" applyFont="1" applyFill="1" applyBorder="1" applyAlignment="1">
      <alignment horizontal="center" vertical="center" wrapText="1"/>
    </xf>
    <xf numFmtId="1" fontId="24" fillId="5" borderId="12" xfId="6" applyNumberFormat="1" applyFont="1" applyFill="1" applyBorder="1" applyAlignment="1">
      <alignment horizontal="center" vertical="center" wrapText="1"/>
    </xf>
    <xf numFmtId="164" fontId="32" fillId="5" borderId="12" xfId="10" applyNumberFormat="1" applyFont="1" applyFill="1" applyBorder="1" applyAlignment="1">
      <alignment horizontal="center" vertical="center" wrapText="1"/>
    </xf>
    <xf numFmtId="0" fontId="2" fillId="0" borderId="151" xfId="7" applyFont="1" applyFill="1" applyBorder="1" applyAlignment="1">
      <alignment horizontal="center" vertical="center" wrapText="1"/>
    </xf>
    <xf numFmtId="168" fontId="2" fillId="0" borderId="151" xfId="6" applyNumberFormat="1" applyFont="1" applyFill="1" applyBorder="1" applyAlignment="1">
      <alignment horizontal="center" vertical="center" wrapText="1"/>
    </xf>
    <xf numFmtId="0" fontId="24" fillId="0" borderId="151" xfId="6" applyFont="1" applyFill="1" applyBorder="1" applyAlignment="1">
      <alignment horizontal="center" vertical="center" wrapText="1"/>
    </xf>
    <xf numFmtId="164" fontId="32" fillId="0" borderId="151" xfId="10" applyNumberFormat="1" applyFont="1" applyFill="1" applyBorder="1" applyAlignment="1">
      <alignment horizontal="center" vertical="center" wrapText="1"/>
    </xf>
    <xf numFmtId="0" fontId="38" fillId="4" borderId="0" xfId="7" applyFont="1" applyFill="1" applyBorder="1" applyAlignment="1">
      <alignment horizontal="center" vertical="center" wrapText="1"/>
    </xf>
    <xf numFmtId="168" fontId="39" fillId="4" borderId="0" xfId="7" applyNumberFormat="1" applyFont="1" applyFill="1" applyBorder="1" applyAlignment="1">
      <alignment horizontal="center" vertical="center" wrapText="1"/>
    </xf>
    <xf numFmtId="0" fontId="24" fillId="4" borderId="0" xfId="7" applyFont="1" applyFill="1" applyBorder="1" applyAlignment="1">
      <alignment horizontal="center" vertical="center" wrapText="1"/>
    </xf>
    <xf numFmtId="0" fontId="2" fillId="5" borderId="47" xfId="7" applyFont="1" applyFill="1" applyBorder="1" applyAlignment="1">
      <alignment horizontal="center" vertical="center" wrapText="1"/>
    </xf>
    <xf numFmtId="168" fontId="2" fillId="5" borderId="47" xfId="7" applyNumberFormat="1" applyFont="1" applyFill="1" applyBorder="1" applyAlignment="1">
      <alignment horizontal="center" vertical="center" wrapText="1"/>
    </xf>
    <xf numFmtId="0" fontId="24" fillId="5" borderId="47" xfId="7" applyFont="1" applyFill="1" applyBorder="1" applyAlignment="1">
      <alignment horizontal="center" vertical="center" wrapText="1"/>
    </xf>
    <xf numFmtId="164" fontId="32" fillId="5" borderId="47" xfId="9" applyNumberFormat="1" applyFont="1" applyFill="1" applyBorder="1" applyAlignment="1">
      <alignment horizontal="center" vertical="center" wrapText="1"/>
    </xf>
    <xf numFmtId="0" fontId="23" fillId="0" borderId="0" xfId="7" applyFont="1" applyFill="1" applyBorder="1" applyAlignment="1">
      <alignment horizontal="center" vertical="center" wrapText="1"/>
    </xf>
    <xf numFmtId="168" fontId="23" fillId="0" borderId="0" xfId="7" applyNumberFormat="1" applyFont="1" applyFill="1" applyBorder="1"/>
    <xf numFmtId="164" fontId="35" fillId="0" borderId="0" xfId="9" applyNumberFormat="1" applyFont="1" applyFill="1"/>
    <xf numFmtId="0" fontId="2" fillId="0" borderId="0" xfId="6" applyFont="1" applyAlignment="1">
      <alignment horizontal="left" vertical="center"/>
    </xf>
    <xf numFmtId="0" fontId="40" fillId="0" borderId="0" xfId="6" applyFont="1"/>
    <xf numFmtId="0" fontId="37" fillId="0" borderId="0" xfId="8" applyFont="1"/>
    <xf numFmtId="168" fontId="14" fillId="2" borderId="47" xfId="7" applyNumberFormat="1" applyFont="1" applyFill="1" applyBorder="1" applyAlignment="1">
      <alignment horizontal="center" vertical="center" wrapText="1"/>
    </xf>
    <xf numFmtId="0" fontId="24" fillId="0" borderId="40" xfId="7" applyFont="1" applyFill="1" applyBorder="1" applyAlignment="1">
      <alignment horizontal="center" vertical="center" wrapText="1"/>
    </xf>
    <xf numFmtId="168" fontId="24" fillId="0" borderId="40" xfId="7" applyNumberFormat="1" applyFont="1" applyFill="1" applyBorder="1" applyAlignment="1">
      <alignment horizontal="center" vertical="center" wrapText="1"/>
    </xf>
    <xf numFmtId="0" fontId="24" fillId="0" borderId="150" xfId="7" applyFont="1" applyFill="1" applyBorder="1" applyAlignment="1">
      <alignment horizontal="center" vertical="center" wrapText="1"/>
    </xf>
    <xf numFmtId="168" fontId="24" fillId="0" borderId="149" xfId="7" applyNumberFormat="1" applyFont="1" applyFill="1" applyBorder="1" applyAlignment="1">
      <alignment horizontal="center" vertical="center" wrapText="1"/>
    </xf>
    <xf numFmtId="0" fontId="2" fillId="5" borderId="151" xfId="7" applyFont="1" applyFill="1" applyBorder="1" applyAlignment="1">
      <alignment horizontal="center" vertical="center" wrapText="1"/>
    </xf>
    <xf numFmtId="168" fontId="2" fillId="5" borderId="151" xfId="7" applyNumberFormat="1" applyFont="1" applyFill="1" applyBorder="1" applyAlignment="1">
      <alignment horizontal="center" vertical="center" wrapText="1"/>
    </xf>
    <xf numFmtId="0" fontId="26" fillId="0" borderId="0" xfId="6" applyFont="1"/>
    <xf numFmtId="0" fontId="30" fillId="0" borderId="0" xfId="7" applyFont="1" applyFill="1"/>
    <xf numFmtId="164" fontId="8" fillId="0" borderId="152" xfId="0" applyNumberFormat="1" applyFont="1" applyBorder="1" applyAlignment="1">
      <alignment horizontal="center"/>
    </xf>
    <xf numFmtId="164" fontId="9" fillId="0" borderId="153" xfId="2" applyNumberFormat="1" applyFont="1" applyBorder="1" applyAlignment="1">
      <alignment horizontal="center"/>
    </xf>
    <xf numFmtId="164" fontId="9" fillId="0" borderId="154" xfId="2" applyNumberFormat="1" applyFont="1" applyBorder="1" applyAlignment="1">
      <alignment horizontal="center"/>
    </xf>
    <xf numFmtId="164" fontId="9" fillId="0" borderId="155" xfId="2" applyNumberFormat="1" applyFont="1" applyBorder="1" applyAlignment="1">
      <alignment horizontal="center"/>
    </xf>
    <xf numFmtId="164" fontId="9" fillId="0" borderId="156" xfId="2" applyNumberFormat="1" applyFont="1" applyBorder="1" applyAlignment="1">
      <alignment horizontal="center"/>
    </xf>
    <xf numFmtId="164" fontId="11" fillId="0" borderId="0" xfId="2" applyNumberFormat="1" applyFont="1" applyBorder="1" applyAlignment="1">
      <alignment horizontal="center"/>
    </xf>
    <xf numFmtId="0" fontId="11" fillId="0" borderId="0" xfId="0" applyFont="1" applyBorder="1" applyAlignment="1">
      <alignment horizontal="center" vertical="center" wrapText="1"/>
    </xf>
    <xf numFmtId="164" fontId="12" fillId="0" borderId="0" xfId="0" applyNumberFormat="1" applyFont="1" applyBorder="1" applyAlignment="1">
      <alignment horizontal="center"/>
    </xf>
    <xf numFmtId="0" fontId="30" fillId="0" borderId="0" xfId="0" applyFont="1" applyAlignment="1">
      <alignment horizontal="center"/>
    </xf>
    <xf numFmtId="0" fontId="24" fillId="4" borderId="12" xfId="11" applyFont="1" applyFill="1" applyBorder="1" applyAlignment="1">
      <alignment horizontal="left" vertical="center" wrapText="1"/>
    </xf>
    <xf numFmtId="164" fontId="24" fillId="4" borderId="159" xfId="11" applyNumberFormat="1" applyFont="1" applyFill="1" applyBorder="1" applyAlignment="1">
      <alignment horizontal="center" vertical="center"/>
    </xf>
    <xf numFmtId="164" fontId="24" fillId="4" borderId="160" xfId="11" applyNumberFormat="1" applyFont="1" applyFill="1" applyBorder="1" applyAlignment="1">
      <alignment horizontal="center" vertical="center"/>
    </xf>
    <xf numFmtId="164" fontId="24" fillId="4" borderId="161" xfId="11" applyNumberFormat="1" applyFont="1" applyFill="1" applyBorder="1" applyAlignment="1">
      <alignment horizontal="center" vertical="center"/>
    </xf>
    <xf numFmtId="0" fontId="24" fillId="3" borderId="162" xfId="11" applyFont="1" applyFill="1" applyBorder="1" applyAlignment="1">
      <alignment horizontal="left" vertical="center" wrapText="1"/>
    </xf>
    <xf numFmtId="164" fontId="24" fillId="3" borderId="163" xfId="11" applyNumberFormat="1" applyFont="1" applyFill="1" applyBorder="1" applyAlignment="1">
      <alignment horizontal="center" vertical="center"/>
    </xf>
    <xf numFmtId="164" fontId="24" fillId="3" borderId="164" xfId="11" applyNumberFormat="1" applyFont="1" applyFill="1" applyBorder="1" applyAlignment="1">
      <alignment horizontal="center" vertical="center"/>
    </xf>
    <xf numFmtId="164" fontId="24" fillId="3" borderId="81" xfId="11" applyNumberFormat="1" applyFont="1" applyFill="1" applyBorder="1" applyAlignment="1">
      <alignment horizontal="center" vertical="center"/>
    </xf>
    <xf numFmtId="0" fontId="24" fillId="4" borderId="68" xfId="11" applyFont="1" applyFill="1" applyBorder="1" applyAlignment="1">
      <alignment horizontal="left" vertical="center" wrapText="1"/>
    </xf>
    <xf numFmtId="164" fontId="24" fillId="4" borderId="165" xfId="11" applyNumberFormat="1" applyFont="1" applyFill="1" applyBorder="1" applyAlignment="1">
      <alignment horizontal="center" vertical="center"/>
    </xf>
    <xf numFmtId="164" fontId="24" fillId="4" borderId="166" xfId="11" applyNumberFormat="1" applyFont="1" applyFill="1" applyBorder="1" applyAlignment="1">
      <alignment horizontal="center" vertical="center"/>
    </xf>
    <xf numFmtId="164" fontId="24" fillId="4" borderId="167" xfId="11" applyNumberFormat="1" applyFont="1" applyFill="1" applyBorder="1" applyAlignment="1">
      <alignment horizontal="center" vertical="center"/>
    </xf>
    <xf numFmtId="0" fontId="14" fillId="2" borderId="6" xfId="11" applyFont="1" applyFill="1" applyBorder="1" applyAlignment="1">
      <alignment horizontal="right" vertical="center" wrapText="1"/>
    </xf>
    <xf numFmtId="0" fontId="14" fillId="2" borderId="157" xfId="11" applyFont="1" applyFill="1" applyBorder="1" applyAlignment="1">
      <alignment horizontal="center" wrapText="1"/>
    </xf>
    <xf numFmtId="0" fontId="14" fillId="2" borderId="158" xfId="11" applyFont="1" applyFill="1" applyBorder="1" applyAlignment="1">
      <alignment horizontal="center" wrapText="1"/>
    </xf>
    <xf numFmtId="164" fontId="24" fillId="4" borderId="159" xfId="2" applyNumberFormat="1" applyFont="1" applyFill="1" applyBorder="1" applyAlignment="1">
      <alignment horizontal="center" vertical="center"/>
    </xf>
    <xf numFmtId="164" fontId="24" fillId="4" borderId="160" xfId="2" applyNumberFormat="1" applyFont="1" applyFill="1" applyBorder="1" applyAlignment="1">
      <alignment horizontal="center" vertical="center"/>
    </xf>
    <xf numFmtId="164" fontId="24" fillId="4" borderId="161" xfId="2" applyNumberFormat="1" applyFont="1" applyFill="1" applyBorder="1" applyAlignment="1">
      <alignment horizontal="center" vertical="center"/>
    </xf>
    <xf numFmtId="164" fontId="24" fillId="3" borderId="163" xfId="11" quotePrefix="1" applyNumberFormat="1" applyFont="1" applyFill="1" applyBorder="1" applyAlignment="1">
      <alignment horizontal="center" vertical="center"/>
    </xf>
    <xf numFmtId="164" fontId="24" fillId="4" borderId="165" xfId="11" quotePrefix="1" applyNumberFormat="1" applyFont="1" applyFill="1" applyBorder="1" applyAlignment="1">
      <alignment horizontal="center" vertical="center"/>
    </xf>
    <xf numFmtId="164" fontId="24" fillId="3" borderId="164" xfId="11" quotePrefix="1" applyNumberFormat="1" applyFont="1" applyFill="1" applyBorder="1" applyAlignment="1">
      <alignment horizontal="center" vertical="center"/>
    </xf>
    <xf numFmtId="164" fontId="24" fillId="4" borderId="166" xfId="11" quotePrefix="1" applyNumberFormat="1" applyFont="1" applyFill="1" applyBorder="1" applyAlignment="1">
      <alignment horizontal="center" vertical="center"/>
    </xf>
    <xf numFmtId="164" fontId="24" fillId="3" borderId="81" xfId="11" quotePrefix="1" applyNumberFormat="1" applyFont="1" applyFill="1" applyBorder="1" applyAlignment="1">
      <alignment horizontal="center" vertical="center"/>
    </xf>
    <xf numFmtId="164" fontId="24" fillId="4" borderId="167" xfId="11" quotePrefix="1" applyNumberFormat="1" applyFont="1" applyFill="1" applyBorder="1" applyAlignment="1">
      <alignment horizontal="center" vertical="center"/>
    </xf>
    <xf numFmtId="0" fontId="42" fillId="0" borderId="0" xfId="0" applyFont="1" applyAlignment="1">
      <alignment horizontal="justify" vertical="center"/>
    </xf>
    <xf numFmtId="0" fontId="43" fillId="0" borderId="0" xfId="0" applyFont="1" applyAlignment="1">
      <alignment horizontal="justify" vertical="center"/>
    </xf>
    <xf numFmtId="0" fontId="44" fillId="0" borderId="0" xfId="0" applyFont="1" applyAlignment="1">
      <alignment horizontal="left" vertical="center"/>
    </xf>
    <xf numFmtId="0" fontId="44" fillId="0" borderId="0" xfId="0" applyFont="1" applyAlignment="1">
      <alignment horizontal="justify" vertical="center"/>
    </xf>
    <xf numFmtId="0" fontId="23" fillId="0" borderId="0" xfId="0" applyFont="1" applyAlignment="1">
      <alignment horizontal="justify" vertical="center"/>
    </xf>
    <xf numFmtId="0" fontId="45" fillId="0" borderId="0" xfId="0" applyFont="1"/>
    <xf numFmtId="0" fontId="41" fillId="0" borderId="0" xfId="0" applyFont="1"/>
    <xf numFmtId="0" fontId="46" fillId="0" borderId="0" xfId="0" applyFont="1" applyAlignment="1">
      <alignment horizontal="justify" vertical="center"/>
    </xf>
    <xf numFmtId="0" fontId="47" fillId="0" borderId="0" xfId="0" applyFont="1"/>
    <xf numFmtId="0" fontId="11" fillId="0" borderId="47" xfId="0" applyFont="1" applyFill="1" applyBorder="1" applyAlignment="1">
      <alignment horizontal="left"/>
    </xf>
    <xf numFmtId="0" fontId="12" fillId="0" borderId="40" xfId="0" applyFont="1" applyFill="1" applyBorder="1"/>
    <xf numFmtId="0" fontId="12" fillId="0" borderId="149" xfId="0" applyFont="1" applyFill="1" applyBorder="1"/>
    <xf numFmtId="0" fontId="12" fillId="0" borderId="168" xfId="0" applyFont="1" applyFill="1" applyBorder="1"/>
    <xf numFmtId="0" fontId="11" fillId="0" borderId="3" xfId="0" applyNumberFormat="1" applyFont="1" applyFill="1" applyBorder="1" applyAlignment="1">
      <alignment horizontal="center"/>
    </xf>
    <xf numFmtId="0" fontId="11" fillId="0" borderId="4" xfId="0" applyNumberFormat="1" applyFont="1" applyFill="1" applyBorder="1" applyAlignment="1">
      <alignment horizontal="center"/>
    </xf>
    <xf numFmtId="0" fontId="11" fillId="0" borderId="5" xfId="0" applyNumberFormat="1" applyFont="1" applyFill="1" applyBorder="1" applyAlignment="1">
      <alignment horizontal="center"/>
    </xf>
    <xf numFmtId="164" fontId="20" fillId="0" borderId="169" xfId="2" applyNumberFormat="1" applyFont="1" applyFill="1" applyBorder="1" applyAlignment="1">
      <alignment horizontal="center"/>
    </xf>
    <xf numFmtId="164" fontId="20" fillId="0" borderId="170" xfId="2" applyNumberFormat="1" applyFont="1" applyFill="1" applyBorder="1" applyAlignment="1">
      <alignment horizontal="center"/>
    </xf>
    <xf numFmtId="164" fontId="20" fillId="0" borderId="171" xfId="2" applyNumberFormat="1" applyFont="1" applyFill="1" applyBorder="1" applyAlignment="1">
      <alignment horizontal="center"/>
    </xf>
    <xf numFmtId="164" fontId="20" fillId="0" borderId="172" xfId="2" applyNumberFormat="1" applyFont="1" applyFill="1" applyBorder="1" applyAlignment="1">
      <alignment horizontal="center"/>
    </xf>
    <xf numFmtId="164" fontId="20" fillId="0" borderId="173" xfId="2" applyNumberFormat="1" applyFont="1" applyFill="1" applyBorder="1" applyAlignment="1">
      <alignment horizontal="center"/>
    </xf>
    <xf numFmtId="164" fontId="20" fillId="0" borderId="174" xfId="2" applyNumberFormat="1" applyFont="1" applyFill="1" applyBorder="1" applyAlignment="1">
      <alignment horizontal="center"/>
    </xf>
    <xf numFmtId="164" fontId="20" fillId="0" borderId="175" xfId="2" applyNumberFormat="1" applyFont="1" applyFill="1" applyBorder="1" applyAlignment="1">
      <alignment horizontal="center"/>
    </xf>
    <xf numFmtId="164" fontId="20" fillId="0" borderId="176" xfId="2" applyNumberFormat="1" applyFont="1" applyFill="1" applyBorder="1" applyAlignment="1">
      <alignment horizontal="center"/>
    </xf>
    <xf numFmtId="164" fontId="20" fillId="0" borderId="177" xfId="2" applyNumberFormat="1" applyFont="1" applyFill="1" applyBorder="1" applyAlignment="1">
      <alignment horizontal="center"/>
    </xf>
    <xf numFmtId="173" fontId="10" fillId="0" borderId="0" xfId="2" applyNumberFormat="1" applyFont="1" applyBorder="1"/>
    <xf numFmtId="0" fontId="12" fillId="0" borderId="1" xfId="0" applyFont="1" applyFill="1" applyBorder="1" applyAlignment="1">
      <alignment horizontal="center"/>
    </xf>
    <xf numFmtId="0" fontId="12" fillId="0" borderId="86" xfId="0" applyFont="1" applyFill="1" applyBorder="1" applyAlignment="1">
      <alignment horizontal="center"/>
    </xf>
    <xf numFmtId="0" fontId="12" fillId="0" borderId="2" xfId="0" applyFont="1" applyFill="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 xfId="0" applyFont="1" applyBorder="1" applyAlignment="1">
      <alignment horizontal="center" vertical="center" wrapText="1"/>
    </xf>
    <xf numFmtId="0" fontId="11" fillId="0" borderId="103" xfId="0" applyFont="1" applyBorder="1" applyAlignment="1">
      <alignment horizontal="center" vertical="center" wrapText="1"/>
    </xf>
    <xf numFmtId="0" fontId="11" fillId="0" borderId="109"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128" xfId="0" applyFont="1" applyBorder="1" applyAlignment="1">
      <alignment horizontal="center"/>
    </xf>
    <xf numFmtId="0" fontId="11" fillId="0" borderId="129" xfId="0" applyFont="1" applyBorder="1" applyAlignment="1">
      <alignment horizont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5" fillId="0" borderId="12" xfId="0" applyFont="1" applyBorder="1" applyAlignment="1">
      <alignment horizontal="center" vertical="center" wrapText="1"/>
    </xf>
    <xf numFmtId="0" fontId="11"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2" fillId="3" borderId="74" xfId="11" applyFont="1" applyFill="1" applyBorder="1" applyAlignment="1">
      <alignment horizontal="center" vertical="center" wrapText="1"/>
    </xf>
    <xf numFmtId="0" fontId="2" fillId="3" borderId="157" xfId="11" applyFont="1" applyFill="1" applyBorder="1" applyAlignment="1">
      <alignment horizontal="center" vertical="center" wrapText="1"/>
    </xf>
    <xf numFmtId="0" fontId="2" fillId="3" borderId="158" xfId="11" applyFont="1" applyFill="1" applyBorder="1" applyAlignment="1">
      <alignment horizontal="center" vertical="center" wrapText="1"/>
    </xf>
    <xf numFmtId="174" fontId="10" fillId="0" borderId="0" xfId="2" applyNumberFormat="1" applyFont="1" applyBorder="1"/>
  </cellXfs>
  <cellStyles count="12">
    <cellStyle name="Lien hypertexte" xfId="3" builtinId="8"/>
    <cellStyle name="Lien hypertexte 2" xfId="8"/>
    <cellStyle name="Milliers" xfId="1" builtinId="3"/>
    <cellStyle name="Milliers 2" xfId="5"/>
    <cellStyle name="Milliers 6" xfId="4"/>
    <cellStyle name="Normal" xfId="0" builtinId="0"/>
    <cellStyle name="Normal 26 3" xfId="7"/>
    <cellStyle name="Normal 6" xfId="6"/>
    <cellStyle name="Normal 8 3" xfId="11"/>
    <cellStyle name="Pourcentage" xfId="2" builtinId="5"/>
    <cellStyle name="Pourcentage 10 2" xfId="9"/>
    <cellStyle name="Pourcentage 3" xfId="10"/>
  </cellStyles>
  <dxfs count="0"/>
  <tableStyles count="0" defaultTableStyle="TableStyleMedium2" defaultPivotStyle="PivotStyleLight16"/>
  <colors>
    <mruColors>
      <color rgb="FFE46C0A"/>
      <color rgb="FF7F7F7F"/>
      <color rgb="FF215968"/>
      <color rgb="FF31859C"/>
      <color rgb="FF2F5597"/>
      <color rgb="FF1F497D"/>
      <color rgb="FF604A7B"/>
      <color rgb="FF77933C"/>
      <color rgb="FF3E000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5.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6.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15492871688395E-2"/>
          <c:y val="3.2064285714285698E-2"/>
          <c:w val="0.87755272238411619"/>
          <c:h val="0.80227935962980934"/>
        </c:manualLayout>
      </c:layout>
      <c:lineChart>
        <c:grouping val="standard"/>
        <c:varyColors val="0"/>
        <c:ser>
          <c:idx val="5"/>
          <c:order val="0"/>
          <c:tx>
            <c:strRef>
              <c:f>'Fig 2.1'!$B$5</c:f>
              <c:strCache>
                <c:ptCount val="1"/>
                <c:pt idx="0">
                  <c:v>Dépenses, en % de la dépense publique</c:v>
                </c:pt>
              </c:strCache>
            </c:strRef>
          </c:tx>
          <c:spPr>
            <a:ln w="28575">
              <a:solidFill>
                <a:sysClr val="window" lastClr="FFFFFF">
                  <a:lumMod val="50000"/>
                </a:sysClr>
              </a:solidFill>
            </a:ln>
          </c:spPr>
          <c:marker>
            <c:symbol val="none"/>
          </c:marker>
          <c:dLbls>
            <c:dLbl>
              <c:idx val="2"/>
              <c:tx>
                <c:rich>
                  <a:bodyPr/>
                  <a:lstStyle/>
                  <a:p>
                    <a:fld id="{D7941E66-C83F-4FD3-A83C-3D7FD9CA4446}" type="VALUE">
                      <a:rPr lang="en-US" b="1"/>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48F-4DBD-BE38-B2BF5CB551D9}"/>
                </c:ext>
              </c:extLst>
            </c:dLbl>
            <c:dLbl>
              <c:idx val="23"/>
              <c:tx>
                <c:rich>
                  <a:bodyPr/>
                  <a:lstStyle/>
                  <a:p>
                    <a:fld id="{F37CDB5F-9BED-4766-AEAC-79A3C3327F59}" type="VALUE">
                      <a:rPr lang="en-US" b="1">
                        <a:solidFill>
                          <a:srgbClr val="7F7F7F"/>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48F-4DBD-BE38-B2BF5CB551D9}"/>
                </c:ext>
              </c:extLst>
            </c:dLbl>
            <c:spPr>
              <a:noFill/>
              <a:ln>
                <a:noFill/>
              </a:ln>
              <a:effectLst/>
            </c:spPr>
            <c:txPr>
              <a:bodyPr wrap="square" lIns="38100" tIns="19050" rIns="38100" bIns="19050" anchor="ctr">
                <a:spAutoFit/>
              </a:bodyPr>
              <a:lstStyle/>
              <a:p>
                <a:pPr>
                  <a:defRPr baseline="0">
                    <a:solidFill>
                      <a:srgbClr val="7F7F7F"/>
                    </a:solidFill>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2.1'!$C$4:$Z$4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'Fig 2.1'!$C$5:$Z$5</c:f>
              <c:numCache>
                <c:formatCode>0.0%</c:formatCode>
                <c:ptCount val="24"/>
                <c:pt idx="2">
                  <c:v>0.2065982013337031</c:v>
                </c:pt>
                <c:pt idx="3">
                  <c:v>0.20837582364629187</c:v>
                </c:pt>
                <c:pt idx="4">
                  <c:v>0.2097732212423937</c:v>
                </c:pt>
                <c:pt idx="5">
                  <c:v>0.2128620096701509</c:v>
                </c:pt>
                <c:pt idx="6">
                  <c:v>0.21322006832651311</c:v>
                </c:pt>
                <c:pt idx="7">
                  <c:v>0.21588113689005123</c:v>
                </c:pt>
                <c:pt idx="8">
                  <c:v>0.21800763569844345</c:v>
                </c:pt>
                <c:pt idx="9">
                  <c:v>0.23364260443893298</c:v>
                </c:pt>
                <c:pt idx="10">
                  <c:v>0.23434402248082839</c:v>
                </c:pt>
                <c:pt idx="11">
                  <c:v>0.23660470111920878</c:v>
                </c:pt>
                <c:pt idx="12">
                  <c:v>0.2419931717250324</c:v>
                </c:pt>
                <c:pt idx="13">
                  <c:v>0.24489710739950352</c:v>
                </c:pt>
                <c:pt idx="14">
                  <c:v>0.24687526123059955</c:v>
                </c:pt>
                <c:pt idx="15">
                  <c:v>0.24554347916696365</c:v>
                </c:pt>
                <c:pt idx="16">
                  <c:v>0.24545598665205864</c:v>
                </c:pt>
                <c:pt idx="17">
                  <c:v>0.24349427733269402</c:v>
                </c:pt>
                <c:pt idx="18">
                  <c:v>0.24256841449788444</c:v>
                </c:pt>
                <c:pt idx="19">
                  <c:v>0.23935929571428932</c:v>
                </c:pt>
                <c:pt idx="20">
                  <c:v>0.25759908715338176</c:v>
                </c:pt>
                <c:pt idx="21">
                  <c:v>0.24157308965855848</c:v>
                </c:pt>
                <c:pt idx="22">
                  <c:v>0.23844149988414687</c:v>
                </c:pt>
                <c:pt idx="23">
                  <c:v>0.2348709206663481</c:v>
                </c:pt>
              </c:numCache>
            </c:numRef>
          </c:val>
          <c:smooth val="0"/>
          <c:extLst>
            <c:ext xmlns:c16="http://schemas.microsoft.com/office/drawing/2014/chart" uri="{C3380CC4-5D6E-409C-BE32-E72D297353CC}">
              <c16:uniqueId val="{00000018-5156-4FAA-B508-C308B4E55CC9}"/>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0" vert="horz"/>
          <a:lstStyle/>
          <a:p>
            <a:pPr>
              <a:defRPr/>
            </a:pPr>
            <a:endParaRPr lang="fr-FR"/>
          </a:p>
        </c:txPr>
        <c:crossAx val="106748928"/>
        <c:crosses val="autoZero"/>
        <c:auto val="1"/>
        <c:lblAlgn val="ctr"/>
        <c:lblOffset val="100"/>
        <c:tickLblSkip val="2"/>
        <c:noMultiLvlLbl val="0"/>
      </c:catAx>
      <c:valAx>
        <c:axId val="106748928"/>
        <c:scaling>
          <c:orientation val="minMax"/>
          <c:min val="0.2"/>
        </c:scaling>
        <c:delete val="0"/>
        <c:axPos val="l"/>
        <c:title>
          <c:tx>
            <c:rich>
              <a:bodyPr rot="-5400000" vert="horz"/>
              <a:lstStyle/>
              <a:p>
                <a:pPr>
                  <a:defRPr/>
                </a:pPr>
                <a:r>
                  <a:rPr lang="en-US"/>
                  <a:t>en % des</a:t>
                </a:r>
                <a:r>
                  <a:rPr lang="en-US" baseline="0"/>
                  <a:t> dépenses publiques</a:t>
                </a:r>
                <a:endParaRPr lang="en-US"/>
              </a:p>
            </c:rich>
          </c:tx>
          <c:layout>
            <c:manualLayout>
              <c:xMode val="edge"/>
              <c:yMode val="edge"/>
              <c:x val="8.8770342791981652E-3"/>
              <c:y val="0.19932457248304714"/>
            </c:manualLayout>
          </c:layout>
          <c:overlay val="0"/>
        </c:title>
        <c:numFmt formatCode="0%" sourceLinked="0"/>
        <c:majorTickMark val="out"/>
        <c:minorTickMark val="none"/>
        <c:tickLblPos val="nextTo"/>
        <c:crossAx val="105298560"/>
        <c:crosses val="autoZero"/>
        <c:crossBetween val="between"/>
        <c:majorUnit val="1.0000000000000005E-2"/>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4012345679011"/>
          <c:y val="3.2064285714285698E-2"/>
          <c:w val="0.76901049382716047"/>
          <c:h val="0.80371884384384384"/>
        </c:manualLayout>
      </c:layout>
      <c:lineChart>
        <c:grouping val="standard"/>
        <c:varyColors val="0"/>
        <c:ser>
          <c:idx val="5"/>
          <c:order val="0"/>
          <c:tx>
            <c:strRef>
              <c:f>'Fig 2.6'!$C$5</c:f>
              <c:strCache>
                <c:ptCount val="1"/>
                <c:pt idx="0">
                  <c:v>Obs</c:v>
                </c:pt>
              </c:strCache>
            </c:strRef>
          </c:tx>
          <c:spPr>
            <a:ln w="28575">
              <a:solidFill>
                <a:schemeClr val="bg1">
                  <a:lumMod val="50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2.6'!$D$5:$BV$5</c:f>
              <c:numCache>
                <c:formatCode>0.0%</c:formatCode>
                <c:ptCount val="71"/>
                <c:pt idx="9" formatCode="_-* #\ ##0\ _€_-;\-* #\ ##0\ _€_-;_-* &quot;-&quot;??\ _€_-;_-@_-">
                  <c:v>1550.0052341732958</c:v>
                </c:pt>
                <c:pt idx="10" formatCode="_-* #\ ##0\ _€_-;\-* #\ ##0\ _€_-;_-* &quot;-&quot;??\ _€_-;_-@_-">
                  <c:v>1549.138351801048</c:v>
                </c:pt>
                <c:pt idx="11" formatCode="_-* #\ ##0\ _€_-;\-* #\ ##0\ _€_-;_-* &quot;-&quot;??\ _€_-;_-@_-">
                  <c:v>1565.3516424509087</c:v>
                </c:pt>
                <c:pt idx="12" formatCode="_-* #\ ##0\ _€_-;\-* #\ ##0\ _€_-;_-* &quot;-&quot;??\ _€_-;_-@_-">
                  <c:v>1581.6096129933599</c:v>
                </c:pt>
                <c:pt idx="13" formatCode="_-* #\ ##0\ _€_-;\-* #\ ##0\ _€_-;_-* &quot;-&quot;??\ _€_-;_-@_-">
                  <c:v>1588.8571534941609</c:v>
                </c:pt>
                <c:pt idx="14" formatCode="_-* #\ ##0\ _€_-;\-* #\ ##0\ _€_-;_-* &quot;-&quot;??\ _€_-;_-@_-">
                  <c:v>1584.8120533791734</c:v>
                </c:pt>
                <c:pt idx="15" formatCode="_-* #\ ##0\ _€_-;\-* #\ ##0\ _€_-;_-* &quot;-&quot;??\ _€_-;_-@_-">
                  <c:v>1588.490278487147</c:v>
                </c:pt>
                <c:pt idx="16" formatCode="_-* #\ ##0\ _€_-;\-* #\ ##0\ _€_-;_-* &quot;-&quot;??\ _€_-;_-@_-">
                  <c:v>1599.92202248132</c:v>
                </c:pt>
                <c:pt idx="17" formatCode="_-* #\ ##0\ _€_-;\-* #\ ##0\ _€_-;_-* &quot;-&quot;??\ _€_-;_-@_-">
                  <c:v>1610.782527474908</c:v>
                </c:pt>
                <c:pt idx="18" formatCode="_-* #\ ##0\ _€_-;\-* #\ ##0\ _€_-;_-* &quot;-&quot;??\ _€_-;_-@_-">
                  <c:v>1578.3551567344314</c:v>
                </c:pt>
                <c:pt idx="19" formatCode="_-* #\ ##0\ _€_-;\-* #\ ##0\ _€_-;_-* &quot;-&quot;??\ _€_-;_-@_-">
                  <c:v>1559.8335348758819</c:v>
                </c:pt>
                <c:pt idx="20" formatCode="_-* #\ ##0\ _€_-;\-* #\ ##0\ _€_-;_-* &quot;-&quot;??\ _€_-;_-@_-">
                  <c:v>1569.8487978169087</c:v>
                </c:pt>
                <c:pt idx="21" formatCode="_-* #\ ##0\ _€_-;\-* #\ ##0\ _€_-;_-* &quot;-&quot;??\ _€_-;_-@_-">
                  <c:v>1558.2960399741833</c:v>
                </c:pt>
              </c:numCache>
            </c:numRef>
          </c:val>
          <c:smooth val="0"/>
          <c:extLst>
            <c:ext xmlns:c16="http://schemas.microsoft.com/office/drawing/2014/chart" uri="{C3380CC4-5D6E-409C-BE32-E72D297353CC}">
              <c16:uniqueId val="{00000000-6AEB-418E-B80A-A412F344727E}"/>
            </c:ext>
          </c:extLst>
        </c:ser>
        <c:ser>
          <c:idx val="2"/>
          <c:order val="1"/>
          <c:tx>
            <c:strRef>
              <c:f>'Fig 2.6'!$C$6</c:f>
              <c:strCache>
                <c:ptCount val="1"/>
                <c:pt idx="0">
                  <c:v>Sc. Ref</c:v>
                </c:pt>
              </c:strCache>
            </c:strRef>
          </c:tx>
          <c:spPr>
            <a:ln w="28575">
              <a:solidFill>
                <a:schemeClr val="accent2">
                  <a:lumMod val="75000"/>
                </a:schemeClr>
              </a:solidFill>
            </a:ln>
          </c:spPr>
          <c:marker>
            <c:symbol val="none"/>
          </c:marker>
          <c:dLbls>
            <c:dLbl>
              <c:idx val="21"/>
              <c:layout>
                <c:manualLayout>
                  <c:x val="-8.2314814814814813E-2"/>
                  <c:y val="-4.7672672672672757E-2"/>
                </c:manualLayout>
              </c:layout>
              <c:tx>
                <c:rich>
                  <a:bodyPr/>
                  <a:lstStyle/>
                  <a:p>
                    <a:fld id="{76B4B0A3-B8D5-4F6D-94F6-B450C3A883DE}"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324-4FA7-BF0E-52C536E89AED}"/>
                </c:ext>
              </c:extLst>
            </c:dLbl>
            <c:dLbl>
              <c:idx val="70"/>
              <c:layout>
                <c:manualLayout>
                  <c:x val="-3.9197530864198971E-3"/>
                  <c:y val="-4.2905405405405404E-2"/>
                </c:manualLayout>
              </c:layout>
              <c:tx>
                <c:rich>
                  <a:bodyPr/>
                  <a:lstStyle/>
                  <a:p>
                    <a:fld id="{E5D41297-C172-4FDE-BF7F-80BB019E7D5A}"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324-4FA7-BF0E-52C536E89AE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2.6'!$D$6:$BV$6</c:f>
              <c:numCache>
                <c:formatCode>0.0%</c:formatCode>
                <c:ptCount val="71"/>
                <c:pt idx="21" formatCode="_-* #\ ##0\ _€_-;\-* #\ ##0\ _€_-;_-* &quot;-&quot;??\ _€_-;_-@_-">
                  <c:v>1558.2960399741833</c:v>
                </c:pt>
                <c:pt idx="22" formatCode="_-* #\ ##0\ _€_-;\-* #\ ##0\ _€_-;_-* &quot;-&quot;??\ _€_-;_-@_-">
                  <c:v>1530.8559439289468</c:v>
                </c:pt>
                <c:pt idx="23" formatCode="_-* #\ ##0\ _€_-;\-* #\ ##0\ _€_-;_-* &quot;-&quot;??\ _€_-;_-@_-">
                  <c:v>1525.6796082461158</c:v>
                </c:pt>
                <c:pt idx="24" formatCode="_-* #\ ##0\ _€_-;\-* #\ ##0\ _€_-;_-* &quot;-&quot;??\ _€_-;_-@_-">
                  <c:v>1582.4318273496515</c:v>
                </c:pt>
                <c:pt idx="25" formatCode="_-* #\ ##0\ _€_-;\-* #\ ##0\ _€_-;_-* &quot;-&quot;??\ _€_-;_-@_-">
                  <c:v>1601.3095992574051</c:v>
                </c:pt>
                <c:pt idx="26" formatCode="_-* #\ ##0\ _€_-;\-* #\ ##0\ _€_-;_-* &quot;-&quot;??\ _€_-;_-@_-">
                  <c:v>1609.2788377191084</c:v>
                </c:pt>
                <c:pt idx="27" formatCode="_-* #\ ##0\ _€_-;\-* #\ ##0\ _€_-;_-* &quot;-&quot;??\ _€_-;_-@_-">
                  <c:v>1612.5390963854566</c:v>
                </c:pt>
                <c:pt idx="28" formatCode="_-* #\ ##0\ _€_-;\-* #\ ##0\ _€_-;_-* &quot;-&quot;??\ _€_-;_-@_-">
                  <c:v>1616.8245876662058</c:v>
                </c:pt>
                <c:pt idx="29" formatCode="_-* #\ ##0\ _€_-;\-* #\ ##0\ _€_-;_-* &quot;-&quot;??\ _€_-;_-@_-">
                  <c:v>1622.8108683994406</c:v>
                </c:pt>
                <c:pt idx="30" formatCode="_-* #\ ##0\ _€_-;\-* #\ ##0\ _€_-;_-* &quot;-&quot;??\ _€_-;_-@_-">
                  <c:v>1626.8975315297209</c:v>
                </c:pt>
                <c:pt idx="31" formatCode="_-* #\ ##0\ _€_-;\-* #\ ##0\ _€_-;_-* &quot;-&quot;??\ _€_-;_-@_-">
                  <c:v>1631.1751384864831</c:v>
                </c:pt>
                <c:pt idx="32" formatCode="_-* #\ ##0\ _€_-;\-* #\ ##0\ _€_-;_-* &quot;-&quot;??\ _€_-;_-@_-">
                  <c:v>1630.4880409636451</c:v>
                </c:pt>
                <c:pt idx="33" formatCode="_-* #\ ##0\ _€_-;\-* #\ ##0\ _€_-;_-* &quot;-&quot;??\ _€_-;_-@_-">
                  <c:v>1632.196814813221</c:v>
                </c:pt>
                <c:pt idx="34" formatCode="_-* #\ ##0\ _€_-;\-* #\ ##0\ _€_-;_-* &quot;-&quot;??\ _€_-;_-@_-">
                  <c:v>1634.6904965368972</c:v>
                </c:pt>
                <c:pt idx="35" formatCode="_-* #\ ##0\ _€_-;\-* #\ ##0\ _€_-;_-* &quot;-&quot;??\ _€_-;_-@_-">
                  <c:v>1637.3704568442677</c:v>
                </c:pt>
                <c:pt idx="36" formatCode="_-* #\ ##0\ _€_-;\-* #\ ##0\ _€_-;_-* &quot;-&quot;??\ _€_-;_-@_-">
                  <c:v>1641.0652016333352</c:v>
                </c:pt>
                <c:pt idx="37" formatCode="_-* #\ ##0\ _€_-;\-* #\ ##0\ _€_-;_-* &quot;-&quot;??\ _€_-;_-@_-">
                  <c:v>1644.3999066277561</c:v>
                </c:pt>
                <c:pt idx="38" formatCode="_-* #\ ##0\ _€_-;\-* #\ ##0\ _€_-;_-* &quot;-&quot;??\ _€_-;_-@_-">
                  <c:v>1649.3302734034769</c:v>
                </c:pt>
                <c:pt idx="39" formatCode="_-* #\ ##0\ _€_-;\-* #\ ##0\ _€_-;_-* &quot;-&quot;??\ _€_-;_-@_-">
                  <c:v>1653.1723723871912</c:v>
                </c:pt>
                <c:pt idx="40" formatCode="_-* #\ ##0\ _€_-;\-* #\ ##0\ _€_-;_-* &quot;-&quot;??\ _€_-;_-@_-">
                  <c:v>1656.6644509120706</c:v>
                </c:pt>
                <c:pt idx="41" formatCode="_-* #\ ##0\ _€_-;\-* #\ ##0\ _€_-;_-* &quot;-&quot;??\ _€_-;_-@_-">
                  <c:v>1661.518838765563</c:v>
                </c:pt>
                <c:pt idx="42" formatCode="_-* #\ ##0\ _€_-;\-* #\ ##0\ _€_-;_-* &quot;-&quot;??\ _€_-;_-@_-">
                  <c:v>1666.7770214840241</c:v>
                </c:pt>
                <c:pt idx="43" formatCode="_-* #\ ##0\ _€_-;\-* #\ ##0\ _€_-;_-* &quot;-&quot;??\ _€_-;_-@_-">
                  <c:v>1672.3478898839533</c:v>
                </c:pt>
                <c:pt idx="44" formatCode="_-* #\ ##0\ _€_-;\-* #\ ##0\ _€_-;_-* &quot;-&quot;??\ _€_-;_-@_-">
                  <c:v>1678.2800470689497</c:v>
                </c:pt>
                <c:pt idx="45" formatCode="_-* #\ ##0\ _€_-;\-* #\ ##0\ _€_-;_-* &quot;-&quot;??\ _€_-;_-@_-">
                  <c:v>1684.9864864963399</c:v>
                </c:pt>
                <c:pt idx="46" formatCode="_-* #\ ##0\ _€_-;\-* #\ ##0\ _€_-;_-* &quot;-&quot;??\ _€_-;_-@_-">
                  <c:v>1691.7214641756227</c:v>
                </c:pt>
                <c:pt idx="47" formatCode="_-* #\ ##0\ _€_-;\-* #\ ##0\ _€_-;_-* &quot;-&quot;??\ _€_-;_-@_-">
                  <c:v>1697.6376868509426</c:v>
                </c:pt>
                <c:pt idx="48" formatCode="_-* #\ ##0\ _€_-;\-* #\ ##0\ _€_-;_-* &quot;-&quot;??\ _€_-;_-@_-">
                  <c:v>1705.3542287948508</c:v>
                </c:pt>
                <c:pt idx="49" formatCode="_-* #\ ##0\ _€_-;\-* #\ ##0\ _€_-;_-* &quot;-&quot;??\ _€_-;_-@_-">
                  <c:v>1711.9644140781227</c:v>
                </c:pt>
                <c:pt idx="50" formatCode="_-* #\ ##0\ _€_-;\-* #\ ##0\ _€_-;_-* &quot;-&quot;??\ _€_-;_-@_-">
                  <c:v>1720.4054111365103</c:v>
                </c:pt>
                <c:pt idx="51" formatCode="_-* #\ ##0\ _€_-;\-* #\ ##0\ _€_-;_-* &quot;-&quot;??\ _€_-;_-@_-">
                  <c:v>1728.235922737857</c:v>
                </c:pt>
                <c:pt idx="52" formatCode="_-* #\ ##0\ _€_-;\-* #\ ##0\ _€_-;_-* &quot;-&quot;??\ _€_-;_-@_-">
                  <c:v>1737.9033087402026</c:v>
                </c:pt>
                <c:pt idx="53" formatCode="_-* #\ ##0\ _€_-;\-* #\ ##0\ _€_-;_-* &quot;-&quot;??\ _€_-;_-@_-">
                  <c:v>1747.6962202301945</c:v>
                </c:pt>
                <c:pt idx="54" formatCode="_-* #\ ##0\ _€_-;\-* #\ ##0\ _€_-;_-* &quot;-&quot;??\ _€_-;_-@_-">
                  <c:v>1757.6594833541487</c:v>
                </c:pt>
                <c:pt idx="55" formatCode="_-* #\ ##0\ _€_-;\-* #\ ##0\ _€_-;_-* &quot;-&quot;??\ _€_-;_-@_-">
                  <c:v>1768.5100716758045</c:v>
                </c:pt>
                <c:pt idx="56" formatCode="_-* #\ ##0\ _€_-;\-* #\ ##0\ _€_-;_-* &quot;-&quot;??\ _€_-;_-@_-">
                  <c:v>1780.2052102905773</c:v>
                </c:pt>
                <c:pt idx="57" formatCode="_-* #\ ##0\ _€_-;\-* #\ ##0\ _€_-;_-* &quot;-&quot;??\ _€_-;_-@_-">
                  <c:v>1790.1305221097289</c:v>
                </c:pt>
                <c:pt idx="58" formatCode="_-* #\ ##0\ _€_-;\-* #\ ##0\ _€_-;_-* &quot;-&quot;??\ _€_-;_-@_-">
                  <c:v>1801.0858183535549</c:v>
                </c:pt>
                <c:pt idx="59" formatCode="_-* #\ ##0\ _€_-;\-* #\ ##0\ _€_-;_-* &quot;-&quot;??\ _€_-;_-@_-">
                  <c:v>1812.5383706529931</c:v>
                </c:pt>
                <c:pt idx="60" formatCode="_-* #\ ##0\ _€_-;\-* #\ ##0\ _€_-;_-* &quot;-&quot;??\ _€_-;_-@_-">
                  <c:v>1825.2808260086974</c:v>
                </c:pt>
                <c:pt idx="61" formatCode="_-* #\ ##0\ _€_-;\-* #\ ##0\ _€_-;_-* &quot;-&quot;??\ _€_-;_-@_-">
                  <c:v>1840.4232082978594</c:v>
                </c:pt>
                <c:pt idx="62" formatCode="_-* #\ ##0\ _€_-;\-* #\ ##0\ _€_-;_-* &quot;-&quot;??\ _€_-;_-@_-">
                  <c:v>1854.3265110191774</c:v>
                </c:pt>
                <c:pt idx="63" formatCode="_-* #\ ##0\ _€_-;\-* #\ ##0\ _€_-;_-* &quot;-&quot;??\ _€_-;_-@_-">
                  <c:v>1869.8040887178504</c:v>
                </c:pt>
                <c:pt idx="64" formatCode="_-* #\ ##0\ _€_-;\-* #\ ##0\ _€_-;_-* &quot;-&quot;??\ _€_-;_-@_-">
                  <c:v>1887.2859944668405</c:v>
                </c:pt>
                <c:pt idx="65" formatCode="_-* #\ ##0\ _€_-;\-* #\ ##0\ _€_-;_-* &quot;-&quot;??\ _€_-;_-@_-">
                  <c:v>1905.992276943113</c:v>
                </c:pt>
                <c:pt idx="66" formatCode="_-* #\ ##0\ _€_-;\-* #\ ##0\ _€_-;_-* &quot;-&quot;??\ _€_-;_-@_-">
                  <c:v>1922.1771289907003</c:v>
                </c:pt>
                <c:pt idx="67" formatCode="_-* #\ ##0\ _€_-;\-* #\ ##0\ _€_-;_-* &quot;-&quot;??\ _€_-;_-@_-">
                  <c:v>1933.9899249442865</c:v>
                </c:pt>
                <c:pt idx="68" formatCode="_-* #\ ##0\ _€_-;\-* #\ ##0\ _€_-;_-* &quot;-&quot;??\ _€_-;_-@_-">
                  <c:v>1946.6834005955573</c:v>
                </c:pt>
                <c:pt idx="69" formatCode="_-* #\ ##0\ _€_-;\-* #\ ##0\ _€_-;_-* &quot;-&quot;??\ _€_-;_-@_-">
                  <c:v>1960.8342362747462</c:v>
                </c:pt>
                <c:pt idx="70" formatCode="_-* #\ ##0\ _€_-;\-* #\ ##0\ _€_-;_-* &quot;-&quot;??\ _€_-;_-@_-">
                  <c:v>1975.2325454326794</c:v>
                </c:pt>
              </c:numCache>
            </c:numRef>
          </c:val>
          <c:smooth val="0"/>
          <c:extLst>
            <c:ext xmlns:c16="http://schemas.microsoft.com/office/drawing/2014/chart" uri="{C3380CC4-5D6E-409C-BE32-E72D297353CC}">
              <c16:uniqueId val="{00000048-6AEB-418E-B80A-A412F344727E}"/>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4000"/>
          <c:min val="1000"/>
        </c:scaling>
        <c:delete val="0"/>
        <c:axPos val="l"/>
        <c:title>
          <c:tx>
            <c:rich>
              <a:bodyPr/>
              <a:lstStyle/>
              <a:p>
                <a:pPr>
                  <a:defRPr/>
                </a:pPr>
                <a:r>
                  <a:rPr lang="en-US"/>
                  <a:t>En euros 2021 </a:t>
                </a:r>
              </a:p>
            </c:rich>
          </c:tx>
          <c:layout>
            <c:manualLayout>
              <c:xMode val="edge"/>
              <c:yMode val="edge"/>
              <c:x val="0"/>
              <c:y val="0.27573348348348348"/>
            </c:manualLayout>
          </c:layout>
          <c:overlay val="0"/>
        </c:title>
        <c:numFmt formatCode="General" sourceLinked="0"/>
        <c:majorTickMark val="out"/>
        <c:minorTickMark val="none"/>
        <c:tickLblPos val="nextTo"/>
        <c:crossAx val="174641536"/>
        <c:crosses val="autoZero"/>
        <c:crossBetween val="between"/>
        <c:majorUnit val="500"/>
      </c:valAx>
    </c:plotArea>
    <c:legend>
      <c:legendPos val="b"/>
      <c:layout>
        <c:manualLayout>
          <c:xMode val="edge"/>
          <c:yMode val="edge"/>
          <c:x val="1.6152269089850929E-2"/>
          <c:y val="0.90635097597597603"/>
          <c:w val="0.9771029629629624"/>
          <c:h val="9.364902402402403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4012345679011"/>
          <c:y val="3.2064285714285698E-2"/>
          <c:w val="0.76901049382716047"/>
          <c:h val="0.80371884384384384"/>
        </c:manualLayout>
      </c:layout>
      <c:lineChart>
        <c:grouping val="standard"/>
        <c:varyColors val="0"/>
        <c:ser>
          <c:idx val="5"/>
          <c:order val="0"/>
          <c:tx>
            <c:strRef>
              <c:f>'Fig 2.6'!$C$5</c:f>
              <c:strCache>
                <c:ptCount val="1"/>
                <c:pt idx="0">
                  <c:v>Obs</c:v>
                </c:pt>
              </c:strCache>
            </c:strRef>
          </c:tx>
          <c:spPr>
            <a:ln w="28575">
              <a:solidFill>
                <a:schemeClr val="bg1">
                  <a:lumMod val="50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2.6'!$D$7:$BV$7</c:f>
              <c:numCache>
                <c:formatCode>0.00</c:formatCode>
                <c:ptCount val="71"/>
                <c:pt idx="9" formatCode="_-* #\ ##0\ _€_-;\-* #\ ##0\ _€_-;_-* &quot;-&quot;??\ _€_-;_-@_-">
                  <c:v>2344.570446682802</c:v>
                </c:pt>
                <c:pt idx="10" formatCode="_-* #\ ##0\ _€_-;\-* #\ ##0\ _€_-;_-* &quot;-&quot;??\ _€_-;_-@_-">
                  <c:v>2406.1003866221026</c:v>
                </c:pt>
                <c:pt idx="11" formatCode="_-* #\ ##0\ _€_-;\-* #\ ##0\ _€_-;_-* &quot;-&quot;??\ _€_-;_-@_-">
                  <c:v>2398.529567882129</c:v>
                </c:pt>
                <c:pt idx="12" formatCode="_-* #\ ##0\ _€_-;\-* #\ ##0\ _€_-;_-* &quot;-&quot;??\ _€_-;_-@_-">
                  <c:v>2374.648902982758</c:v>
                </c:pt>
                <c:pt idx="13" formatCode="_-* #\ ##0\ _€_-;\-* #\ ##0\ _€_-;_-* &quot;-&quot;??\ _€_-;_-@_-">
                  <c:v>2346.2564747807596</c:v>
                </c:pt>
                <c:pt idx="14" formatCode="_-* #\ ##0\ _€_-;\-* #\ ##0\ _€_-;_-* &quot;-&quot;??\ _€_-;_-@_-">
                  <c:v>2344.5085472836795</c:v>
                </c:pt>
                <c:pt idx="15" formatCode="_-* #\ ##0\ _€_-;\-* #\ ##0\ _€_-;_-* &quot;-&quot;??\ _€_-;_-@_-">
                  <c:v>2372.2067890481821</c:v>
                </c:pt>
                <c:pt idx="16" formatCode="_-* #\ ##0\ _€_-;\-* #\ ##0\ _€_-;_-* &quot;-&quot;??\ _€_-;_-@_-">
                  <c:v>2396.9906135384676</c:v>
                </c:pt>
                <c:pt idx="17" formatCode="_-* #\ ##0\ _€_-;\-* #\ ##0\ _€_-;_-* &quot;-&quot;??\ _€_-;_-@_-">
                  <c:v>2422.4376007162405</c:v>
                </c:pt>
                <c:pt idx="18" formatCode="_-* #\ ##0\ _€_-;\-* #\ ##0\ _€_-;_-* &quot;-&quot;??\ _€_-;_-@_-">
                  <c:v>2412.5443671294674</c:v>
                </c:pt>
                <c:pt idx="19" formatCode="_-* #\ ##0\ _€_-;\-* #\ ##0\ _€_-;_-* &quot;-&quot;??\ _€_-;_-@_-">
                  <c:v>2436.5839929698491</c:v>
                </c:pt>
                <c:pt idx="20" formatCode="_-* #\ ##0\ _€_-;\-* #\ ##0\ _€_-;_-* &quot;-&quot;??\ _€_-;_-@_-">
                  <c:v>2408.3737196136462</c:v>
                </c:pt>
                <c:pt idx="21" formatCode="_-* #\ ##0\ _€_-;\-* #\ ##0\ _€_-;_-* &quot;-&quot;??\ _€_-;_-@_-">
                  <c:v>2439.4287027317573</c:v>
                </c:pt>
              </c:numCache>
            </c:numRef>
          </c:val>
          <c:smooth val="0"/>
          <c:extLst>
            <c:ext xmlns:c16="http://schemas.microsoft.com/office/drawing/2014/chart" uri="{C3380CC4-5D6E-409C-BE32-E72D297353CC}">
              <c16:uniqueId val="{00000000-9C95-4988-BA54-93E8348C1C5C}"/>
            </c:ext>
          </c:extLst>
        </c:ser>
        <c:ser>
          <c:idx val="2"/>
          <c:order val="1"/>
          <c:tx>
            <c:strRef>
              <c:f>'Fig 2.6'!$C$6</c:f>
              <c:strCache>
                <c:ptCount val="1"/>
                <c:pt idx="0">
                  <c:v>Sc. Ref</c:v>
                </c:pt>
              </c:strCache>
            </c:strRef>
          </c:tx>
          <c:spPr>
            <a:ln w="28575">
              <a:solidFill>
                <a:schemeClr val="accent2">
                  <a:lumMod val="75000"/>
                </a:schemeClr>
              </a:solidFill>
            </a:ln>
          </c:spPr>
          <c:marker>
            <c:symbol val="none"/>
          </c:marker>
          <c:dLbls>
            <c:dLbl>
              <c:idx val="21"/>
              <c:layout>
                <c:manualLayout>
                  <c:x val="-6.6635802469135808E-2"/>
                  <c:y val="-4.2905405405405404E-2"/>
                </c:manualLayout>
              </c:layout>
              <c:tx>
                <c:rich>
                  <a:bodyPr/>
                  <a:lstStyle/>
                  <a:p>
                    <a:fld id="{81B5936B-DD79-4992-B13E-FECF2B677FE9}"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5A87-4900-A2A2-1F55C735CB56}"/>
                </c:ext>
              </c:extLst>
            </c:dLbl>
            <c:dLbl>
              <c:idx val="70"/>
              <c:layout>
                <c:manualLayout>
                  <c:x val="-1.437226195394257E-16"/>
                  <c:y val="-2.3836336336336337E-2"/>
                </c:manualLayout>
              </c:layout>
              <c:tx>
                <c:rich>
                  <a:bodyPr/>
                  <a:lstStyle/>
                  <a:p>
                    <a:fld id="{F23EC50F-9BD0-498F-8C47-73DB9EFE45C7}"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A87-4900-A2A2-1F55C735CB5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2.6'!$D$8:$BV$8</c:f>
              <c:numCache>
                <c:formatCode>0.00</c:formatCode>
                <c:ptCount val="71"/>
                <c:pt idx="21" formatCode="_-* #\ ##0\ _€_-;\-* #\ ##0\ _€_-;_-* &quot;-&quot;??\ _€_-;_-@_-">
                  <c:v>2439.4287027317573</c:v>
                </c:pt>
                <c:pt idx="22" formatCode="_-* #\ ##0\ _€_-;\-* #\ ##0\ _€_-;_-* &quot;-&quot;??\ _€_-;_-@_-">
                  <c:v>2401.5845412185799</c:v>
                </c:pt>
                <c:pt idx="23" formatCode="_-* #\ ##0\ _€_-;\-* #\ ##0\ _€_-;_-* &quot;-&quot;??\ _€_-;_-@_-">
                  <c:v>2380.6915511173238</c:v>
                </c:pt>
                <c:pt idx="24" formatCode="_-* #\ ##0\ _€_-;\-* #\ ##0\ _€_-;_-* &quot;-&quot;??\ _€_-;_-@_-">
                  <c:v>2387.1194183053403</c:v>
                </c:pt>
                <c:pt idx="25" formatCode="_-* #\ ##0\ _€_-;\-* #\ ##0\ _€_-;_-* &quot;-&quot;??\ _€_-;_-@_-">
                  <c:v>2397.6227437458838</c:v>
                </c:pt>
                <c:pt idx="26" formatCode="_-* #\ ##0\ _€_-;\-* #\ ##0\ _€_-;_-* &quot;-&quot;??\ _€_-;_-@_-">
                  <c:v>2404.3360874283717</c:v>
                </c:pt>
                <c:pt idx="27" formatCode="_-* #\ ##0\ _€_-;\-* #\ ##0\ _€_-;_-* &quot;-&quot;??\ _€_-;_-@_-">
                  <c:v>2409.144759603229</c:v>
                </c:pt>
                <c:pt idx="28" formatCode="_-* #\ ##0\ _€_-;\-* #\ ##0\ _€_-;_-* &quot;-&quot;??\ _€_-;_-@_-">
                  <c:v>2434.6816940550229</c:v>
                </c:pt>
                <c:pt idx="29" formatCode="_-* #\ ##0\ _€_-;\-* #\ ##0\ _€_-;_-* &quot;-&quot;??\ _€_-;_-@_-">
                  <c:v>2460.4893200120064</c:v>
                </c:pt>
                <c:pt idx="30" formatCode="_-* #\ ##0\ _€_-;\-* #\ ##0\ _€_-;_-* &quot;-&quot;??\ _€_-;_-@_-">
                  <c:v>2486.5705068041334</c:v>
                </c:pt>
                <c:pt idx="31" formatCode="_-* #\ ##0\ _€_-;\-* #\ ##0\ _€_-;_-* &quot;-&quot;??\ _€_-;_-@_-">
                  <c:v>2511.4362118721747</c:v>
                </c:pt>
                <c:pt idx="32" formatCode="_-* #\ ##0\ _€_-;\-* #\ ##0\ _€_-;_-* &quot;-&quot;??\ _€_-;_-@_-">
                  <c:v>2536.5505739908967</c:v>
                </c:pt>
                <c:pt idx="33" formatCode="_-* #\ ##0\ _€_-;\-* #\ ##0\ _€_-;_-* &quot;-&quot;??\ _€_-;_-@_-">
                  <c:v>2561.9160797308059</c:v>
                </c:pt>
                <c:pt idx="34" formatCode="_-* #\ ##0\ _€_-;\-* #\ ##0\ _€_-;_-* &quot;-&quot;??\ _€_-;_-@_-">
                  <c:v>2587.5352405281142</c:v>
                </c:pt>
                <c:pt idx="35" formatCode="_-* #\ ##0\ _€_-;\-* #\ ##0\ _€_-;_-* &quot;-&quot;??\ _€_-;_-@_-">
                  <c:v>2613.410592933395</c:v>
                </c:pt>
                <c:pt idx="36" formatCode="_-* #\ ##0\ _€_-;\-* #\ ##0\ _€_-;_-* &quot;-&quot;??\ _€_-;_-@_-">
                  <c:v>2639.5446988627295</c:v>
                </c:pt>
                <c:pt idx="37" formatCode="_-* #\ ##0\ _€_-;\-* #\ ##0\ _€_-;_-* &quot;-&quot;??\ _€_-;_-@_-">
                  <c:v>2665.9401458513566</c:v>
                </c:pt>
                <c:pt idx="38" formatCode="_-* #\ ##0\ _€_-;\-* #\ ##0\ _€_-;_-* &quot;-&quot;??\ _€_-;_-@_-">
                  <c:v>2692.5995473098701</c:v>
                </c:pt>
                <c:pt idx="39" formatCode="_-* #\ ##0\ _€_-;\-* #\ ##0\ _€_-;_-* &quot;-&quot;??\ _€_-;_-@_-">
                  <c:v>2719.5255427829684</c:v>
                </c:pt>
                <c:pt idx="40" formatCode="_-* #\ ##0\ _€_-;\-* #\ ##0\ _€_-;_-* &quot;-&quot;??\ _€_-;_-@_-">
                  <c:v>2746.7207982107984</c:v>
                </c:pt>
                <c:pt idx="41" formatCode="_-* #\ ##0\ _€_-;\-* #\ ##0\ _€_-;_-* &quot;-&quot;??\ _€_-;_-@_-">
                  <c:v>2774.188006192906</c:v>
                </c:pt>
                <c:pt idx="42" formatCode="_-* #\ ##0\ _€_-;\-* #\ ##0\ _€_-;_-* &quot;-&quot;??\ _€_-;_-@_-">
                  <c:v>2801.9298862548349</c:v>
                </c:pt>
                <c:pt idx="43" formatCode="_-* #\ ##0\ _€_-;\-* #\ ##0\ _€_-;_-* &quot;-&quot;??\ _€_-;_-@_-">
                  <c:v>2829.9491851173834</c:v>
                </c:pt>
                <c:pt idx="44" formatCode="_-* #\ ##0\ _€_-;\-* #\ ##0\ _€_-;_-* &quot;-&quot;??\ _€_-;_-@_-">
                  <c:v>2858.2486769685574</c:v>
                </c:pt>
                <c:pt idx="45" formatCode="_-* #\ ##0\ _€_-;\-* #\ ##0\ _€_-;_-* &quot;-&quot;??\ _€_-;_-@_-">
                  <c:v>2886.831163738243</c:v>
                </c:pt>
                <c:pt idx="46" formatCode="_-* #\ ##0\ _€_-;\-* #\ ##0\ _€_-;_-* &quot;-&quot;??\ _€_-;_-@_-">
                  <c:v>2915.6994753756258</c:v>
                </c:pt>
                <c:pt idx="47" formatCode="_-* #\ ##0\ _€_-;\-* #\ ##0\ _€_-;_-* &quot;-&quot;??\ _€_-;_-@_-">
                  <c:v>2944.8564701293822</c:v>
                </c:pt>
                <c:pt idx="48" formatCode="_-* #\ ##0\ _€_-;\-* #\ ##0\ _€_-;_-* &quot;-&quot;??\ _€_-;_-@_-">
                  <c:v>2974.3050348306751</c:v>
                </c:pt>
                <c:pt idx="49" formatCode="_-* #\ ##0\ _€_-;\-* #\ ##0\ _€_-;_-* &quot;-&quot;??\ _€_-;_-@_-">
                  <c:v>3004.0480851789825</c:v>
                </c:pt>
                <c:pt idx="50" formatCode="_-* #\ ##0\ _€_-;\-* #\ ##0\ _€_-;_-* &quot;-&quot;??\ _€_-;_-@_-">
                  <c:v>3034.0885660307717</c:v>
                </c:pt>
                <c:pt idx="51" formatCode="_-* #\ ##0\ _€_-;\-* #\ ##0\ _€_-;_-* &quot;-&quot;??\ _€_-;_-@_-">
                  <c:v>3064.4294516910804</c:v>
                </c:pt>
                <c:pt idx="52" formatCode="_-* #\ ##0\ _€_-;\-* #\ ##0\ _€_-;_-* &quot;-&quot;??\ _€_-;_-@_-">
                  <c:v>3095.073746207991</c:v>
                </c:pt>
                <c:pt idx="53" formatCode="_-* #\ ##0\ _€_-;\-* #\ ##0\ _€_-;_-* &quot;-&quot;??\ _€_-;_-@_-">
                  <c:v>3126.0244836700713</c:v>
                </c:pt>
                <c:pt idx="54" formatCode="_-* #\ ##0\ _€_-;\-* #\ ##0\ _€_-;_-* &quot;-&quot;??\ _€_-;_-@_-">
                  <c:v>3157.2847285067714</c:v>
                </c:pt>
                <c:pt idx="55" formatCode="_-* #\ ##0\ _€_-;\-* #\ ##0\ _€_-;_-* &quot;-&quot;??\ _€_-;_-@_-">
                  <c:v>3188.8575757918388</c:v>
                </c:pt>
                <c:pt idx="56" formatCode="_-* #\ ##0\ _€_-;\-* #\ ##0\ _€_-;_-* &quot;-&quot;??\ _€_-;_-@_-">
                  <c:v>3220.7461515497575</c:v>
                </c:pt>
                <c:pt idx="57" formatCode="_-* #\ ##0\ _€_-;\-* #\ ##0\ _€_-;_-* &quot;-&quot;??\ _€_-;_-@_-">
                  <c:v>3252.953613065255</c:v>
                </c:pt>
                <c:pt idx="58" formatCode="_-* #\ ##0\ _€_-;\-* #\ ##0\ _€_-;_-* &quot;-&quot;??\ _€_-;_-@_-">
                  <c:v>3285.4831491959076</c:v>
                </c:pt>
                <c:pt idx="59" formatCode="_-* #\ ##0\ _€_-;\-* #\ ##0\ _€_-;_-* &quot;-&quot;??\ _€_-;_-@_-">
                  <c:v>3318.3379806878661</c:v>
                </c:pt>
                <c:pt idx="60" formatCode="_-* #\ ##0\ _€_-;\-* #\ ##0\ _€_-;_-* &quot;-&quot;??\ _€_-;_-@_-">
                  <c:v>3351.5213604947453</c:v>
                </c:pt>
                <c:pt idx="61" formatCode="_-* #\ ##0\ _€_-;\-* #\ ##0\ _€_-;_-* &quot;-&quot;??\ _€_-;_-@_-">
                  <c:v>3385.0365740996931</c:v>
                </c:pt>
                <c:pt idx="62" formatCode="_-* #\ ##0\ _€_-;\-* #\ ##0\ _€_-;_-* &quot;-&quot;??\ _€_-;_-@_-">
                  <c:v>3418.88693984069</c:v>
                </c:pt>
                <c:pt idx="63" formatCode="_-* #\ ##0\ _€_-;\-* #\ ##0\ _€_-;_-* &quot;-&quot;??\ _€_-;_-@_-">
                  <c:v>3453.075809239097</c:v>
                </c:pt>
                <c:pt idx="64" formatCode="_-* #\ ##0\ _€_-;\-* #\ ##0\ _€_-;_-* &quot;-&quot;??\ _€_-;_-@_-">
                  <c:v>3487.6065673314874</c:v>
                </c:pt>
                <c:pt idx="65" formatCode="_-* #\ ##0\ _€_-;\-* #\ ##0\ _€_-;_-* &quot;-&quot;??\ _€_-;_-@_-">
                  <c:v>3522.4826330048027</c:v>
                </c:pt>
                <c:pt idx="66" formatCode="_-* #\ ##0\ _€_-;\-* #\ ##0\ _€_-;_-* &quot;-&quot;??\ _€_-;_-@_-">
                  <c:v>3557.7074593348502</c:v>
                </c:pt>
                <c:pt idx="67" formatCode="_-* #\ ##0\ _€_-;\-* #\ ##0\ _€_-;_-* &quot;-&quot;??\ _€_-;_-@_-">
                  <c:v>3593.2845339281989</c:v>
                </c:pt>
                <c:pt idx="68" formatCode="_-* #\ ##0\ _€_-;\-* #\ ##0\ _€_-;_-* &quot;-&quot;??\ _€_-;_-@_-">
                  <c:v>3629.2173792674812</c:v>
                </c:pt>
                <c:pt idx="69" formatCode="_-* #\ ##0\ _€_-;\-* #\ ##0\ _€_-;_-* &quot;-&quot;??\ _€_-;_-@_-">
                  <c:v>3665.5095530601557</c:v>
                </c:pt>
                <c:pt idx="70" formatCode="_-* #\ ##0\ _€_-;\-* #\ ##0\ _€_-;_-* &quot;-&quot;??\ _€_-;_-@_-">
                  <c:v>3702.1646485907581</c:v>
                </c:pt>
              </c:numCache>
            </c:numRef>
          </c:val>
          <c:smooth val="0"/>
          <c:extLst>
            <c:ext xmlns:c16="http://schemas.microsoft.com/office/drawing/2014/chart" uri="{C3380CC4-5D6E-409C-BE32-E72D297353CC}">
              <c16:uniqueId val="{00000048-9C95-4988-BA54-93E8348C1C5C}"/>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4000"/>
          <c:min val="1000"/>
        </c:scaling>
        <c:delete val="0"/>
        <c:axPos val="l"/>
        <c:title>
          <c:tx>
            <c:rich>
              <a:bodyPr/>
              <a:lstStyle/>
              <a:p>
                <a:pPr>
                  <a:defRPr/>
                </a:pPr>
                <a:r>
                  <a:rPr lang="en-US"/>
                  <a:t>En euros 2021 </a:t>
                </a:r>
              </a:p>
            </c:rich>
          </c:tx>
          <c:layout>
            <c:manualLayout>
              <c:xMode val="edge"/>
              <c:yMode val="edge"/>
              <c:x val="0"/>
              <c:y val="0.27573348348348348"/>
            </c:manualLayout>
          </c:layout>
          <c:overlay val="0"/>
        </c:title>
        <c:numFmt formatCode="General" sourceLinked="0"/>
        <c:majorTickMark val="out"/>
        <c:minorTickMark val="none"/>
        <c:tickLblPos val="nextTo"/>
        <c:crossAx val="174641536"/>
        <c:crosses val="autoZero"/>
        <c:crossBetween val="between"/>
        <c:majorUnit val="500"/>
      </c:valAx>
    </c:plotArea>
    <c:legend>
      <c:legendPos val="b"/>
      <c:layout>
        <c:manualLayout>
          <c:xMode val="edge"/>
          <c:yMode val="edge"/>
          <c:x val="1.6152269089850929E-2"/>
          <c:y val="0.90635097597597603"/>
          <c:w val="0.9771029629629624"/>
          <c:h val="9.364902402402403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'Fig 2.7'!$C$5</c:f>
              <c:strCache>
                <c:ptCount val="1"/>
                <c:pt idx="0">
                  <c:v>Obs</c:v>
                </c:pt>
              </c:strCache>
            </c:strRef>
          </c:tx>
          <c:spPr>
            <a:ln w="28575">
              <a:solidFill>
                <a:sysClr val="windowText" lastClr="000000">
                  <a:lumMod val="50000"/>
                  <a:lumOff val="50000"/>
                </a:sysClr>
              </a:solidFill>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5-9009-4C82-BA44-50C6F0281CFA}"/>
                </c:ext>
              </c:extLst>
            </c:dLbl>
            <c:dLbl>
              <c:idx val="4"/>
              <c:delete val="1"/>
              <c:extLst>
                <c:ext xmlns:c15="http://schemas.microsoft.com/office/drawing/2012/chart" uri="{CE6537A1-D6FC-4f65-9D91-7224C49458BB}"/>
                <c:ext xmlns:c16="http://schemas.microsoft.com/office/drawing/2014/chart" uri="{C3380CC4-5D6E-409C-BE32-E72D297353CC}">
                  <c16:uniqueId val="{00000004-9009-4C82-BA44-50C6F0281CFA}"/>
                </c:ext>
              </c:extLst>
            </c:dLbl>
            <c:dLbl>
              <c:idx val="5"/>
              <c:delete val="1"/>
              <c:extLst>
                <c:ext xmlns:c15="http://schemas.microsoft.com/office/drawing/2012/chart" uri="{CE6537A1-D6FC-4f65-9D91-7224C49458BB}"/>
                <c:ext xmlns:c16="http://schemas.microsoft.com/office/drawing/2014/chart" uri="{C3380CC4-5D6E-409C-BE32-E72D297353CC}">
                  <c16:uniqueId val="{00000002-9009-4C82-BA44-50C6F0281CFA}"/>
                </c:ext>
              </c:extLst>
            </c:dLbl>
            <c:dLbl>
              <c:idx val="6"/>
              <c:delete val="1"/>
              <c:extLst>
                <c:ext xmlns:c15="http://schemas.microsoft.com/office/drawing/2012/chart" uri="{CE6537A1-D6FC-4f65-9D91-7224C49458BB}"/>
                <c:ext xmlns:c16="http://schemas.microsoft.com/office/drawing/2014/chart" uri="{C3380CC4-5D6E-409C-BE32-E72D297353CC}">
                  <c16:uniqueId val="{00000003-9009-4C82-BA44-50C6F0281CFA}"/>
                </c:ext>
              </c:extLst>
            </c:dLbl>
            <c:dLbl>
              <c:idx val="7"/>
              <c:delete val="1"/>
              <c:extLst>
                <c:ext xmlns:c15="http://schemas.microsoft.com/office/drawing/2012/chart" uri="{CE6537A1-D6FC-4f65-9D91-7224C49458BB}"/>
                <c:ext xmlns:c16="http://schemas.microsoft.com/office/drawing/2014/chart" uri="{C3380CC4-5D6E-409C-BE32-E72D297353CC}">
                  <c16:uniqueId val="{00000001-9009-4C82-BA44-50C6F0281CFA}"/>
                </c:ext>
              </c:extLst>
            </c:dLbl>
            <c:dLbl>
              <c:idx val="8"/>
              <c:delete val="1"/>
              <c:extLst>
                <c:ext xmlns:c15="http://schemas.microsoft.com/office/drawing/2012/chart" uri="{CE6537A1-D6FC-4f65-9D91-7224C49458BB}"/>
                <c:ext xmlns:c16="http://schemas.microsoft.com/office/drawing/2014/chart" uri="{C3380CC4-5D6E-409C-BE32-E72D297353CC}">
                  <c16:uniqueId val="{00000006-9009-4C82-BA44-50C6F0281CFA}"/>
                </c:ext>
              </c:extLst>
            </c:dLbl>
            <c:dLbl>
              <c:idx val="9"/>
              <c:delete val="1"/>
              <c:extLst>
                <c:ext xmlns:c15="http://schemas.microsoft.com/office/drawing/2012/chart" uri="{CE6537A1-D6FC-4f65-9D91-7224C49458BB}"/>
                <c:ext xmlns:c16="http://schemas.microsoft.com/office/drawing/2014/chart" uri="{C3380CC4-5D6E-409C-BE32-E72D297353CC}">
                  <c16:uniqueId val="{00000009-9009-4C82-BA44-50C6F0281CFA}"/>
                </c:ext>
              </c:extLst>
            </c:dLbl>
            <c:dLbl>
              <c:idx val="10"/>
              <c:delete val="1"/>
              <c:extLst>
                <c:ext xmlns:c15="http://schemas.microsoft.com/office/drawing/2012/chart" uri="{CE6537A1-D6FC-4f65-9D91-7224C49458BB}"/>
                <c:ext xmlns:c16="http://schemas.microsoft.com/office/drawing/2014/chart" uri="{C3380CC4-5D6E-409C-BE32-E72D297353CC}">
                  <c16:uniqueId val="{00000007-9009-4C82-BA44-50C6F0281CFA}"/>
                </c:ext>
              </c:extLst>
            </c:dLbl>
            <c:dLbl>
              <c:idx val="11"/>
              <c:delete val="1"/>
              <c:extLst>
                <c:ext xmlns:c15="http://schemas.microsoft.com/office/drawing/2012/chart" uri="{CE6537A1-D6FC-4f65-9D91-7224C49458BB}"/>
                <c:ext xmlns:c16="http://schemas.microsoft.com/office/drawing/2014/chart" uri="{C3380CC4-5D6E-409C-BE32-E72D297353CC}">
                  <c16:uniqueId val="{00000008-9009-4C82-BA44-50C6F0281CFA}"/>
                </c:ext>
              </c:extLst>
            </c:dLbl>
            <c:dLbl>
              <c:idx val="12"/>
              <c:delete val="1"/>
              <c:extLst>
                <c:ext xmlns:c15="http://schemas.microsoft.com/office/drawing/2012/chart" uri="{CE6537A1-D6FC-4f65-9D91-7224C49458BB}"/>
                <c:ext xmlns:c16="http://schemas.microsoft.com/office/drawing/2014/chart" uri="{C3380CC4-5D6E-409C-BE32-E72D297353CC}">
                  <c16:uniqueId val="{0000000A-9009-4C82-BA44-50C6F0281CFA}"/>
                </c:ext>
              </c:extLst>
            </c:dLbl>
            <c:dLbl>
              <c:idx val="13"/>
              <c:delete val="1"/>
              <c:extLst>
                <c:ext xmlns:c15="http://schemas.microsoft.com/office/drawing/2012/chart" uri="{CE6537A1-D6FC-4f65-9D91-7224C49458BB}"/>
                <c:ext xmlns:c16="http://schemas.microsoft.com/office/drawing/2014/chart" uri="{C3380CC4-5D6E-409C-BE32-E72D297353CC}">
                  <c16:uniqueId val="{0000000B-9009-4C82-BA44-50C6F0281CFA}"/>
                </c:ext>
              </c:extLst>
            </c:dLbl>
            <c:dLbl>
              <c:idx val="14"/>
              <c:delete val="1"/>
              <c:extLst>
                <c:ext xmlns:c15="http://schemas.microsoft.com/office/drawing/2012/chart" uri="{CE6537A1-D6FC-4f65-9D91-7224C49458BB}"/>
                <c:ext xmlns:c16="http://schemas.microsoft.com/office/drawing/2014/chart" uri="{C3380CC4-5D6E-409C-BE32-E72D297353CC}">
                  <c16:uniqueId val="{0000000F-9009-4C82-BA44-50C6F0281CFA}"/>
                </c:ext>
              </c:extLst>
            </c:dLbl>
            <c:dLbl>
              <c:idx val="15"/>
              <c:delete val="1"/>
              <c:extLst>
                <c:ext xmlns:c15="http://schemas.microsoft.com/office/drawing/2012/chart" uri="{CE6537A1-D6FC-4f65-9D91-7224C49458BB}"/>
                <c:ext xmlns:c16="http://schemas.microsoft.com/office/drawing/2014/chart" uri="{C3380CC4-5D6E-409C-BE32-E72D297353CC}">
                  <c16:uniqueId val="{0000000C-9009-4C82-BA44-50C6F0281CFA}"/>
                </c:ext>
              </c:extLst>
            </c:dLbl>
            <c:dLbl>
              <c:idx val="16"/>
              <c:delete val="1"/>
              <c:extLst>
                <c:ext xmlns:c15="http://schemas.microsoft.com/office/drawing/2012/chart" uri="{CE6537A1-D6FC-4f65-9D91-7224C49458BB}"/>
                <c:ext xmlns:c16="http://schemas.microsoft.com/office/drawing/2014/chart" uri="{C3380CC4-5D6E-409C-BE32-E72D297353CC}">
                  <c16:uniqueId val="{0000000E-9009-4C82-BA44-50C6F0281CFA}"/>
                </c:ext>
              </c:extLst>
            </c:dLbl>
            <c:dLbl>
              <c:idx val="17"/>
              <c:delete val="1"/>
              <c:extLst>
                <c:ext xmlns:c15="http://schemas.microsoft.com/office/drawing/2012/chart" uri="{CE6537A1-D6FC-4f65-9D91-7224C49458BB}"/>
                <c:ext xmlns:c16="http://schemas.microsoft.com/office/drawing/2014/chart" uri="{C3380CC4-5D6E-409C-BE32-E72D297353CC}">
                  <c16:uniqueId val="{00000010-9009-4C82-BA44-50C6F0281CFA}"/>
                </c:ext>
              </c:extLst>
            </c:dLbl>
            <c:dLbl>
              <c:idx val="18"/>
              <c:delete val="1"/>
              <c:extLst>
                <c:ext xmlns:c15="http://schemas.microsoft.com/office/drawing/2012/chart" uri="{CE6537A1-D6FC-4f65-9D91-7224C49458BB}"/>
                <c:ext xmlns:c16="http://schemas.microsoft.com/office/drawing/2014/chart" uri="{C3380CC4-5D6E-409C-BE32-E72D297353CC}">
                  <c16:uniqueId val="{0000000D-9009-4C82-BA44-50C6F0281CFA}"/>
                </c:ext>
              </c:extLst>
            </c:dLbl>
            <c:dLbl>
              <c:idx val="19"/>
              <c:delete val="1"/>
              <c:extLst>
                <c:ext xmlns:c15="http://schemas.microsoft.com/office/drawing/2012/chart" uri="{CE6537A1-D6FC-4f65-9D91-7224C49458BB}"/>
                <c:ext xmlns:c16="http://schemas.microsoft.com/office/drawing/2014/chart" uri="{C3380CC4-5D6E-409C-BE32-E72D297353CC}">
                  <c16:uniqueId val="{00000012-9009-4C82-BA44-50C6F0281CFA}"/>
                </c:ext>
              </c:extLst>
            </c:dLbl>
            <c:dLbl>
              <c:idx val="20"/>
              <c:delete val="1"/>
              <c:extLst>
                <c:ext xmlns:c15="http://schemas.microsoft.com/office/drawing/2012/chart" uri="{CE6537A1-D6FC-4f65-9D91-7224C49458BB}"/>
                <c:ext xmlns:c16="http://schemas.microsoft.com/office/drawing/2014/chart" uri="{C3380CC4-5D6E-409C-BE32-E72D297353CC}">
                  <c16:uniqueId val="{00000011-9009-4C82-BA44-50C6F0281CFA}"/>
                </c:ext>
              </c:extLst>
            </c:dLbl>
            <c:dLbl>
              <c:idx val="21"/>
              <c:delete val="1"/>
              <c:extLst>
                <c:ext xmlns:c15="http://schemas.microsoft.com/office/drawing/2012/chart" uri="{CE6537A1-D6FC-4f65-9D91-7224C49458BB}"/>
                <c:ext xmlns:c16="http://schemas.microsoft.com/office/drawing/2014/chart" uri="{C3380CC4-5D6E-409C-BE32-E72D297353CC}">
                  <c16:uniqueId val="{00000014-9009-4C82-BA44-50C6F0281CFA}"/>
                </c:ext>
              </c:extLst>
            </c:dLbl>
            <c:dLbl>
              <c:idx val="22"/>
              <c:delete val="1"/>
              <c:extLst>
                <c:ext xmlns:c15="http://schemas.microsoft.com/office/drawing/2012/chart" uri="{CE6537A1-D6FC-4f65-9D91-7224C49458BB}"/>
                <c:ext xmlns:c16="http://schemas.microsoft.com/office/drawing/2014/chart" uri="{C3380CC4-5D6E-409C-BE32-E72D297353CC}">
                  <c16:uniqueId val="{00000013-9009-4C82-BA44-50C6F0281CFA}"/>
                </c:ext>
              </c:extLst>
            </c:dLbl>
            <c:dLbl>
              <c:idx val="23"/>
              <c:layout>
                <c:manualLayout>
                  <c:x val="-2.1367088607594998E-2"/>
                  <c:y val="-6.65295629820051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9009-4C82-BA44-50C6F0281CFA}"/>
                </c:ext>
              </c:extLst>
            </c:dLbl>
            <c:spPr>
              <a:noFill/>
              <a:ln>
                <a:noFill/>
              </a:ln>
              <a:effectLst/>
            </c:spPr>
            <c:txPr>
              <a:bodyPr wrap="square" lIns="38100" tIns="19050" rIns="38100" bIns="19050" anchor="ctr">
                <a:spAutoFit/>
              </a:bodyPr>
              <a:lstStyle/>
              <a:p>
                <a:pPr>
                  <a:defRPr sz="1050" b="1">
                    <a:solidFill>
                      <a:schemeClr val="tx1">
                        <a:lumMod val="65000"/>
                        <a:lumOff val="35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2.7'!$D$5:$BV$5</c:f>
              <c:numCache>
                <c:formatCode>0.0%</c:formatCode>
                <c:ptCount val="71"/>
                <c:pt idx="2">
                  <c:v>0.12047875337467473</c:v>
                </c:pt>
                <c:pt idx="3">
                  <c:v>0.12312027424053167</c:v>
                </c:pt>
                <c:pt idx="4">
                  <c:v>0.12327630798684781</c:v>
                </c:pt>
                <c:pt idx="5">
                  <c:v>0.12260002084037175</c:v>
                </c:pt>
                <c:pt idx="6">
                  <c:v>0.12295431807552847</c:v>
                </c:pt>
                <c:pt idx="7">
                  <c:v>0.1233799990320584</c:v>
                </c:pt>
                <c:pt idx="8">
                  <c:v>0.12338217444082605</c:v>
                </c:pt>
                <c:pt idx="9">
                  <c:v>0.12803532416374827</c:v>
                </c:pt>
                <c:pt idx="10">
                  <c:v>0.12593817530857418</c:v>
                </c:pt>
                <c:pt idx="11">
                  <c:v>0.12792104691999448</c:v>
                </c:pt>
                <c:pt idx="12">
                  <c:v>0.1319838036594416</c:v>
                </c:pt>
                <c:pt idx="13">
                  <c:v>0.13556860601432125</c:v>
                </c:pt>
                <c:pt idx="14">
                  <c:v>0.13746920281026118</c:v>
                </c:pt>
                <c:pt idx="15">
                  <c:v>0.13704438054425896</c:v>
                </c:pt>
                <c:pt idx="16">
                  <c:v>0.13774181597535493</c:v>
                </c:pt>
                <c:pt idx="17">
                  <c:v>0.13837725338004936</c:v>
                </c:pt>
                <c:pt idx="18">
                  <c:v>0.13720577011444993</c:v>
                </c:pt>
                <c:pt idx="19">
                  <c:v>0.13623674067381333</c:v>
                </c:pt>
                <c:pt idx="20">
                  <c:v>0.14063459890878385</c:v>
                </c:pt>
                <c:pt idx="21">
                  <c:v>0.13774512519495388</c:v>
                </c:pt>
                <c:pt idx="22">
                  <c:v>0.13768224914869473</c:v>
                </c:pt>
                <c:pt idx="23">
                  <c:v>0.13522144787416385</c:v>
                </c:pt>
              </c:numCache>
            </c:numRef>
          </c:val>
          <c:smooth val="0"/>
          <c:extLst>
            <c:ext xmlns:c16="http://schemas.microsoft.com/office/drawing/2014/chart" uri="{C3380CC4-5D6E-409C-BE32-E72D297353CC}">
              <c16:uniqueId val="{0000005B-7100-4629-8582-87DE85A8F6E2}"/>
            </c:ext>
          </c:extLst>
        </c:ser>
        <c:ser>
          <c:idx val="1"/>
          <c:order val="1"/>
          <c:tx>
            <c:strRef>
              <c:f>'Fig 2.7'!$C$6</c:f>
              <c:strCache>
                <c:ptCount val="1"/>
                <c:pt idx="0">
                  <c:v>Sc. Ref</c:v>
                </c:pt>
              </c:strCache>
            </c:strRef>
          </c:tx>
          <c:spPr>
            <a:ln w="28575">
              <a:solidFill>
                <a:srgbClr val="F79646">
                  <a:lumMod val="75000"/>
                </a:srgbClr>
              </a:solidFill>
              <a:prstDash val="solid"/>
            </a:ln>
          </c:spPr>
          <c:marker>
            <c:symbol val="none"/>
          </c:marker>
          <c:dLbls>
            <c:dLbl>
              <c:idx val="23"/>
              <c:delete val="1"/>
              <c:extLst>
                <c:ext xmlns:c15="http://schemas.microsoft.com/office/drawing/2012/chart" uri="{CE6537A1-D6FC-4f65-9D91-7224C49458BB}"/>
                <c:ext xmlns:c16="http://schemas.microsoft.com/office/drawing/2014/chart" uri="{C3380CC4-5D6E-409C-BE32-E72D297353CC}">
                  <c16:uniqueId val="{00000044-9009-4C82-BA44-50C6F0281CFA}"/>
                </c:ext>
              </c:extLst>
            </c:dLbl>
            <c:dLbl>
              <c:idx val="24"/>
              <c:delete val="1"/>
              <c:extLst>
                <c:ext xmlns:c15="http://schemas.microsoft.com/office/drawing/2012/chart" uri="{CE6537A1-D6FC-4f65-9D91-7224C49458BB}"/>
                <c:ext xmlns:c16="http://schemas.microsoft.com/office/drawing/2014/chart" uri="{C3380CC4-5D6E-409C-BE32-E72D297353CC}">
                  <c16:uniqueId val="{00000017-9009-4C82-BA44-50C6F0281CFA}"/>
                </c:ext>
              </c:extLst>
            </c:dLbl>
            <c:dLbl>
              <c:idx val="25"/>
              <c:delete val="1"/>
              <c:extLst>
                <c:ext xmlns:c15="http://schemas.microsoft.com/office/drawing/2012/chart" uri="{CE6537A1-D6FC-4f65-9D91-7224C49458BB}"/>
                <c:ext xmlns:c16="http://schemas.microsoft.com/office/drawing/2014/chart" uri="{C3380CC4-5D6E-409C-BE32-E72D297353CC}">
                  <c16:uniqueId val="{00000016-9009-4C82-BA44-50C6F0281CFA}"/>
                </c:ext>
              </c:extLst>
            </c:dLbl>
            <c:dLbl>
              <c:idx val="26"/>
              <c:delete val="1"/>
              <c:extLst>
                <c:ext xmlns:c15="http://schemas.microsoft.com/office/drawing/2012/chart" uri="{CE6537A1-D6FC-4f65-9D91-7224C49458BB}"/>
                <c:ext xmlns:c16="http://schemas.microsoft.com/office/drawing/2014/chart" uri="{C3380CC4-5D6E-409C-BE32-E72D297353CC}">
                  <c16:uniqueId val="{00000019-9009-4C82-BA44-50C6F0281CFA}"/>
                </c:ext>
              </c:extLst>
            </c:dLbl>
            <c:dLbl>
              <c:idx val="27"/>
              <c:delete val="1"/>
              <c:extLst>
                <c:ext xmlns:c15="http://schemas.microsoft.com/office/drawing/2012/chart" uri="{CE6537A1-D6FC-4f65-9D91-7224C49458BB}"/>
                <c:ext xmlns:c16="http://schemas.microsoft.com/office/drawing/2014/chart" uri="{C3380CC4-5D6E-409C-BE32-E72D297353CC}">
                  <c16:uniqueId val="{00000018-9009-4C82-BA44-50C6F0281CFA}"/>
                </c:ext>
              </c:extLst>
            </c:dLbl>
            <c:dLbl>
              <c:idx val="28"/>
              <c:delete val="1"/>
              <c:extLst>
                <c:ext xmlns:c15="http://schemas.microsoft.com/office/drawing/2012/chart" uri="{CE6537A1-D6FC-4f65-9D91-7224C49458BB}"/>
                <c:ext xmlns:c16="http://schemas.microsoft.com/office/drawing/2014/chart" uri="{C3380CC4-5D6E-409C-BE32-E72D297353CC}">
                  <c16:uniqueId val="{00000015-9009-4C82-BA44-50C6F0281CFA}"/>
                </c:ext>
              </c:extLst>
            </c:dLbl>
            <c:dLbl>
              <c:idx val="29"/>
              <c:delete val="1"/>
              <c:extLst>
                <c:ext xmlns:c15="http://schemas.microsoft.com/office/drawing/2012/chart" uri="{CE6537A1-D6FC-4f65-9D91-7224C49458BB}"/>
                <c:ext xmlns:c16="http://schemas.microsoft.com/office/drawing/2014/chart" uri="{C3380CC4-5D6E-409C-BE32-E72D297353CC}">
                  <c16:uniqueId val="{00000000-9009-4C82-BA44-50C6F0281CFA}"/>
                </c:ext>
              </c:extLst>
            </c:dLbl>
            <c:dLbl>
              <c:idx val="30"/>
              <c:layout/>
              <c:tx>
                <c:rich>
                  <a:bodyPr wrap="square" lIns="38100" tIns="19050" rIns="38100" bIns="19050" anchor="ctr">
                    <a:spAutoFit/>
                  </a:bodyPr>
                  <a:lstStyle/>
                  <a:p>
                    <a:pPr>
                      <a:defRPr sz="1050" b="1">
                        <a:solidFill>
                          <a:schemeClr val="accent2">
                            <a:lumMod val="75000"/>
                          </a:schemeClr>
                        </a:solidFill>
                      </a:defRPr>
                    </a:pPr>
                    <a:fld id="{EB6379A8-5875-427B-823C-C2CD06C192AD}" type="VALUE">
                      <a:rPr lang="en-US">
                        <a:solidFill>
                          <a:srgbClr val="E46C0A"/>
                        </a:solidFill>
                      </a:rPr>
                      <a:pPr>
                        <a:defRPr sz="1050" b="1">
                          <a:solidFill>
                            <a:schemeClr val="accent2">
                              <a:lumMod val="75000"/>
                            </a:schemeClr>
                          </a:solidFill>
                        </a:defRPr>
                      </a:pPr>
                      <a:t>[VALEUR]</a:t>
                    </a:fld>
                    <a:endParaRPr lang="fr-F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4-9009-4C82-BA44-50C6F0281CFA}"/>
                </c:ext>
              </c:extLst>
            </c:dLbl>
            <c:dLbl>
              <c:idx val="31"/>
              <c:delete val="1"/>
              <c:extLst>
                <c:ext xmlns:c15="http://schemas.microsoft.com/office/drawing/2012/chart" uri="{CE6537A1-D6FC-4f65-9D91-7224C49458BB}"/>
                <c:ext xmlns:c16="http://schemas.microsoft.com/office/drawing/2014/chart" uri="{C3380CC4-5D6E-409C-BE32-E72D297353CC}">
                  <c16:uniqueId val="{0000001B-9009-4C82-BA44-50C6F0281CFA}"/>
                </c:ext>
              </c:extLst>
            </c:dLbl>
            <c:dLbl>
              <c:idx val="32"/>
              <c:delete val="1"/>
              <c:extLst>
                <c:ext xmlns:c15="http://schemas.microsoft.com/office/drawing/2012/chart" uri="{CE6537A1-D6FC-4f65-9D91-7224C49458BB}"/>
                <c:ext xmlns:c16="http://schemas.microsoft.com/office/drawing/2014/chart" uri="{C3380CC4-5D6E-409C-BE32-E72D297353CC}">
                  <c16:uniqueId val="{0000001A-9009-4C82-BA44-50C6F0281CFA}"/>
                </c:ext>
              </c:extLst>
            </c:dLbl>
            <c:dLbl>
              <c:idx val="33"/>
              <c:delete val="1"/>
              <c:extLst>
                <c:ext xmlns:c15="http://schemas.microsoft.com/office/drawing/2012/chart" uri="{CE6537A1-D6FC-4f65-9D91-7224C49458BB}"/>
                <c:ext xmlns:c16="http://schemas.microsoft.com/office/drawing/2014/chart" uri="{C3380CC4-5D6E-409C-BE32-E72D297353CC}">
                  <c16:uniqueId val="{00000023-9009-4C82-BA44-50C6F0281CFA}"/>
                </c:ext>
              </c:extLst>
            </c:dLbl>
            <c:dLbl>
              <c:idx val="34"/>
              <c:delete val="1"/>
              <c:extLst>
                <c:ext xmlns:c15="http://schemas.microsoft.com/office/drawing/2012/chart" uri="{CE6537A1-D6FC-4f65-9D91-7224C49458BB}"/>
                <c:ext xmlns:c16="http://schemas.microsoft.com/office/drawing/2014/chart" uri="{C3380CC4-5D6E-409C-BE32-E72D297353CC}">
                  <c16:uniqueId val="{0000001C-9009-4C82-BA44-50C6F0281CFA}"/>
                </c:ext>
              </c:extLst>
            </c:dLbl>
            <c:dLbl>
              <c:idx val="35"/>
              <c:delete val="1"/>
              <c:extLst>
                <c:ext xmlns:c15="http://schemas.microsoft.com/office/drawing/2012/chart" uri="{CE6537A1-D6FC-4f65-9D91-7224C49458BB}"/>
                <c:ext xmlns:c16="http://schemas.microsoft.com/office/drawing/2014/chart" uri="{C3380CC4-5D6E-409C-BE32-E72D297353CC}">
                  <c16:uniqueId val="{00000022-9009-4C82-BA44-50C6F0281CFA}"/>
                </c:ext>
              </c:extLst>
            </c:dLbl>
            <c:dLbl>
              <c:idx val="36"/>
              <c:delete val="1"/>
              <c:extLst>
                <c:ext xmlns:c15="http://schemas.microsoft.com/office/drawing/2012/chart" uri="{CE6537A1-D6FC-4f65-9D91-7224C49458BB}"/>
                <c:ext xmlns:c16="http://schemas.microsoft.com/office/drawing/2014/chart" uri="{C3380CC4-5D6E-409C-BE32-E72D297353CC}">
                  <c16:uniqueId val="{00000021-9009-4C82-BA44-50C6F0281CFA}"/>
                </c:ext>
              </c:extLst>
            </c:dLbl>
            <c:dLbl>
              <c:idx val="37"/>
              <c:delete val="1"/>
              <c:extLst>
                <c:ext xmlns:c15="http://schemas.microsoft.com/office/drawing/2012/chart" uri="{CE6537A1-D6FC-4f65-9D91-7224C49458BB}"/>
                <c:ext xmlns:c16="http://schemas.microsoft.com/office/drawing/2014/chart" uri="{C3380CC4-5D6E-409C-BE32-E72D297353CC}">
                  <c16:uniqueId val="{00000020-9009-4C82-BA44-50C6F0281CFA}"/>
                </c:ext>
              </c:extLst>
            </c:dLbl>
            <c:dLbl>
              <c:idx val="38"/>
              <c:delete val="1"/>
              <c:extLst>
                <c:ext xmlns:c15="http://schemas.microsoft.com/office/drawing/2012/chart" uri="{CE6537A1-D6FC-4f65-9D91-7224C49458BB}"/>
                <c:ext xmlns:c16="http://schemas.microsoft.com/office/drawing/2014/chart" uri="{C3380CC4-5D6E-409C-BE32-E72D297353CC}">
                  <c16:uniqueId val="{0000001F-9009-4C82-BA44-50C6F0281CFA}"/>
                </c:ext>
              </c:extLst>
            </c:dLbl>
            <c:dLbl>
              <c:idx val="39"/>
              <c:delete val="1"/>
              <c:extLst>
                <c:ext xmlns:c15="http://schemas.microsoft.com/office/drawing/2012/chart" uri="{CE6537A1-D6FC-4f65-9D91-7224C49458BB}"/>
                <c:ext xmlns:c16="http://schemas.microsoft.com/office/drawing/2014/chart" uri="{C3380CC4-5D6E-409C-BE32-E72D297353CC}">
                  <c16:uniqueId val="{0000001E-9009-4C82-BA44-50C6F0281CFA}"/>
                </c:ext>
              </c:extLst>
            </c:dLbl>
            <c:dLbl>
              <c:idx val="40"/>
              <c:delete val="1"/>
              <c:extLst>
                <c:ext xmlns:c15="http://schemas.microsoft.com/office/drawing/2012/chart" uri="{CE6537A1-D6FC-4f65-9D91-7224C49458BB}"/>
                <c:ext xmlns:c16="http://schemas.microsoft.com/office/drawing/2014/chart" uri="{C3380CC4-5D6E-409C-BE32-E72D297353CC}">
                  <c16:uniqueId val="{00000027-9009-4C82-BA44-50C6F0281CFA}"/>
                </c:ext>
              </c:extLst>
            </c:dLbl>
            <c:dLbl>
              <c:idx val="41"/>
              <c:delete val="1"/>
              <c:extLst>
                <c:ext xmlns:c15="http://schemas.microsoft.com/office/drawing/2012/chart" uri="{CE6537A1-D6FC-4f65-9D91-7224C49458BB}"/>
                <c:ext xmlns:c16="http://schemas.microsoft.com/office/drawing/2014/chart" uri="{C3380CC4-5D6E-409C-BE32-E72D297353CC}">
                  <c16:uniqueId val="{0000001D-9009-4C82-BA44-50C6F0281CFA}"/>
                </c:ext>
              </c:extLst>
            </c:dLbl>
            <c:dLbl>
              <c:idx val="42"/>
              <c:delete val="1"/>
              <c:extLst>
                <c:ext xmlns:c15="http://schemas.microsoft.com/office/drawing/2012/chart" uri="{CE6537A1-D6FC-4f65-9D91-7224C49458BB}"/>
                <c:ext xmlns:c16="http://schemas.microsoft.com/office/drawing/2014/chart" uri="{C3380CC4-5D6E-409C-BE32-E72D297353CC}">
                  <c16:uniqueId val="{00000025-9009-4C82-BA44-50C6F0281CFA}"/>
                </c:ext>
              </c:extLst>
            </c:dLbl>
            <c:dLbl>
              <c:idx val="43"/>
              <c:delete val="1"/>
              <c:extLst>
                <c:ext xmlns:c15="http://schemas.microsoft.com/office/drawing/2012/chart" uri="{CE6537A1-D6FC-4f65-9D91-7224C49458BB}"/>
                <c:ext xmlns:c16="http://schemas.microsoft.com/office/drawing/2014/chart" uri="{C3380CC4-5D6E-409C-BE32-E72D297353CC}">
                  <c16:uniqueId val="{0000002A-9009-4C82-BA44-50C6F0281CFA}"/>
                </c:ext>
              </c:extLst>
            </c:dLbl>
            <c:dLbl>
              <c:idx val="44"/>
              <c:delete val="1"/>
              <c:extLst>
                <c:ext xmlns:c15="http://schemas.microsoft.com/office/drawing/2012/chart" uri="{CE6537A1-D6FC-4f65-9D91-7224C49458BB}"/>
                <c:ext xmlns:c16="http://schemas.microsoft.com/office/drawing/2014/chart" uri="{C3380CC4-5D6E-409C-BE32-E72D297353CC}">
                  <c16:uniqueId val="{00000028-9009-4C82-BA44-50C6F0281CFA}"/>
                </c:ext>
              </c:extLst>
            </c:dLbl>
            <c:dLbl>
              <c:idx val="45"/>
              <c:delete val="1"/>
              <c:extLst>
                <c:ext xmlns:c15="http://schemas.microsoft.com/office/drawing/2012/chart" uri="{CE6537A1-D6FC-4f65-9D91-7224C49458BB}"/>
                <c:ext xmlns:c16="http://schemas.microsoft.com/office/drawing/2014/chart" uri="{C3380CC4-5D6E-409C-BE32-E72D297353CC}">
                  <c16:uniqueId val="{00000026-9009-4C82-BA44-50C6F0281CFA}"/>
                </c:ext>
              </c:extLst>
            </c:dLbl>
            <c:dLbl>
              <c:idx val="46"/>
              <c:delete val="1"/>
              <c:extLst>
                <c:ext xmlns:c15="http://schemas.microsoft.com/office/drawing/2012/chart" uri="{CE6537A1-D6FC-4f65-9D91-7224C49458BB}"/>
                <c:ext xmlns:c16="http://schemas.microsoft.com/office/drawing/2014/chart" uri="{C3380CC4-5D6E-409C-BE32-E72D297353CC}">
                  <c16:uniqueId val="{0000002C-9009-4C82-BA44-50C6F0281CFA}"/>
                </c:ext>
              </c:extLst>
            </c:dLbl>
            <c:dLbl>
              <c:idx val="47"/>
              <c:delete val="1"/>
              <c:extLst>
                <c:ext xmlns:c15="http://schemas.microsoft.com/office/drawing/2012/chart" uri="{CE6537A1-D6FC-4f65-9D91-7224C49458BB}"/>
                <c:ext xmlns:c16="http://schemas.microsoft.com/office/drawing/2014/chart" uri="{C3380CC4-5D6E-409C-BE32-E72D297353CC}">
                  <c16:uniqueId val="{00000029-9009-4C82-BA44-50C6F0281CFA}"/>
                </c:ext>
              </c:extLst>
            </c:dLbl>
            <c:dLbl>
              <c:idx val="48"/>
              <c:delete val="1"/>
              <c:extLst>
                <c:ext xmlns:c15="http://schemas.microsoft.com/office/drawing/2012/chart" uri="{CE6537A1-D6FC-4f65-9D91-7224C49458BB}"/>
                <c:ext xmlns:c16="http://schemas.microsoft.com/office/drawing/2014/chart" uri="{C3380CC4-5D6E-409C-BE32-E72D297353CC}">
                  <c16:uniqueId val="{0000002B-9009-4C82-BA44-50C6F0281CFA}"/>
                </c:ext>
              </c:extLst>
            </c:dLbl>
            <c:dLbl>
              <c:idx val="49"/>
              <c:delete val="1"/>
              <c:extLst>
                <c:ext xmlns:c15="http://schemas.microsoft.com/office/drawing/2012/chart" uri="{CE6537A1-D6FC-4f65-9D91-7224C49458BB}"/>
                <c:ext xmlns:c16="http://schemas.microsoft.com/office/drawing/2014/chart" uri="{C3380CC4-5D6E-409C-BE32-E72D297353CC}">
                  <c16:uniqueId val="{00000031-9009-4C82-BA44-50C6F0281CFA}"/>
                </c:ext>
              </c:extLst>
            </c:dLbl>
            <c:dLbl>
              <c:idx val="50"/>
              <c:delete val="1"/>
              <c:extLst>
                <c:ext xmlns:c15="http://schemas.microsoft.com/office/drawing/2012/chart" uri="{CE6537A1-D6FC-4f65-9D91-7224C49458BB}"/>
                <c:ext xmlns:c16="http://schemas.microsoft.com/office/drawing/2014/chart" uri="{C3380CC4-5D6E-409C-BE32-E72D297353CC}">
                  <c16:uniqueId val="{0000002D-9009-4C82-BA44-50C6F0281CFA}"/>
                </c:ext>
              </c:extLst>
            </c:dLbl>
            <c:dLbl>
              <c:idx val="51"/>
              <c:delete val="1"/>
              <c:extLst>
                <c:ext xmlns:c15="http://schemas.microsoft.com/office/drawing/2012/chart" uri="{CE6537A1-D6FC-4f65-9D91-7224C49458BB}"/>
                <c:ext xmlns:c16="http://schemas.microsoft.com/office/drawing/2014/chart" uri="{C3380CC4-5D6E-409C-BE32-E72D297353CC}">
                  <c16:uniqueId val="{00000030-9009-4C82-BA44-50C6F0281CFA}"/>
                </c:ext>
              </c:extLst>
            </c:dLbl>
            <c:dLbl>
              <c:idx val="52"/>
              <c:delete val="1"/>
              <c:extLst>
                <c:ext xmlns:c15="http://schemas.microsoft.com/office/drawing/2012/chart" uri="{CE6537A1-D6FC-4f65-9D91-7224C49458BB}"/>
                <c:ext xmlns:c16="http://schemas.microsoft.com/office/drawing/2014/chart" uri="{C3380CC4-5D6E-409C-BE32-E72D297353CC}">
                  <c16:uniqueId val="{0000002F-9009-4C82-BA44-50C6F0281CFA}"/>
                </c:ext>
              </c:extLst>
            </c:dLbl>
            <c:dLbl>
              <c:idx val="53"/>
              <c:delete val="1"/>
              <c:extLst>
                <c:ext xmlns:c15="http://schemas.microsoft.com/office/drawing/2012/chart" uri="{CE6537A1-D6FC-4f65-9D91-7224C49458BB}"/>
                <c:ext xmlns:c16="http://schemas.microsoft.com/office/drawing/2014/chart" uri="{C3380CC4-5D6E-409C-BE32-E72D297353CC}">
                  <c16:uniqueId val="{00000032-9009-4C82-BA44-50C6F0281CFA}"/>
                </c:ext>
              </c:extLst>
            </c:dLbl>
            <c:dLbl>
              <c:idx val="54"/>
              <c:delete val="1"/>
              <c:extLst>
                <c:ext xmlns:c15="http://schemas.microsoft.com/office/drawing/2012/chart" uri="{CE6537A1-D6FC-4f65-9D91-7224C49458BB}"/>
                <c:ext xmlns:c16="http://schemas.microsoft.com/office/drawing/2014/chart" uri="{C3380CC4-5D6E-409C-BE32-E72D297353CC}">
                  <c16:uniqueId val="{0000002E-9009-4C82-BA44-50C6F0281CFA}"/>
                </c:ext>
              </c:extLst>
            </c:dLbl>
            <c:dLbl>
              <c:idx val="55"/>
              <c:delete val="1"/>
              <c:extLst>
                <c:ext xmlns:c15="http://schemas.microsoft.com/office/drawing/2012/chart" uri="{CE6537A1-D6FC-4f65-9D91-7224C49458BB}"/>
                <c:ext xmlns:c16="http://schemas.microsoft.com/office/drawing/2014/chart" uri="{C3380CC4-5D6E-409C-BE32-E72D297353CC}">
                  <c16:uniqueId val="{00000033-9009-4C82-BA44-50C6F0281CFA}"/>
                </c:ext>
              </c:extLst>
            </c:dLbl>
            <c:dLbl>
              <c:idx val="56"/>
              <c:delete val="1"/>
              <c:extLst>
                <c:ext xmlns:c15="http://schemas.microsoft.com/office/drawing/2012/chart" uri="{CE6537A1-D6FC-4f65-9D91-7224C49458BB}"/>
                <c:ext xmlns:c16="http://schemas.microsoft.com/office/drawing/2014/chart" uri="{C3380CC4-5D6E-409C-BE32-E72D297353CC}">
                  <c16:uniqueId val="{00000037-9009-4C82-BA44-50C6F0281CFA}"/>
                </c:ext>
              </c:extLst>
            </c:dLbl>
            <c:dLbl>
              <c:idx val="57"/>
              <c:delete val="1"/>
              <c:extLst>
                <c:ext xmlns:c15="http://schemas.microsoft.com/office/drawing/2012/chart" uri="{CE6537A1-D6FC-4f65-9D91-7224C49458BB}"/>
                <c:ext xmlns:c16="http://schemas.microsoft.com/office/drawing/2014/chart" uri="{C3380CC4-5D6E-409C-BE32-E72D297353CC}">
                  <c16:uniqueId val="{00000035-9009-4C82-BA44-50C6F0281CFA}"/>
                </c:ext>
              </c:extLst>
            </c:dLbl>
            <c:dLbl>
              <c:idx val="58"/>
              <c:delete val="1"/>
              <c:extLst>
                <c:ext xmlns:c15="http://schemas.microsoft.com/office/drawing/2012/chart" uri="{CE6537A1-D6FC-4f65-9D91-7224C49458BB}"/>
                <c:ext xmlns:c16="http://schemas.microsoft.com/office/drawing/2014/chart" uri="{C3380CC4-5D6E-409C-BE32-E72D297353CC}">
                  <c16:uniqueId val="{00000034-9009-4C82-BA44-50C6F0281CFA}"/>
                </c:ext>
              </c:extLst>
            </c:dLbl>
            <c:dLbl>
              <c:idx val="59"/>
              <c:delete val="1"/>
              <c:extLst>
                <c:ext xmlns:c15="http://schemas.microsoft.com/office/drawing/2012/chart" uri="{CE6537A1-D6FC-4f65-9D91-7224C49458BB}"/>
                <c:ext xmlns:c16="http://schemas.microsoft.com/office/drawing/2014/chart" uri="{C3380CC4-5D6E-409C-BE32-E72D297353CC}">
                  <c16:uniqueId val="{00000036-9009-4C82-BA44-50C6F0281CFA}"/>
                </c:ext>
              </c:extLst>
            </c:dLbl>
            <c:dLbl>
              <c:idx val="60"/>
              <c:delete val="1"/>
              <c:extLst>
                <c:ext xmlns:c15="http://schemas.microsoft.com/office/drawing/2012/chart" uri="{CE6537A1-D6FC-4f65-9D91-7224C49458BB}"/>
                <c:ext xmlns:c16="http://schemas.microsoft.com/office/drawing/2014/chart" uri="{C3380CC4-5D6E-409C-BE32-E72D297353CC}">
                  <c16:uniqueId val="{0000003A-9009-4C82-BA44-50C6F0281CFA}"/>
                </c:ext>
              </c:extLst>
            </c:dLbl>
            <c:dLbl>
              <c:idx val="61"/>
              <c:delete val="1"/>
              <c:extLst>
                <c:ext xmlns:c15="http://schemas.microsoft.com/office/drawing/2012/chart" uri="{CE6537A1-D6FC-4f65-9D91-7224C49458BB}"/>
                <c:ext xmlns:c16="http://schemas.microsoft.com/office/drawing/2014/chart" uri="{C3380CC4-5D6E-409C-BE32-E72D297353CC}">
                  <c16:uniqueId val="{00000038-9009-4C82-BA44-50C6F0281CFA}"/>
                </c:ext>
              </c:extLst>
            </c:dLbl>
            <c:dLbl>
              <c:idx val="62"/>
              <c:delete val="1"/>
              <c:extLst>
                <c:ext xmlns:c15="http://schemas.microsoft.com/office/drawing/2012/chart" uri="{CE6537A1-D6FC-4f65-9D91-7224C49458BB}"/>
                <c:ext xmlns:c16="http://schemas.microsoft.com/office/drawing/2014/chart" uri="{C3380CC4-5D6E-409C-BE32-E72D297353CC}">
                  <c16:uniqueId val="{00000039-9009-4C82-BA44-50C6F0281CFA}"/>
                </c:ext>
              </c:extLst>
            </c:dLbl>
            <c:dLbl>
              <c:idx val="63"/>
              <c:delete val="1"/>
              <c:extLst>
                <c:ext xmlns:c15="http://schemas.microsoft.com/office/drawing/2012/chart" uri="{CE6537A1-D6FC-4f65-9D91-7224C49458BB}"/>
                <c:ext xmlns:c16="http://schemas.microsoft.com/office/drawing/2014/chart" uri="{C3380CC4-5D6E-409C-BE32-E72D297353CC}">
                  <c16:uniqueId val="{0000003C-9009-4C82-BA44-50C6F0281CFA}"/>
                </c:ext>
              </c:extLst>
            </c:dLbl>
            <c:dLbl>
              <c:idx val="64"/>
              <c:delete val="1"/>
              <c:extLst>
                <c:ext xmlns:c15="http://schemas.microsoft.com/office/drawing/2012/chart" uri="{CE6537A1-D6FC-4f65-9D91-7224C49458BB}"/>
                <c:ext xmlns:c16="http://schemas.microsoft.com/office/drawing/2014/chart" uri="{C3380CC4-5D6E-409C-BE32-E72D297353CC}">
                  <c16:uniqueId val="{0000003B-9009-4C82-BA44-50C6F0281CFA}"/>
                </c:ext>
              </c:extLst>
            </c:dLbl>
            <c:dLbl>
              <c:idx val="65"/>
              <c:delete val="1"/>
              <c:extLst>
                <c:ext xmlns:c15="http://schemas.microsoft.com/office/drawing/2012/chart" uri="{CE6537A1-D6FC-4f65-9D91-7224C49458BB}"/>
                <c:ext xmlns:c16="http://schemas.microsoft.com/office/drawing/2014/chart" uri="{C3380CC4-5D6E-409C-BE32-E72D297353CC}">
                  <c16:uniqueId val="{0000003D-9009-4C82-BA44-50C6F0281CFA}"/>
                </c:ext>
              </c:extLst>
            </c:dLbl>
            <c:dLbl>
              <c:idx val="66"/>
              <c:delete val="1"/>
              <c:extLst>
                <c:ext xmlns:c15="http://schemas.microsoft.com/office/drawing/2012/chart" uri="{CE6537A1-D6FC-4f65-9D91-7224C49458BB}"/>
                <c:ext xmlns:c16="http://schemas.microsoft.com/office/drawing/2014/chart" uri="{C3380CC4-5D6E-409C-BE32-E72D297353CC}">
                  <c16:uniqueId val="{0000003F-9009-4C82-BA44-50C6F0281CFA}"/>
                </c:ext>
              </c:extLst>
            </c:dLbl>
            <c:dLbl>
              <c:idx val="67"/>
              <c:delete val="1"/>
              <c:extLst>
                <c:ext xmlns:c15="http://schemas.microsoft.com/office/drawing/2012/chart" uri="{CE6537A1-D6FC-4f65-9D91-7224C49458BB}"/>
                <c:ext xmlns:c16="http://schemas.microsoft.com/office/drawing/2014/chart" uri="{C3380CC4-5D6E-409C-BE32-E72D297353CC}">
                  <c16:uniqueId val="{0000003E-9009-4C82-BA44-50C6F0281CFA}"/>
                </c:ext>
              </c:extLst>
            </c:dLbl>
            <c:dLbl>
              <c:idx val="68"/>
              <c:delete val="1"/>
              <c:extLst>
                <c:ext xmlns:c15="http://schemas.microsoft.com/office/drawing/2012/chart" uri="{CE6537A1-D6FC-4f65-9D91-7224C49458BB}"/>
                <c:ext xmlns:c16="http://schemas.microsoft.com/office/drawing/2014/chart" uri="{C3380CC4-5D6E-409C-BE32-E72D297353CC}">
                  <c16:uniqueId val="{00000040-9009-4C82-BA44-50C6F0281CFA}"/>
                </c:ext>
              </c:extLst>
            </c:dLbl>
            <c:dLbl>
              <c:idx val="69"/>
              <c:delete val="1"/>
              <c:extLst>
                <c:ext xmlns:c15="http://schemas.microsoft.com/office/drawing/2012/chart" uri="{CE6537A1-D6FC-4f65-9D91-7224C49458BB}"/>
                <c:ext xmlns:c16="http://schemas.microsoft.com/office/drawing/2014/chart" uri="{C3380CC4-5D6E-409C-BE32-E72D297353CC}">
                  <c16:uniqueId val="{00000041-9009-4C82-BA44-50C6F0281CFA}"/>
                </c:ext>
              </c:extLst>
            </c:dLbl>
            <c:dLbl>
              <c:idx val="70"/>
              <c:layout/>
              <c:tx>
                <c:rich>
                  <a:bodyPr wrap="square" lIns="38100" tIns="19050" rIns="38100" bIns="19050" anchor="ctr">
                    <a:spAutoFit/>
                  </a:bodyPr>
                  <a:lstStyle/>
                  <a:p>
                    <a:pPr>
                      <a:defRPr sz="1050" b="1">
                        <a:solidFill>
                          <a:schemeClr val="accent2">
                            <a:lumMod val="75000"/>
                          </a:schemeClr>
                        </a:solidFill>
                      </a:defRPr>
                    </a:pPr>
                    <a:fld id="{F64E0465-8F3E-4555-A02D-305863A65129}" type="VALUE">
                      <a:rPr lang="en-US">
                        <a:solidFill>
                          <a:srgbClr val="E46C0A"/>
                        </a:solidFill>
                      </a:rPr>
                      <a:pPr>
                        <a:defRPr sz="1050" b="1">
                          <a:solidFill>
                            <a:schemeClr val="accent2">
                              <a:lumMod val="75000"/>
                            </a:schemeClr>
                          </a:solidFill>
                        </a:defRPr>
                      </a:pPr>
                      <a:t>[VALEUR]</a:t>
                    </a:fld>
                    <a:endParaRPr lang="fr-F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42-9009-4C82-BA44-50C6F0281CF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2.7'!$D$6:$BV$6</c:f>
              <c:numCache>
                <c:formatCode>0.0%</c:formatCode>
                <c:ptCount val="71"/>
                <c:pt idx="23">
                  <c:v>0.13522144787416385</c:v>
                </c:pt>
                <c:pt idx="24">
                  <c:v>0.13628855111044388</c:v>
                </c:pt>
                <c:pt idx="25">
                  <c:v>0.13573438190344186</c:v>
                </c:pt>
                <c:pt idx="26">
                  <c:v>0.13530558592978653</c:v>
                </c:pt>
                <c:pt idx="27">
                  <c:v>0.13436740249399237</c:v>
                </c:pt>
                <c:pt idx="28">
                  <c:v>0.13399327575346348</c:v>
                </c:pt>
                <c:pt idx="29">
                  <c:v>0.1333620435201201</c:v>
                </c:pt>
                <c:pt idx="30">
                  <c:v>0.13277770991701263</c:v>
                </c:pt>
                <c:pt idx="31">
                  <c:v>0.13225835454198584</c:v>
                </c:pt>
                <c:pt idx="32">
                  <c:v>0.13177601251683954</c:v>
                </c:pt>
                <c:pt idx="33">
                  <c:v>0.13142687493962238</c:v>
                </c:pt>
                <c:pt idx="34">
                  <c:v>0.13105088715507276</c:v>
                </c:pt>
                <c:pt idx="35">
                  <c:v>0.13067948303910765</c:v>
                </c:pt>
                <c:pt idx="36">
                  <c:v>0.13039595252562605</c:v>
                </c:pt>
                <c:pt idx="37">
                  <c:v>0.13010311718816672</c:v>
                </c:pt>
                <c:pt idx="38">
                  <c:v>0.12978812471195439</c:v>
                </c:pt>
                <c:pt idx="39">
                  <c:v>0.12947971052796661</c:v>
                </c:pt>
                <c:pt idx="40">
                  <c:v>0.12916224338645593</c:v>
                </c:pt>
                <c:pt idx="41">
                  <c:v>0.12886090615000897</c:v>
                </c:pt>
                <c:pt idx="42">
                  <c:v>0.12854297043936277</c:v>
                </c:pt>
                <c:pt idx="43">
                  <c:v>0.12824360475963201</c:v>
                </c:pt>
                <c:pt idx="44">
                  <c:v>0.12798293986037054</c:v>
                </c:pt>
                <c:pt idx="45">
                  <c:v>0.12767785678408816</c:v>
                </c:pt>
                <c:pt idx="46">
                  <c:v>0.12743262459353522</c:v>
                </c:pt>
                <c:pt idx="47">
                  <c:v>0.12714392600059099</c:v>
                </c:pt>
                <c:pt idx="48">
                  <c:v>0.12688771922547668</c:v>
                </c:pt>
                <c:pt idx="49">
                  <c:v>0.12664084237345971</c:v>
                </c:pt>
                <c:pt idx="50">
                  <c:v>0.12638226095468061</c:v>
                </c:pt>
                <c:pt idx="51">
                  <c:v>0.1261756766513501</c:v>
                </c:pt>
                <c:pt idx="52">
                  <c:v>0.1259714330067449</c:v>
                </c:pt>
                <c:pt idx="53">
                  <c:v>0.12571247001193836</c:v>
                </c:pt>
                <c:pt idx="54">
                  <c:v>0.12549484911536143</c:v>
                </c:pt>
                <c:pt idx="55">
                  <c:v>0.12528303415947226</c:v>
                </c:pt>
                <c:pt idx="56">
                  <c:v>0.1251166355920881</c:v>
                </c:pt>
                <c:pt idx="57">
                  <c:v>0.12492692472030364</c:v>
                </c:pt>
                <c:pt idx="58">
                  <c:v>0.12476189995302656</c:v>
                </c:pt>
                <c:pt idx="59">
                  <c:v>0.12459642055943786</c:v>
                </c:pt>
                <c:pt idx="60">
                  <c:v>0.12447080936604028</c:v>
                </c:pt>
                <c:pt idx="61">
                  <c:v>0.12436296833006326</c:v>
                </c:pt>
                <c:pt idx="62">
                  <c:v>0.12426908743259016</c:v>
                </c:pt>
                <c:pt idx="63">
                  <c:v>0.12421159254341557</c:v>
                </c:pt>
                <c:pt idx="64">
                  <c:v>0.12418388962342963</c:v>
                </c:pt>
                <c:pt idx="65">
                  <c:v>0.12416391969969423</c:v>
                </c:pt>
                <c:pt idx="66">
                  <c:v>0.12414124190864467</c:v>
                </c:pt>
                <c:pt idx="67">
                  <c:v>0.12414049041601861</c:v>
                </c:pt>
                <c:pt idx="68">
                  <c:v>0.12414245258719368</c:v>
                </c:pt>
                <c:pt idx="69">
                  <c:v>0.12414189099726115</c:v>
                </c:pt>
                <c:pt idx="70">
                  <c:v>0.12416518753692807</c:v>
                </c:pt>
              </c:numCache>
            </c:numRef>
          </c:val>
          <c:smooth val="0"/>
          <c:extLst>
            <c:ext xmlns:c16="http://schemas.microsoft.com/office/drawing/2014/chart" uri="{C3380CC4-5D6E-409C-BE32-E72D297353CC}">
              <c16:uniqueId val="{000000A3-7100-4629-8582-87DE85A8F6E2}"/>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spPr>
        <a:noFill/>
        <a:ln w="25400">
          <a:noFill/>
        </a:ln>
      </c:spPr>
    </c:plotArea>
    <c:legend>
      <c:legendPos val="b"/>
      <c:layout>
        <c:manualLayout>
          <c:xMode val="edge"/>
          <c:yMode val="edge"/>
          <c:x val="0"/>
          <c:y val="0.94037927196273241"/>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0648148148148"/>
          <c:y val="3.2064285714285698E-2"/>
          <c:w val="0.85006172839506178"/>
          <c:h val="0.78464977477477482"/>
        </c:manualLayout>
      </c:layout>
      <c:lineChart>
        <c:grouping val="standard"/>
        <c:varyColors val="0"/>
        <c:ser>
          <c:idx val="0"/>
          <c:order val="0"/>
          <c:tx>
            <c:strRef>
              <c:f>'Fig 2.8'!$C$5</c:f>
              <c:strCache>
                <c:ptCount val="1"/>
                <c:pt idx="0">
                  <c:v>Obs</c:v>
                </c:pt>
              </c:strCache>
            </c:strRef>
          </c:tx>
          <c:spPr>
            <a:ln>
              <a:solidFill>
                <a:schemeClr val="tx1">
                  <a:lumMod val="50000"/>
                  <a:lumOff val="50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2.8'!$D$5:$BV$5</c:f>
              <c:numCache>
                <c:formatCode>0.0%</c:formatCode>
                <c:ptCount val="71"/>
                <c:pt idx="2">
                  <c:v>0.26916059423737626</c:v>
                </c:pt>
                <c:pt idx="3">
                  <c:v>0.27587088083551392</c:v>
                </c:pt>
                <c:pt idx="4">
                  <c:v>0.2787356605352842</c:v>
                </c:pt>
                <c:pt idx="5">
                  <c:v>0.27853693828568549</c:v>
                </c:pt>
                <c:pt idx="6">
                  <c:v>0.2801311363259551</c:v>
                </c:pt>
                <c:pt idx="7">
                  <c:v>0.28375439140417863</c:v>
                </c:pt>
                <c:pt idx="8">
                  <c:v>0.28323244798600494</c:v>
                </c:pt>
                <c:pt idx="9">
                  <c:v>0.28866774816467178</c:v>
                </c:pt>
                <c:pt idx="10">
                  <c:v>0.28566693138283611</c:v>
                </c:pt>
                <c:pt idx="11">
                  <c:v>0.29304504313797947</c:v>
                </c:pt>
                <c:pt idx="12">
                  <c:v>0.30104710169601301</c:v>
                </c:pt>
                <c:pt idx="13">
                  <c:v>0.31096692925531905</c:v>
                </c:pt>
                <c:pt idx="14">
                  <c:v>0.31655090267372632</c:v>
                </c:pt>
                <c:pt idx="15">
                  <c:v>0.31861895431870879</c:v>
                </c:pt>
                <c:pt idx="16">
                  <c:v>0.31885500055314703</c:v>
                </c:pt>
                <c:pt idx="17">
                  <c:v>0.31896749075207925</c:v>
                </c:pt>
                <c:pt idx="18">
                  <c:v>0.31743836212428922</c:v>
                </c:pt>
                <c:pt idx="19">
                  <c:v>0.31582404367989969</c:v>
                </c:pt>
                <c:pt idx="20">
                  <c:v>0.32203624395853009</c:v>
                </c:pt>
                <c:pt idx="21">
                  <c:v>0.31649485789537185</c:v>
                </c:pt>
                <c:pt idx="22">
                  <c:v>0.31158465119749595</c:v>
                </c:pt>
                <c:pt idx="23">
                  <c:v>0.30969014710154924</c:v>
                </c:pt>
              </c:numCache>
            </c:numRef>
          </c:val>
          <c:smooth val="0"/>
          <c:extLst>
            <c:ext xmlns:c16="http://schemas.microsoft.com/office/drawing/2014/chart" uri="{C3380CC4-5D6E-409C-BE32-E72D297353CC}">
              <c16:uniqueId val="{00000000-B0D1-487D-8EEA-91776731E63D}"/>
            </c:ext>
          </c:extLst>
        </c:ser>
        <c:ser>
          <c:idx val="2"/>
          <c:order val="1"/>
          <c:tx>
            <c:strRef>
              <c:f>'Fig 2.8'!$C$6</c:f>
              <c:strCache>
                <c:ptCount val="1"/>
                <c:pt idx="0">
                  <c:v>Sc. Ref</c:v>
                </c:pt>
              </c:strCache>
            </c:strRef>
          </c:tx>
          <c:spPr>
            <a:ln w="28575">
              <a:solidFill>
                <a:schemeClr val="accent2">
                  <a:lumMod val="75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2.8'!$D$6:$BV$6</c:f>
              <c:numCache>
                <c:formatCode>0.0%</c:formatCode>
                <c:ptCount val="71"/>
                <c:pt idx="23">
                  <c:v>0.30969014710154924</c:v>
                </c:pt>
                <c:pt idx="24">
                  <c:v>0.31358494588577346</c:v>
                </c:pt>
                <c:pt idx="25">
                  <c:v>0.3133215521029255</c:v>
                </c:pt>
                <c:pt idx="26">
                  <c:v>0.31290772611777101</c:v>
                </c:pt>
                <c:pt idx="27">
                  <c:v>0.31106641373606719</c:v>
                </c:pt>
                <c:pt idx="28">
                  <c:v>0.31018700853663733</c:v>
                </c:pt>
                <c:pt idx="29">
                  <c:v>0.3087150900866496</c:v>
                </c:pt>
                <c:pt idx="30">
                  <c:v>0.30734991259782379</c:v>
                </c:pt>
                <c:pt idx="31">
                  <c:v>0.30616979207439032</c:v>
                </c:pt>
                <c:pt idx="32">
                  <c:v>0.3050450676226048</c:v>
                </c:pt>
                <c:pt idx="33">
                  <c:v>0.3042651557209623</c:v>
                </c:pt>
                <c:pt idx="34">
                  <c:v>0.30339200875470307</c:v>
                </c:pt>
                <c:pt idx="35">
                  <c:v>0.30252918976312138</c:v>
                </c:pt>
                <c:pt idx="36">
                  <c:v>0.30187190681875226</c:v>
                </c:pt>
                <c:pt idx="37">
                  <c:v>0.30119487606645007</c:v>
                </c:pt>
                <c:pt idx="38">
                  <c:v>0.30046535610959374</c:v>
                </c:pt>
                <c:pt idx="39">
                  <c:v>0.29975047329498311</c:v>
                </c:pt>
                <c:pt idx="40">
                  <c:v>0.29901641317322086</c:v>
                </c:pt>
                <c:pt idx="41">
                  <c:v>0.29832146457431441</c:v>
                </c:pt>
                <c:pt idx="42">
                  <c:v>0.2975886671125379</c:v>
                </c:pt>
                <c:pt idx="43">
                  <c:v>0.29689972949195803</c:v>
                </c:pt>
                <c:pt idx="44">
                  <c:v>0.29630037100183726</c:v>
                </c:pt>
                <c:pt idx="45">
                  <c:v>0.2955691422272716</c:v>
                </c:pt>
                <c:pt idx="46">
                  <c:v>0.29500846629403427</c:v>
                </c:pt>
                <c:pt idx="47">
                  <c:v>0.29434684290236884</c:v>
                </c:pt>
                <c:pt idx="48">
                  <c:v>0.2937598273825498</c:v>
                </c:pt>
                <c:pt idx="49">
                  <c:v>0.29316385570516001</c:v>
                </c:pt>
                <c:pt idx="50">
                  <c:v>0.29257106449659964</c:v>
                </c:pt>
                <c:pt idx="51">
                  <c:v>0.2920986237672698</c:v>
                </c:pt>
                <c:pt idx="52">
                  <c:v>0.29163071351387837</c:v>
                </c:pt>
                <c:pt idx="53">
                  <c:v>0.29103552884582956</c:v>
                </c:pt>
                <c:pt idx="54">
                  <c:v>0.29053517315904154</c:v>
                </c:pt>
                <c:pt idx="55">
                  <c:v>0.29004709612192681</c:v>
                </c:pt>
                <c:pt idx="56">
                  <c:v>0.2896650192364707</c:v>
                </c:pt>
                <c:pt idx="57">
                  <c:v>0.28922810096263396</c:v>
                </c:pt>
                <c:pt idx="58">
                  <c:v>0.28884775615529951</c:v>
                </c:pt>
                <c:pt idx="59">
                  <c:v>0.28846578247385607</c:v>
                </c:pt>
                <c:pt idx="60">
                  <c:v>0.28817639461049915</c:v>
                </c:pt>
                <c:pt idx="61">
                  <c:v>0.28792843116055089</c:v>
                </c:pt>
                <c:pt idx="62">
                  <c:v>0.28771278582629928</c:v>
                </c:pt>
                <c:pt idx="63">
                  <c:v>0.28758109572198365</c:v>
                </c:pt>
                <c:pt idx="64">
                  <c:v>0.2875189505781619</c:v>
                </c:pt>
                <c:pt idx="65">
                  <c:v>0.28747613447938192</c:v>
                </c:pt>
                <c:pt idx="66">
                  <c:v>0.28742818923977692</c:v>
                </c:pt>
                <c:pt idx="67">
                  <c:v>0.28743072440718243</c:v>
                </c:pt>
                <c:pt idx="68">
                  <c:v>0.28743954280594314</c:v>
                </c:pt>
                <c:pt idx="69">
                  <c:v>0.28741429843479804</c:v>
                </c:pt>
                <c:pt idx="70">
                  <c:v>0.28747393861765735</c:v>
                </c:pt>
              </c:numCache>
            </c:numRef>
          </c:val>
          <c:smooth val="0"/>
          <c:extLst>
            <c:ext xmlns:c16="http://schemas.microsoft.com/office/drawing/2014/chart" uri="{C3380CC4-5D6E-409C-BE32-E72D297353CC}">
              <c16:uniqueId val="{00000001-B0D1-487D-8EEA-91776731E63D}"/>
            </c:ext>
          </c:extLst>
        </c:ser>
        <c:dLbls>
          <c:dLblPos val="t"/>
          <c:showLegendKey val="0"/>
          <c:showVal val="1"/>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sz="900"/>
            </a:pPr>
            <a:endParaRPr lang="fr-FR"/>
          </a:p>
        </c:txPr>
        <c:crossAx val="174643456"/>
        <c:crosses val="autoZero"/>
        <c:auto val="1"/>
        <c:lblAlgn val="ctr"/>
        <c:lblOffset val="100"/>
        <c:tickLblSkip val="10"/>
        <c:tickMarkSkip val="5"/>
        <c:noMultiLvlLbl val="0"/>
      </c:catAx>
      <c:valAx>
        <c:axId val="174643456"/>
        <c:scaling>
          <c:orientation val="minMax"/>
          <c:min val="0.2"/>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ayout>
        <c:manualLayout>
          <c:xMode val="edge"/>
          <c:yMode val="edge"/>
          <c:x val="4.3929012345678958E-3"/>
          <c:y val="0.87774737237237221"/>
          <c:w val="0.99560709876543207"/>
          <c:h val="0.11957695195195195"/>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6574074074074"/>
          <c:y val="3.2064285714285698E-2"/>
          <c:w val="0.83830246913580242"/>
          <c:h val="0.79418430930930928"/>
        </c:manualLayout>
      </c:layout>
      <c:lineChart>
        <c:grouping val="standard"/>
        <c:varyColors val="0"/>
        <c:ser>
          <c:idx val="0"/>
          <c:order val="0"/>
          <c:tx>
            <c:strRef>
              <c:f>'Fig 2.8'!$C$7</c:f>
              <c:strCache>
                <c:ptCount val="1"/>
                <c:pt idx="0">
                  <c:v>Obs</c:v>
                </c:pt>
              </c:strCache>
            </c:strRef>
          </c:tx>
          <c:spPr>
            <a:ln>
              <a:solidFill>
                <a:schemeClr val="tx1">
                  <a:lumMod val="50000"/>
                  <a:lumOff val="50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2.8'!$D$7:$BV$7</c:f>
              <c:numCache>
                <c:formatCode>0.0%</c:formatCode>
                <c:ptCount val="71"/>
                <c:pt idx="2">
                  <c:v>2.0323091732503691E-2</c:v>
                </c:pt>
                <c:pt idx="3">
                  <c:v>2.0266961177652171E-2</c:v>
                </c:pt>
                <c:pt idx="4">
                  <c:v>2.0461716126685327E-2</c:v>
                </c:pt>
                <c:pt idx="5">
                  <c:v>2.0278146701696347E-2</c:v>
                </c:pt>
                <c:pt idx="6">
                  <c:v>2.0923411225159408E-2</c:v>
                </c:pt>
                <c:pt idx="7">
                  <c:v>2.1001552040087069E-2</c:v>
                </c:pt>
                <c:pt idx="8">
                  <c:v>1.8994002179929165E-2</c:v>
                </c:pt>
                <c:pt idx="9">
                  <c:v>1.9870948322821318E-2</c:v>
                </c:pt>
                <c:pt idx="10">
                  <c:v>1.9960155901312452E-2</c:v>
                </c:pt>
                <c:pt idx="11">
                  <c:v>2.0462651719895458E-2</c:v>
                </c:pt>
                <c:pt idx="12">
                  <c:v>2.1127214042265426E-2</c:v>
                </c:pt>
                <c:pt idx="13">
                  <c:v>2.109553804004238E-2</c:v>
                </c:pt>
                <c:pt idx="14">
                  <c:v>2.1048457006059278E-2</c:v>
                </c:pt>
                <c:pt idx="15">
                  <c:v>2.0705039580906515E-2</c:v>
                </c:pt>
                <c:pt idx="16">
                  <c:v>2.0704311549737932E-2</c:v>
                </c:pt>
                <c:pt idx="17">
                  <c:v>2.0109642778084458E-2</c:v>
                </c:pt>
                <c:pt idx="18">
                  <c:v>2.0013595532852736E-2</c:v>
                </c:pt>
                <c:pt idx="19">
                  <c:v>1.9555629895391415E-2</c:v>
                </c:pt>
                <c:pt idx="20">
                  <c:v>2.104862598001675E-2</c:v>
                </c:pt>
                <c:pt idx="21">
                  <c:v>1.9472099504416005E-2</c:v>
                </c:pt>
                <c:pt idx="22">
                  <c:v>1.9502827872735537E-2</c:v>
                </c:pt>
                <c:pt idx="23">
                  <c:v>1.8660886685635598E-2</c:v>
                </c:pt>
              </c:numCache>
            </c:numRef>
          </c:val>
          <c:smooth val="0"/>
          <c:extLst>
            <c:ext xmlns:c16="http://schemas.microsoft.com/office/drawing/2014/chart" uri="{C3380CC4-5D6E-409C-BE32-E72D297353CC}">
              <c16:uniqueId val="{00000000-79C1-4D85-82D8-91A298015261}"/>
            </c:ext>
          </c:extLst>
        </c:ser>
        <c:ser>
          <c:idx val="2"/>
          <c:order val="1"/>
          <c:tx>
            <c:strRef>
              <c:f>'Fig 2.8'!$C$8</c:f>
              <c:strCache>
                <c:ptCount val="1"/>
                <c:pt idx="0">
                  <c:v>Sc. Ref</c:v>
                </c:pt>
              </c:strCache>
            </c:strRef>
          </c:tx>
          <c:spPr>
            <a:ln w="28575">
              <a:solidFill>
                <a:schemeClr val="accent2">
                  <a:lumMod val="75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2.8'!$D$8:$BV$8</c:f>
              <c:numCache>
                <c:formatCode>0.0%</c:formatCode>
                <c:ptCount val="71"/>
                <c:pt idx="23">
                  <c:v>1.8660907858824294E-2</c:v>
                </c:pt>
                <c:pt idx="24">
                  <c:v>1.9569726583510631E-2</c:v>
                </c:pt>
                <c:pt idx="25">
                  <c:v>1.986358981755584E-2</c:v>
                </c:pt>
                <c:pt idx="26">
                  <c:v>1.9823852702032276E-2</c:v>
                </c:pt>
                <c:pt idx="27">
                  <c:v>1.9674531604594422E-2</c:v>
                </c:pt>
                <c:pt idx="28">
                  <c:v>1.9450448183459524E-2</c:v>
                </c:pt>
                <c:pt idx="29">
                  <c:v>1.9214911978573744E-2</c:v>
                </c:pt>
                <c:pt idx="30">
                  <c:v>1.8954619403022444E-2</c:v>
                </c:pt>
                <c:pt idx="31">
                  <c:v>1.8675409609149436E-2</c:v>
                </c:pt>
                <c:pt idx="32">
                  <c:v>1.8399147960646477E-2</c:v>
                </c:pt>
                <c:pt idx="33">
                  <c:v>1.8199380289950117E-2</c:v>
                </c:pt>
                <c:pt idx="34">
                  <c:v>1.7966732394242218E-2</c:v>
                </c:pt>
                <c:pt idx="35">
                  <c:v>1.7704740807679194E-2</c:v>
                </c:pt>
                <c:pt idx="36">
                  <c:v>1.7453168178985068E-2</c:v>
                </c:pt>
                <c:pt idx="37">
                  <c:v>1.7177794526656007E-2</c:v>
                </c:pt>
                <c:pt idx="38">
                  <c:v>1.6873398485336311E-2</c:v>
                </c:pt>
                <c:pt idx="39">
                  <c:v>1.6542105627910818E-2</c:v>
                </c:pt>
                <c:pt idx="40">
                  <c:v>1.6209781018864725E-2</c:v>
                </c:pt>
                <c:pt idx="41">
                  <c:v>1.5887909007070516E-2</c:v>
                </c:pt>
                <c:pt idx="42">
                  <c:v>1.5565400208318869E-2</c:v>
                </c:pt>
                <c:pt idx="43">
                  <c:v>1.5234439015509003E-2</c:v>
                </c:pt>
                <c:pt idx="44">
                  <c:v>1.4925581403932551E-2</c:v>
                </c:pt>
                <c:pt idx="45">
                  <c:v>1.4606333302087673E-2</c:v>
                </c:pt>
                <c:pt idx="46">
                  <c:v>1.4328412411608621E-2</c:v>
                </c:pt>
                <c:pt idx="47">
                  <c:v>1.4034854017503099E-2</c:v>
                </c:pt>
                <c:pt idx="48">
                  <c:v>1.3745453062423552E-2</c:v>
                </c:pt>
                <c:pt idx="49">
                  <c:v>1.3444258565853866E-2</c:v>
                </c:pt>
                <c:pt idx="50">
                  <c:v>1.3175073380432844E-2</c:v>
                </c:pt>
                <c:pt idx="51">
                  <c:v>1.2925763628240838E-2</c:v>
                </c:pt>
                <c:pt idx="52">
                  <c:v>1.2691701615725458E-2</c:v>
                </c:pt>
                <c:pt idx="53">
                  <c:v>1.2462071172458417E-2</c:v>
                </c:pt>
                <c:pt idx="54">
                  <c:v>1.2225615562067877E-2</c:v>
                </c:pt>
                <c:pt idx="55">
                  <c:v>1.2001690806670011E-2</c:v>
                </c:pt>
                <c:pt idx="56">
                  <c:v>1.1805178063415408E-2</c:v>
                </c:pt>
                <c:pt idx="57">
                  <c:v>1.161816217888831E-2</c:v>
                </c:pt>
                <c:pt idx="58">
                  <c:v>1.144831046308079E-2</c:v>
                </c:pt>
                <c:pt idx="59">
                  <c:v>1.1275086009495876E-2</c:v>
                </c:pt>
                <c:pt idx="60">
                  <c:v>1.1136345781248551E-2</c:v>
                </c:pt>
                <c:pt idx="61">
                  <c:v>1.1007175113800045E-2</c:v>
                </c:pt>
                <c:pt idx="62">
                  <c:v>1.0880626385102329E-2</c:v>
                </c:pt>
                <c:pt idx="63">
                  <c:v>1.0768309956217631E-2</c:v>
                </c:pt>
                <c:pt idx="64">
                  <c:v>1.0672279421932563E-2</c:v>
                </c:pt>
                <c:pt idx="65">
                  <c:v>1.0583659194934272E-2</c:v>
                </c:pt>
                <c:pt idx="66">
                  <c:v>1.0520314729071932E-2</c:v>
                </c:pt>
                <c:pt idx="67">
                  <c:v>1.0455688686196233E-2</c:v>
                </c:pt>
                <c:pt idx="68">
                  <c:v>1.0378064879855474E-2</c:v>
                </c:pt>
                <c:pt idx="69">
                  <c:v>1.0309844595559047E-2</c:v>
                </c:pt>
                <c:pt idx="70">
                  <c:v>1.0266788513352642E-2</c:v>
                </c:pt>
              </c:numCache>
            </c:numRef>
          </c:val>
          <c:smooth val="0"/>
          <c:extLst>
            <c:ext xmlns:c16="http://schemas.microsoft.com/office/drawing/2014/chart" uri="{C3380CC4-5D6E-409C-BE32-E72D297353CC}">
              <c16:uniqueId val="{00000001-79C1-4D85-82D8-91A298015261}"/>
            </c:ext>
          </c:extLst>
        </c:ser>
        <c:dLbls>
          <c:dLblPos val="t"/>
          <c:showLegendKey val="0"/>
          <c:showVal val="1"/>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scaling>
        <c:delete val="0"/>
        <c:axPos val="l"/>
        <c:majorGridlines/>
        <c:numFmt formatCode="0.0%" sourceLinked="1"/>
        <c:majorTickMark val="out"/>
        <c:minorTickMark val="none"/>
        <c:tickLblPos val="nextTo"/>
        <c:crossAx val="174641536"/>
        <c:crosses val="autoZero"/>
        <c:crossBetween val="between"/>
      </c:valAx>
    </c:plotArea>
    <c:legend>
      <c:legendPos val="b"/>
      <c:layout>
        <c:manualLayout>
          <c:xMode val="edge"/>
          <c:yMode val="edge"/>
          <c:x val="6.3189197530864202E-2"/>
          <c:y val="0.9111182432432432"/>
          <c:w val="0.9"/>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286376259277104E-2"/>
          <c:y val="3.0511275162789408E-2"/>
          <c:w val="0.91419506412095553"/>
          <c:h val="0.78140972209599535"/>
        </c:manualLayout>
      </c:layout>
      <c:barChart>
        <c:barDir val="col"/>
        <c:grouping val="percentStacked"/>
        <c:varyColors val="0"/>
        <c:ser>
          <c:idx val="0"/>
          <c:order val="0"/>
          <c:tx>
            <c:strRef>
              <c:f>'Fig 2.10'!$B$5</c:f>
              <c:strCache>
                <c:ptCount val="1"/>
                <c:pt idx="0">
                  <c:v>Cotisations sociales hors contribution d'équilibre</c:v>
                </c:pt>
              </c:strCache>
            </c:strRef>
          </c:tx>
          <c:spPr>
            <a:pattFill prst="pct90">
              <a:fgClr>
                <a:srgbClr val="215968"/>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2.10'!$C$5:$V$5</c:f>
              <c:numCache>
                <c:formatCode>0%</c:formatCode>
                <c:ptCount val="20"/>
                <c:pt idx="0">
                  <c:v>0.6572024742566982</c:v>
                </c:pt>
                <c:pt idx="1">
                  <c:v>0.65235543790994888</c:v>
                </c:pt>
                <c:pt idx="2">
                  <c:v>0.6467722017251144</c:v>
                </c:pt>
                <c:pt idx="3">
                  <c:v>0.64353341617714865</c:v>
                </c:pt>
                <c:pt idx="4">
                  <c:v>0.65901225329586988</c:v>
                </c:pt>
                <c:pt idx="5">
                  <c:v>0.64140887922779866</c:v>
                </c:pt>
                <c:pt idx="6">
                  <c:v>0.63978164935776127</c:v>
                </c:pt>
                <c:pt idx="7">
                  <c:v>0.63714990538923755</c:v>
                </c:pt>
                <c:pt idx="8">
                  <c:v>0.62623694770973792</c:v>
                </c:pt>
                <c:pt idx="9">
                  <c:v>0.63098284118968018</c:v>
                </c:pt>
                <c:pt idx="10">
                  <c:v>0.63559550886152194</c:v>
                </c:pt>
                <c:pt idx="11">
                  <c:v>0.63773935818206162</c:v>
                </c:pt>
                <c:pt idx="12">
                  <c:v>0.64615732309209528</c:v>
                </c:pt>
                <c:pt idx="13">
                  <c:v>0.66463102936047613</c:v>
                </c:pt>
                <c:pt idx="14">
                  <c:v>0.6604894524365752</c:v>
                </c:pt>
                <c:pt idx="15">
                  <c:v>0.66230970572323811</c:v>
                </c:pt>
                <c:pt idx="16">
                  <c:v>0.62243102429796038</c:v>
                </c:pt>
                <c:pt idx="17">
                  <c:v>0.6617033443144873</c:v>
                </c:pt>
                <c:pt idx="18">
                  <c:v>0.66406118291822158</c:v>
                </c:pt>
                <c:pt idx="19">
                  <c:v>0.66480264370669495</c:v>
                </c:pt>
              </c:numCache>
            </c:numRef>
          </c:val>
          <c:extLst>
            <c:ext xmlns:c16="http://schemas.microsoft.com/office/drawing/2014/chart" uri="{C3380CC4-5D6E-409C-BE32-E72D297353CC}">
              <c16:uniqueId val="{00000000-4E28-43FD-AF03-9229EBD766A1}"/>
            </c:ext>
          </c:extLst>
        </c:ser>
        <c:ser>
          <c:idx val="1"/>
          <c:order val="1"/>
          <c:tx>
            <c:strRef>
              <c:f>'Fig 2.10'!$B$6</c:f>
              <c:strCache>
                <c:ptCount val="1"/>
                <c:pt idx="0">
                  <c:v>Contribution d'équilibre au régime de la FPE</c:v>
                </c:pt>
              </c:strCache>
            </c:strRef>
          </c:tx>
          <c:spPr>
            <a:pattFill prst="pct80">
              <a:fgClr>
                <a:srgbClr val="31859C"/>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2.10'!$C$6:$V$6</c:f>
              <c:numCache>
                <c:formatCode>0%</c:formatCode>
                <c:ptCount val="20"/>
                <c:pt idx="0">
                  <c:v>0.14035000742386597</c:v>
                </c:pt>
                <c:pt idx="1">
                  <c:v>0.14117016692888715</c:v>
                </c:pt>
                <c:pt idx="2">
                  <c:v>0.14261364770293739</c:v>
                </c:pt>
                <c:pt idx="3">
                  <c:v>0.14237725762772058</c:v>
                </c:pt>
                <c:pt idx="4">
                  <c:v>0.12561707766670299</c:v>
                </c:pt>
                <c:pt idx="5">
                  <c:v>0.12346770645715088</c:v>
                </c:pt>
                <c:pt idx="6">
                  <c:v>0.12257977903278185</c:v>
                </c:pt>
                <c:pt idx="7">
                  <c:v>0.12478560609472712</c:v>
                </c:pt>
                <c:pt idx="8">
                  <c:v>0.12504605575273664</c:v>
                </c:pt>
                <c:pt idx="9">
                  <c:v>0.12308828158254335</c:v>
                </c:pt>
                <c:pt idx="10">
                  <c:v>0.12233969042547355</c:v>
                </c:pt>
                <c:pt idx="11">
                  <c:v>0.12072054174646044</c:v>
                </c:pt>
                <c:pt idx="12">
                  <c:v>0.12145892499963488</c:v>
                </c:pt>
                <c:pt idx="13">
                  <c:v>0.11991958448029727</c:v>
                </c:pt>
                <c:pt idx="14">
                  <c:v>0.11965081586519712</c:v>
                </c:pt>
                <c:pt idx="15">
                  <c:v>0.11895084534562946</c:v>
                </c:pt>
                <c:pt idx="16">
                  <c:v>0.11924134548252742</c:v>
                </c:pt>
                <c:pt idx="17">
                  <c:v>0.11780984898900342</c:v>
                </c:pt>
                <c:pt idx="18">
                  <c:v>0.11956936098015268</c:v>
                </c:pt>
                <c:pt idx="19">
                  <c:v>0.11641639102034634</c:v>
                </c:pt>
              </c:numCache>
            </c:numRef>
          </c:val>
          <c:extLst>
            <c:ext xmlns:c16="http://schemas.microsoft.com/office/drawing/2014/chart" uri="{C3380CC4-5D6E-409C-BE32-E72D297353CC}">
              <c16:uniqueId val="{00000001-4E28-43FD-AF03-9229EBD766A1}"/>
            </c:ext>
          </c:extLst>
        </c:ser>
        <c:ser>
          <c:idx val="2"/>
          <c:order val="2"/>
          <c:tx>
            <c:strRef>
              <c:f>'Fig 2.10'!$B$7</c:f>
              <c:strCache>
                <c:ptCount val="1"/>
                <c:pt idx="0">
                  <c:v>ITAF et prises en charge État</c:v>
                </c:pt>
              </c:strCache>
            </c:strRef>
          </c:tx>
          <c:spPr>
            <a:pattFill prst="pct30">
              <a:fgClr>
                <a:srgbClr val="E46C0A"/>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2.10'!$C$7:$V$7</c:f>
              <c:numCache>
                <c:formatCode>0%</c:formatCode>
                <c:ptCount val="20"/>
                <c:pt idx="0">
                  <c:v>7.1842218476636299E-2</c:v>
                </c:pt>
                <c:pt idx="1">
                  <c:v>7.7902495256123305E-2</c:v>
                </c:pt>
                <c:pt idx="2">
                  <c:v>9.9125592617411232E-2</c:v>
                </c:pt>
                <c:pt idx="3">
                  <c:v>0.10227824927823484</c:v>
                </c:pt>
                <c:pt idx="4">
                  <c:v>0.10961261294423703</c:v>
                </c:pt>
                <c:pt idx="5">
                  <c:v>9.9696665515612237E-2</c:v>
                </c:pt>
                <c:pt idx="6">
                  <c:v>9.52152264803868E-2</c:v>
                </c:pt>
                <c:pt idx="7">
                  <c:v>0.11162926188565336</c:v>
                </c:pt>
                <c:pt idx="8">
                  <c:v>0.11134507382094121</c:v>
                </c:pt>
                <c:pt idx="9">
                  <c:v>0.11818239391204964</c:v>
                </c:pt>
                <c:pt idx="10">
                  <c:v>0.11911108298471421</c:v>
                </c:pt>
                <c:pt idx="11">
                  <c:v>0.11734608760481309</c:v>
                </c:pt>
                <c:pt idx="12">
                  <c:v>0.11825858767121328</c:v>
                </c:pt>
                <c:pt idx="13">
                  <c:v>0.11469631105967887</c:v>
                </c:pt>
                <c:pt idx="14">
                  <c:v>0.11424459317150248</c:v>
                </c:pt>
                <c:pt idx="15">
                  <c:v>0.13116113511217681</c:v>
                </c:pt>
                <c:pt idx="16">
                  <c:v>0.1310778579028869</c:v>
                </c:pt>
                <c:pt idx="17">
                  <c:v>0.13456902973261126</c:v>
                </c:pt>
                <c:pt idx="18">
                  <c:v>0.14073190956490086</c:v>
                </c:pt>
                <c:pt idx="19">
                  <c:v>0.14102392569444763</c:v>
                </c:pt>
              </c:numCache>
            </c:numRef>
          </c:val>
          <c:extLst>
            <c:ext xmlns:c16="http://schemas.microsoft.com/office/drawing/2014/chart" uri="{C3380CC4-5D6E-409C-BE32-E72D297353CC}">
              <c16:uniqueId val="{00000002-4E28-43FD-AF03-9229EBD766A1}"/>
            </c:ext>
          </c:extLst>
        </c:ser>
        <c:ser>
          <c:idx val="3"/>
          <c:order val="3"/>
          <c:tx>
            <c:strRef>
              <c:f>'Fig 2.10'!$B$8</c:f>
              <c:strCache>
                <c:ptCount val="1"/>
                <c:pt idx="0">
                  <c:v>Subventions d'équilibre versées par l'État aux régimes spéciaux</c:v>
                </c:pt>
              </c:strCache>
            </c:strRef>
          </c:tx>
          <c:spPr>
            <a:pattFill prst="pct25">
              <a:fgClr>
                <a:schemeClr val="bg1"/>
              </a:fgClr>
              <a:bgClr>
                <a:srgbClr val="604A7B"/>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2.10'!$C$8:$V$8</c:f>
              <c:numCache>
                <c:formatCode>0%</c:formatCode>
                <c:ptCount val="20"/>
                <c:pt idx="0">
                  <c:v>2.1945930387284804E-2</c:v>
                </c:pt>
                <c:pt idx="1">
                  <c:v>1.9895581142823658E-2</c:v>
                </c:pt>
                <c:pt idx="2">
                  <c:v>2.3771461059400579E-2</c:v>
                </c:pt>
                <c:pt idx="3">
                  <c:v>2.4203679776700394E-2</c:v>
                </c:pt>
                <c:pt idx="4">
                  <c:v>2.4902968707388135E-2</c:v>
                </c:pt>
                <c:pt idx="5">
                  <c:v>2.3584172322997862E-2</c:v>
                </c:pt>
                <c:pt idx="6">
                  <c:v>2.4978708841458769E-2</c:v>
                </c:pt>
                <c:pt idx="7">
                  <c:v>2.5991317299099235E-2</c:v>
                </c:pt>
                <c:pt idx="8">
                  <c:v>2.6670699658641609E-2</c:v>
                </c:pt>
                <c:pt idx="9">
                  <c:v>2.6068417707045849E-2</c:v>
                </c:pt>
                <c:pt idx="10">
                  <c:v>2.535775954594149E-2</c:v>
                </c:pt>
                <c:pt idx="11">
                  <c:v>2.5270261238105655E-2</c:v>
                </c:pt>
                <c:pt idx="12">
                  <c:v>2.4843147160215621E-2</c:v>
                </c:pt>
                <c:pt idx="13">
                  <c:v>2.4208074187464377E-2</c:v>
                </c:pt>
                <c:pt idx="14">
                  <c:v>2.4001255834070968E-2</c:v>
                </c:pt>
                <c:pt idx="15">
                  <c:v>2.2911329962189489E-2</c:v>
                </c:pt>
                <c:pt idx="16">
                  <c:v>2.3041967889631455E-2</c:v>
                </c:pt>
                <c:pt idx="17">
                  <c:v>2.2416133355168563E-2</c:v>
                </c:pt>
                <c:pt idx="18">
                  <c:v>2.1031748921345815E-2</c:v>
                </c:pt>
                <c:pt idx="19">
                  <c:v>2.0263444813992736E-2</c:v>
                </c:pt>
              </c:numCache>
            </c:numRef>
          </c:val>
          <c:extLst>
            <c:ext xmlns:c16="http://schemas.microsoft.com/office/drawing/2014/chart" uri="{C3380CC4-5D6E-409C-BE32-E72D297353CC}">
              <c16:uniqueId val="{00000003-4E28-43FD-AF03-9229EBD766A1}"/>
            </c:ext>
          </c:extLst>
        </c:ser>
        <c:ser>
          <c:idx val="4"/>
          <c:order val="4"/>
          <c:tx>
            <c:strRef>
              <c:f>'Fig 2.10'!$B$9</c:f>
              <c:strCache>
                <c:ptCount val="1"/>
                <c:pt idx="0">
                  <c:v>Transferts depuis organismes extérieurs</c:v>
                </c:pt>
              </c:strCache>
            </c:strRef>
          </c:tx>
          <c:spPr>
            <a:pattFill prst="pct40">
              <a:fgClr>
                <a:srgbClr val="77933C"/>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2.10'!$C$9:$V$9</c:f>
              <c:numCache>
                <c:formatCode>0%</c:formatCode>
                <c:ptCount val="20"/>
                <c:pt idx="0">
                  <c:v>8.4395573896376877E-2</c:v>
                </c:pt>
                <c:pt idx="1">
                  <c:v>8.1085938891717113E-2</c:v>
                </c:pt>
                <c:pt idx="2">
                  <c:v>5.6540636321478745E-2</c:v>
                </c:pt>
                <c:pt idx="3">
                  <c:v>5.0498973079497161E-2</c:v>
                </c:pt>
                <c:pt idx="4">
                  <c:v>5.4648133951050851E-2</c:v>
                </c:pt>
                <c:pt idx="5">
                  <c:v>5.1600915122577452E-2</c:v>
                </c:pt>
                <c:pt idx="6">
                  <c:v>4.7875025024011759E-2</c:v>
                </c:pt>
                <c:pt idx="7">
                  <c:v>4.6488875725355289E-2</c:v>
                </c:pt>
                <c:pt idx="8">
                  <c:v>5.1759203734432532E-2</c:v>
                </c:pt>
                <c:pt idx="9">
                  <c:v>5.5662170643982802E-2</c:v>
                </c:pt>
                <c:pt idx="10">
                  <c:v>5.8730917549935577E-2</c:v>
                </c:pt>
                <c:pt idx="11">
                  <c:v>6.2005249325438765E-2</c:v>
                </c:pt>
                <c:pt idx="12">
                  <c:v>6.1689672834754183E-2</c:v>
                </c:pt>
                <c:pt idx="13">
                  <c:v>6.5588336581174508E-2</c:v>
                </c:pt>
                <c:pt idx="14">
                  <c:v>6.4263166949997438E-2</c:v>
                </c:pt>
                <c:pt idx="15">
                  <c:v>4.7512245699950134E-2</c:v>
                </c:pt>
                <c:pt idx="16">
                  <c:v>6.4084971994685838E-2</c:v>
                </c:pt>
                <c:pt idx="17">
                  <c:v>5.1737815387093884E-2</c:v>
                </c:pt>
                <c:pt idx="18">
                  <c:v>4.6547107702450088E-2</c:v>
                </c:pt>
                <c:pt idx="19">
                  <c:v>4.6401424048342563E-2</c:v>
                </c:pt>
              </c:numCache>
            </c:numRef>
          </c:val>
          <c:extLst>
            <c:ext xmlns:c16="http://schemas.microsoft.com/office/drawing/2014/chart" uri="{C3380CC4-5D6E-409C-BE32-E72D297353CC}">
              <c16:uniqueId val="{00000004-4E28-43FD-AF03-9229EBD766A1}"/>
            </c:ext>
          </c:extLst>
        </c:ser>
        <c:ser>
          <c:idx val="5"/>
          <c:order val="5"/>
          <c:tx>
            <c:strRef>
              <c:f>'Fig 2.10'!$B$10</c:f>
              <c:strCache>
                <c:ptCount val="1"/>
                <c:pt idx="0">
                  <c:v>Autres produits</c:v>
                </c:pt>
              </c:strCache>
            </c:strRef>
          </c:tx>
          <c:spPr>
            <a:pattFill prst="pct40">
              <a:fgClr>
                <a:srgbClr val="1F497D"/>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4E28-43FD-AF03-9229EBD766A1}"/>
                </c:ext>
              </c:extLst>
            </c:dLbl>
            <c:dLbl>
              <c:idx val="1"/>
              <c:delete val="1"/>
              <c:extLst>
                <c:ext xmlns:c15="http://schemas.microsoft.com/office/drawing/2012/chart" uri="{CE6537A1-D6FC-4f65-9D91-7224C49458BB}"/>
                <c:ext xmlns:c16="http://schemas.microsoft.com/office/drawing/2014/chart" uri="{C3380CC4-5D6E-409C-BE32-E72D297353CC}">
                  <c16:uniqueId val="{00000006-4E28-43FD-AF03-9229EBD766A1}"/>
                </c:ext>
              </c:extLst>
            </c:dLbl>
            <c:dLbl>
              <c:idx val="2"/>
              <c:delete val="1"/>
              <c:extLst>
                <c:ext xmlns:c15="http://schemas.microsoft.com/office/drawing/2012/chart" uri="{CE6537A1-D6FC-4f65-9D91-7224C49458BB}"/>
                <c:ext xmlns:c16="http://schemas.microsoft.com/office/drawing/2014/chart" uri="{C3380CC4-5D6E-409C-BE32-E72D297353CC}">
                  <c16:uniqueId val="{00000007-4E28-43FD-AF03-9229EBD766A1}"/>
                </c:ext>
              </c:extLst>
            </c:dLbl>
            <c:dLbl>
              <c:idx val="3"/>
              <c:delete val="1"/>
              <c:extLst>
                <c:ext xmlns:c15="http://schemas.microsoft.com/office/drawing/2012/chart" uri="{CE6537A1-D6FC-4f65-9D91-7224C49458BB}"/>
                <c:ext xmlns:c16="http://schemas.microsoft.com/office/drawing/2014/chart" uri="{C3380CC4-5D6E-409C-BE32-E72D297353CC}">
                  <c16:uniqueId val="{00000008-4E28-43FD-AF03-9229EBD766A1}"/>
                </c:ext>
              </c:extLst>
            </c:dLbl>
            <c:dLbl>
              <c:idx val="4"/>
              <c:delete val="1"/>
              <c:extLst>
                <c:ext xmlns:c15="http://schemas.microsoft.com/office/drawing/2012/chart" uri="{CE6537A1-D6FC-4f65-9D91-7224C49458BB}"/>
                <c:ext xmlns:c16="http://schemas.microsoft.com/office/drawing/2014/chart" uri="{C3380CC4-5D6E-409C-BE32-E72D297353CC}">
                  <c16:uniqueId val="{00000009-4E28-43FD-AF03-9229EBD766A1}"/>
                </c:ext>
              </c:extLst>
            </c:dLbl>
            <c:dLbl>
              <c:idx val="5"/>
              <c:delete val="1"/>
              <c:extLst>
                <c:ext xmlns:c15="http://schemas.microsoft.com/office/drawing/2012/chart" uri="{CE6537A1-D6FC-4f65-9D91-7224C49458BB}"/>
                <c:ext xmlns:c16="http://schemas.microsoft.com/office/drawing/2014/chart" uri="{C3380CC4-5D6E-409C-BE32-E72D297353CC}">
                  <c16:uniqueId val="{0000000A-4E28-43FD-AF03-9229EBD766A1}"/>
                </c:ext>
              </c:extLst>
            </c:dLbl>
            <c:dLbl>
              <c:idx val="6"/>
              <c:delete val="1"/>
              <c:extLst>
                <c:ext xmlns:c15="http://schemas.microsoft.com/office/drawing/2012/chart" uri="{CE6537A1-D6FC-4f65-9D91-7224C49458BB}"/>
                <c:ext xmlns:c16="http://schemas.microsoft.com/office/drawing/2014/chart" uri="{C3380CC4-5D6E-409C-BE32-E72D297353CC}">
                  <c16:uniqueId val="{0000000B-4E28-43FD-AF03-9229EBD766A1}"/>
                </c:ext>
              </c:extLst>
            </c:dLbl>
            <c:dLbl>
              <c:idx val="7"/>
              <c:delete val="1"/>
              <c:extLst>
                <c:ext xmlns:c15="http://schemas.microsoft.com/office/drawing/2012/chart" uri="{CE6537A1-D6FC-4f65-9D91-7224C49458BB}"/>
                <c:ext xmlns:c16="http://schemas.microsoft.com/office/drawing/2014/chart" uri="{C3380CC4-5D6E-409C-BE32-E72D297353CC}">
                  <c16:uniqueId val="{0000000C-4E28-43FD-AF03-9229EBD766A1}"/>
                </c:ext>
              </c:extLst>
            </c:dLbl>
            <c:dLbl>
              <c:idx val="9"/>
              <c:delete val="1"/>
              <c:extLst>
                <c:ext xmlns:c15="http://schemas.microsoft.com/office/drawing/2012/chart" uri="{CE6537A1-D6FC-4f65-9D91-7224C49458BB}"/>
                <c:ext xmlns:c16="http://schemas.microsoft.com/office/drawing/2014/chart" uri="{C3380CC4-5D6E-409C-BE32-E72D297353CC}">
                  <c16:uniqueId val="{0000000D-4E28-43FD-AF03-9229EBD766A1}"/>
                </c:ext>
              </c:extLst>
            </c:dLbl>
            <c:dLbl>
              <c:idx val="10"/>
              <c:delete val="1"/>
              <c:extLst>
                <c:ext xmlns:c15="http://schemas.microsoft.com/office/drawing/2012/chart" uri="{CE6537A1-D6FC-4f65-9D91-7224C49458BB}"/>
                <c:ext xmlns:c16="http://schemas.microsoft.com/office/drawing/2014/chart" uri="{C3380CC4-5D6E-409C-BE32-E72D297353CC}">
                  <c16:uniqueId val="{0000000E-4E28-43FD-AF03-9229EBD766A1}"/>
                </c:ext>
              </c:extLst>
            </c:dLbl>
            <c:dLbl>
              <c:idx val="11"/>
              <c:delete val="1"/>
              <c:extLst>
                <c:ext xmlns:c15="http://schemas.microsoft.com/office/drawing/2012/chart" uri="{CE6537A1-D6FC-4f65-9D91-7224C49458BB}"/>
                <c:ext xmlns:c16="http://schemas.microsoft.com/office/drawing/2014/chart" uri="{C3380CC4-5D6E-409C-BE32-E72D297353CC}">
                  <c16:uniqueId val="{0000000F-4E28-43FD-AF03-9229EBD766A1}"/>
                </c:ext>
              </c:extLst>
            </c:dLbl>
            <c:dLbl>
              <c:idx val="12"/>
              <c:delete val="1"/>
              <c:extLst>
                <c:ext xmlns:c15="http://schemas.microsoft.com/office/drawing/2012/chart" uri="{CE6537A1-D6FC-4f65-9D91-7224C49458BB}"/>
                <c:ext xmlns:c16="http://schemas.microsoft.com/office/drawing/2014/chart" uri="{C3380CC4-5D6E-409C-BE32-E72D297353CC}">
                  <c16:uniqueId val="{00000010-4E28-43FD-AF03-9229EBD766A1}"/>
                </c:ext>
              </c:extLst>
            </c:dLbl>
            <c:dLbl>
              <c:idx val="13"/>
              <c:delete val="1"/>
              <c:extLst>
                <c:ext xmlns:c15="http://schemas.microsoft.com/office/drawing/2012/chart" uri="{CE6537A1-D6FC-4f65-9D91-7224C49458BB}"/>
                <c:ext xmlns:c16="http://schemas.microsoft.com/office/drawing/2014/chart" uri="{C3380CC4-5D6E-409C-BE32-E72D297353CC}">
                  <c16:uniqueId val="{00000011-4E28-43FD-AF03-9229EBD766A1}"/>
                </c:ext>
              </c:extLst>
            </c:dLbl>
            <c:dLbl>
              <c:idx val="14"/>
              <c:delete val="1"/>
              <c:extLst>
                <c:ext xmlns:c15="http://schemas.microsoft.com/office/drawing/2012/chart" uri="{CE6537A1-D6FC-4f65-9D91-7224C49458BB}"/>
                <c:ext xmlns:c16="http://schemas.microsoft.com/office/drawing/2014/chart" uri="{C3380CC4-5D6E-409C-BE32-E72D297353CC}">
                  <c16:uniqueId val="{00000012-4E28-43FD-AF03-9229EBD766A1}"/>
                </c:ext>
              </c:extLst>
            </c:dLbl>
            <c:dLbl>
              <c:idx val="15"/>
              <c:delete val="1"/>
              <c:extLst>
                <c:ext xmlns:c15="http://schemas.microsoft.com/office/drawing/2012/chart" uri="{CE6537A1-D6FC-4f65-9D91-7224C49458BB}"/>
                <c:ext xmlns:c16="http://schemas.microsoft.com/office/drawing/2014/chart" uri="{C3380CC4-5D6E-409C-BE32-E72D297353CC}">
                  <c16:uniqueId val="{00000013-4E28-43FD-AF03-9229EBD766A1}"/>
                </c:ext>
              </c:extLst>
            </c:dLbl>
            <c:dLbl>
              <c:idx val="16"/>
              <c:delete val="1"/>
              <c:extLst>
                <c:ext xmlns:c15="http://schemas.microsoft.com/office/drawing/2012/chart" uri="{CE6537A1-D6FC-4f65-9D91-7224C49458BB}"/>
                <c:ext xmlns:c16="http://schemas.microsoft.com/office/drawing/2014/chart" uri="{C3380CC4-5D6E-409C-BE32-E72D297353CC}">
                  <c16:uniqueId val="{00000014-4E28-43FD-AF03-9229EBD766A1}"/>
                </c:ext>
              </c:extLst>
            </c:dLbl>
            <c:dLbl>
              <c:idx val="17"/>
              <c:delete val="1"/>
              <c:extLst>
                <c:ext xmlns:c15="http://schemas.microsoft.com/office/drawing/2012/chart" uri="{CE6537A1-D6FC-4f65-9D91-7224C49458BB}"/>
                <c:ext xmlns:c16="http://schemas.microsoft.com/office/drawing/2014/chart" uri="{C3380CC4-5D6E-409C-BE32-E72D297353CC}">
                  <c16:uniqueId val="{00000015-4E28-43FD-AF03-9229EBD766A1}"/>
                </c:ext>
              </c:extLst>
            </c:dLbl>
            <c:dLbl>
              <c:idx val="18"/>
              <c:delete val="1"/>
              <c:extLst>
                <c:ext xmlns:c15="http://schemas.microsoft.com/office/drawing/2012/chart" uri="{CE6537A1-D6FC-4f65-9D91-7224C49458BB}"/>
                <c:ext xmlns:c16="http://schemas.microsoft.com/office/drawing/2014/chart" uri="{C3380CC4-5D6E-409C-BE32-E72D297353CC}">
                  <c16:uniqueId val="{00000016-4E28-43FD-AF03-9229EBD766A1}"/>
                </c:ext>
              </c:extLst>
            </c:dLbl>
            <c:spPr>
              <a:solidFill>
                <a:schemeClr val="bg1"/>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2.10'!$C$10:$V$10</c:f>
              <c:numCache>
                <c:formatCode>0%</c:formatCode>
                <c:ptCount val="20"/>
                <c:pt idx="0">
                  <c:v>2.426379555913797E-2</c:v>
                </c:pt>
                <c:pt idx="1">
                  <c:v>2.759037987049975E-2</c:v>
                </c:pt>
                <c:pt idx="2">
                  <c:v>3.1176460573657735E-2</c:v>
                </c:pt>
                <c:pt idx="3">
                  <c:v>3.7108424060698239E-2</c:v>
                </c:pt>
                <c:pt idx="4">
                  <c:v>1.9216232753635671E-2</c:v>
                </c:pt>
                <c:pt idx="5">
                  <c:v>2.6015484669598046E-2</c:v>
                </c:pt>
                <c:pt idx="6">
                  <c:v>1.6983114280184768E-2</c:v>
                </c:pt>
                <c:pt idx="7">
                  <c:v>6.6022645291140157E-3</c:v>
                </c:pt>
                <c:pt idx="8">
                  <c:v>2.0138482539374385E-2</c:v>
                </c:pt>
                <c:pt idx="9">
                  <c:v>2.151314559887247E-2</c:v>
                </c:pt>
                <c:pt idx="10">
                  <c:v>1.60650150151068E-2</c:v>
                </c:pt>
                <c:pt idx="11">
                  <c:v>1.6367241568350951E-2</c:v>
                </c:pt>
                <c:pt idx="12">
                  <c:v>1.2272006839666012E-2</c:v>
                </c:pt>
                <c:pt idx="13">
                  <c:v>7.9858197419005322E-3</c:v>
                </c:pt>
                <c:pt idx="14">
                  <c:v>9.755059078892396E-3</c:v>
                </c:pt>
                <c:pt idx="15">
                  <c:v>1.5717968976977893E-2</c:v>
                </c:pt>
                <c:pt idx="16">
                  <c:v>-1.7606505002986986E-3</c:v>
                </c:pt>
                <c:pt idx="17">
                  <c:v>1.1763828221635875E-2</c:v>
                </c:pt>
                <c:pt idx="18">
                  <c:v>8.0586899129287855E-3</c:v>
                </c:pt>
                <c:pt idx="19">
                  <c:v>1.109217071617553E-2</c:v>
                </c:pt>
              </c:numCache>
            </c:numRef>
          </c:val>
          <c:extLst>
            <c:ext xmlns:c16="http://schemas.microsoft.com/office/drawing/2014/chart" uri="{C3380CC4-5D6E-409C-BE32-E72D297353CC}">
              <c16:uniqueId val="{00000017-4E28-43FD-AF03-9229EBD766A1}"/>
            </c:ext>
          </c:extLst>
        </c:ser>
        <c:ser>
          <c:idx val="6"/>
          <c:order val="6"/>
          <c:tx>
            <c:strRef>
              <c:f>'Fig 2.10'!$B$11</c:f>
              <c:strCache>
                <c:ptCount val="1"/>
                <c:pt idx="0">
                  <c:v>Besoin de financement</c:v>
                </c:pt>
              </c:strCache>
            </c:strRef>
          </c:tx>
          <c:spPr>
            <a:pattFill prst="pct90">
              <a:fgClr>
                <a:srgbClr val="FF0000"/>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8-4E28-43FD-AF03-9229EBD766A1}"/>
                </c:ext>
              </c:extLst>
            </c:dLbl>
            <c:dLbl>
              <c:idx val="1"/>
              <c:delete val="1"/>
              <c:extLst>
                <c:ext xmlns:c15="http://schemas.microsoft.com/office/drawing/2012/chart" uri="{CE6537A1-D6FC-4f65-9D91-7224C49458BB}"/>
                <c:ext xmlns:c16="http://schemas.microsoft.com/office/drawing/2014/chart" uri="{C3380CC4-5D6E-409C-BE32-E72D297353CC}">
                  <c16:uniqueId val="{00000019-4E28-43FD-AF03-9229EBD766A1}"/>
                </c:ext>
              </c:extLst>
            </c:dLbl>
            <c:dLbl>
              <c:idx val="2"/>
              <c:delete val="1"/>
              <c:extLst>
                <c:ext xmlns:c15="http://schemas.microsoft.com/office/drawing/2012/chart" uri="{CE6537A1-D6FC-4f65-9D91-7224C49458BB}"/>
                <c:ext xmlns:c16="http://schemas.microsoft.com/office/drawing/2014/chart" uri="{C3380CC4-5D6E-409C-BE32-E72D297353CC}">
                  <c16:uniqueId val="{0000001A-4E28-43FD-AF03-9229EBD766A1}"/>
                </c:ext>
              </c:extLst>
            </c:dLbl>
            <c:dLbl>
              <c:idx val="3"/>
              <c:delete val="1"/>
              <c:extLst>
                <c:ext xmlns:c15="http://schemas.microsoft.com/office/drawing/2012/chart" uri="{CE6537A1-D6FC-4f65-9D91-7224C49458BB}"/>
                <c:ext xmlns:c16="http://schemas.microsoft.com/office/drawing/2014/chart" uri="{C3380CC4-5D6E-409C-BE32-E72D297353CC}">
                  <c16:uniqueId val="{0000001B-4E28-43FD-AF03-9229EBD766A1}"/>
                </c:ext>
              </c:extLst>
            </c:dLbl>
            <c:dLbl>
              <c:idx val="4"/>
              <c:delete val="1"/>
              <c:extLst>
                <c:ext xmlns:c15="http://schemas.microsoft.com/office/drawing/2012/chart" uri="{CE6537A1-D6FC-4f65-9D91-7224C49458BB}"/>
                <c:ext xmlns:c16="http://schemas.microsoft.com/office/drawing/2014/chart" uri="{C3380CC4-5D6E-409C-BE32-E72D297353CC}">
                  <c16:uniqueId val="{0000001C-4E28-43FD-AF03-9229EBD766A1}"/>
                </c:ext>
              </c:extLst>
            </c:dLbl>
            <c:dLbl>
              <c:idx val="13"/>
              <c:delete val="1"/>
              <c:extLst>
                <c:ext xmlns:c15="http://schemas.microsoft.com/office/drawing/2012/chart" uri="{CE6537A1-D6FC-4f65-9D91-7224C49458BB}"/>
                <c:ext xmlns:c16="http://schemas.microsoft.com/office/drawing/2014/chart" uri="{C3380CC4-5D6E-409C-BE32-E72D297353CC}">
                  <c16:uniqueId val="{0000001D-4E28-43FD-AF03-9229EBD766A1}"/>
                </c:ext>
              </c:extLst>
            </c:dLbl>
            <c:dLbl>
              <c:idx val="14"/>
              <c:delete val="1"/>
              <c:extLst>
                <c:ext xmlns:c15="http://schemas.microsoft.com/office/drawing/2012/chart" uri="{CE6537A1-D6FC-4f65-9D91-7224C49458BB}"/>
                <c:ext xmlns:c16="http://schemas.microsoft.com/office/drawing/2014/chart" uri="{C3380CC4-5D6E-409C-BE32-E72D297353CC}">
                  <c16:uniqueId val="{0000001E-4E28-43FD-AF03-9229EBD766A1}"/>
                </c:ext>
              </c:extLst>
            </c:dLbl>
            <c:dLbl>
              <c:idx val="15"/>
              <c:delete val="1"/>
              <c:extLst>
                <c:ext xmlns:c15="http://schemas.microsoft.com/office/drawing/2012/chart" uri="{CE6537A1-D6FC-4f65-9D91-7224C49458BB}"/>
                <c:ext xmlns:c16="http://schemas.microsoft.com/office/drawing/2014/chart" uri="{C3380CC4-5D6E-409C-BE32-E72D297353CC}">
                  <c16:uniqueId val="{0000001F-4E28-43FD-AF03-9229EBD766A1}"/>
                </c:ext>
              </c:extLst>
            </c:dLbl>
            <c:dLbl>
              <c:idx val="17"/>
              <c:delete val="1"/>
              <c:extLst>
                <c:ext xmlns:c15="http://schemas.microsoft.com/office/drawing/2012/chart" uri="{CE6537A1-D6FC-4f65-9D91-7224C49458BB}"/>
                <c:ext xmlns:c16="http://schemas.microsoft.com/office/drawing/2014/chart" uri="{C3380CC4-5D6E-409C-BE32-E72D297353CC}">
                  <c16:uniqueId val="{00000020-4E28-43FD-AF03-9229EBD766A1}"/>
                </c:ext>
              </c:extLst>
            </c:dLbl>
            <c:dLbl>
              <c:idx val="18"/>
              <c:delete val="1"/>
              <c:extLst>
                <c:ext xmlns:c15="http://schemas.microsoft.com/office/drawing/2012/chart" uri="{CE6537A1-D6FC-4f65-9D91-7224C49458BB}"/>
                <c:ext xmlns:c16="http://schemas.microsoft.com/office/drawing/2014/chart" uri="{C3380CC4-5D6E-409C-BE32-E72D297353CC}">
                  <c16:uniqueId val="{00000021-4E28-43FD-AF03-9229EBD766A1}"/>
                </c:ext>
              </c:extLst>
            </c:dLbl>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2.10'!$C$11:$V$11</c:f>
              <c:numCache>
                <c:formatCode>0%</c:formatCode>
                <c:ptCount val="20"/>
                <c:pt idx="0">
                  <c:v>0</c:v>
                </c:pt>
                <c:pt idx="1">
                  <c:v>0</c:v>
                </c:pt>
                <c:pt idx="2">
                  <c:v>0</c:v>
                </c:pt>
                <c:pt idx="3">
                  <c:v>0</c:v>
                </c:pt>
                <c:pt idx="4">
                  <c:v>6.9907206811155032E-3</c:v>
                </c:pt>
                <c:pt idx="5">
                  <c:v>3.4226176684264781E-2</c:v>
                </c:pt>
                <c:pt idx="6">
                  <c:v>5.2586496983414679E-2</c:v>
                </c:pt>
                <c:pt idx="7">
                  <c:v>4.7352769076813246E-2</c:v>
                </c:pt>
                <c:pt idx="8">
                  <c:v>3.88035367841357E-2</c:v>
                </c:pt>
                <c:pt idx="9">
                  <c:v>2.450274936582577E-2</c:v>
                </c:pt>
                <c:pt idx="10">
                  <c:v>2.2800025617306287E-2</c:v>
                </c:pt>
                <c:pt idx="11">
                  <c:v>2.0551260334769512E-2</c:v>
                </c:pt>
                <c:pt idx="12">
                  <c:v>1.5320337402420696E-2</c:v>
                </c:pt>
                <c:pt idx="13">
                  <c:v>2.9708445890083649E-3</c:v>
                </c:pt>
                <c:pt idx="14">
                  <c:v>7.595656663764298E-3</c:v>
                </c:pt>
                <c:pt idx="15">
                  <c:v>1.4367691798380464E-3</c:v>
                </c:pt>
                <c:pt idx="16">
                  <c:v>4.1883482932606776E-2</c:v>
                </c:pt>
                <c:pt idx="17">
                  <c:v>0</c:v>
                </c:pt>
                <c:pt idx="18">
                  <c:v>0</c:v>
                </c:pt>
                <c:pt idx="19" formatCode="0.0%">
                  <c:v>0</c:v>
                </c:pt>
              </c:numCache>
            </c:numRef>
          </c:val>
          <c:extLst>
            <c:ext xmlns:c16="http://schemas.microsoft.com/office/drawing/2014/chart" uri="{C3380CC4-5D6E-409C-BE32-E72D297353CC}">
              <c16:uniqueId val="{00000022-4E28-43FD-AF03-9229EBD766A1}"/>
            </c:ext>
          </c:extLst>
        </c:ser>
        <c:dLbls>
          <c:dLblPos val="ctr"/>
          <c:showLegendKey val="0"/>
          <c:showVal val="1"/>
          <c:showCatName val="0"/>
          <c:showSerName val="0"/>
          <c:showPercent val="0"/>
          <c:showBubbleSize val="0"/>
        </c:dLbls>
        <c:gapWidth val="50"/>
        <c:overlap val="100"/>
        <c:axId val="224410223"/>
        <c:axId val="224406479"/>
      </c:barChart>
      <c:catAx>
        <c:axId val="224410223"/>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224406479"/>
        <c:crosses val="autoZero"/>
        <c:auto val="1"/>
        <c:lblAlgn val="ctr"/>
        <c:lblOffset val="100"/>
        <c:noMultiLvlLbl val="0"/>
      </c:catAx>
      <c:valAx>
        <c:axId val="224406479"/>
        <c:scaling>
          <c:orientation val="minMax"/>
          <c:min val="0.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224410223"/>
        <c:crosses val="autoZero"/>
        <c:crossBetween val="between"/>
      </c:valAx>
      <c:spPr>
        <a:noFill/>
        <a:ln>
          <a:noFill/>
        </a:ln>
        <a:effectLst/>
      </c:spPr>
    </c:plotArea>
    <c:legend>
      <c:legendPos val="b"/>
      <c:layout>
        <c:manualLayout>
          <c:xMode val="edge"/>
          <c:yMode val="edge"/>
          <c:x val="4.4479797979798032E-3"/>
          <c:y val="0.86719289991576065"/>
          <c:w val="0.98682794612794611"/>
          <c:h val="0.1328071000842393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848221038960256E-2"/>
          <c:y val="4.0281004478400578E-2"/>
          <c:w val="0.67397609167969963"/>
          <c:h val="0.83277851851851981"/>
        </c:manualLayout>
      </c:layout>
      <c:lineChart>
        <c:grouping val="standard"/>
        <c:varyColors val="0"/>
        <c:ser>
          <c:idx val="7"/>
          <c:order val="0"/>
          <c:tx>
            <c:strRef>
              <c:f>'Fig 2.11'!$C$5</c:f>
              <c:strCache>
                <c:ptCount val="1"/>
                <c:pt idx="0">
                  <c:v>Tous régimes </c:v>
                </c:pt>
              </c:strCache>
            </c:strRef>
          </c:tx>
          <c:spPr>
            <a:ln w="41275">
              <a:solidFill>
                <a:schemeClr val="tx2">
                  <a:lumMod val="75000"/>
                </a:schemeClr>
              </a:solidFill>
            </a:ln>
          </c:spPr>
          <c:marker>
            <c:symbol val="circle"/>
            <c:size val="6"/>
            <c:spPr>
              <a:solidFill>
                <a:schemeClr val="tx2">
                  <a:lumMod val="40000"/>
                  <a:lumOff val="60000"/>
                </a:schemeClr>
              </a:solidFill>
              <a:ln>
                <a:solidFill>
                  <a:schemeClr val="tx2"/>
                </a:solidFill>
              </a:ln>
            </c:spPr>
          </c:marker>
          <c:dPt>
            <c:idx val="18"/>
            <c:marker>
              <c:spPr>
                <a:solidFill>
                  <a:schemeClr val="tx2">
                    <a:lumMod val="40000"/>
                    <a:lumOff val="60000"/>
                  </a:schemeClr>
                </a:solidFill>
                <a:ln>
                  <a:solidFill>
                    <a:schemeClr val="tx2">
                      <a:lumMod val="75000"/>
                    </a:schemeClr>
                  </a:solidFill>
                </a:ln>
              </c:spPr>
            </c:marker>
            <c:bubble3D val="0"/>
            <c:extLst>
              <c:ext xmlns:c16="http://schemas.microsoft.com/office/drawing/2014/chart" uri="{C3380CC4-5D6E-409C-BE32-E72D297353CC}">
                <c16:uniqueId val="{00000000-93EE-4E4E-BD4E-0BE170F0EE63}"/>
              </c:ext>
            </c:extLst>
          </c:dPt>
          <c:val>
            <c:numRef>
              <c:f>'Fig 2.11'!$D$5:$Y$5</c:f>
              <c:numCache>
                <c:formatCode>0.0%</c:formatCode>
                <c:ptCount val="22"/>
                <c:pt idx="0">
                  <c:v>2.7177786144639698E-3</c:v>
                </c:pt>
                <c:pt idx="1">
                  <c:v>4.3460547621453072E-3</c:v>
                </c:pt>
                <c:pt idx="2">
                  <c:v>3.7055718786834224E-3</c:v>
                </c:pt>
                <c:pt idx="3">
                  <c:v>1.268675328385746E-3</c:v>
                </c:pt>
                <c:pt idx="4">
                  <c:v>1.4188791294160036E-3</c:v>
                </c:pt>
                <c:pt idx="5">
                  <c:v>3.2775100472920426E-4</c:v>
                </c:pt>
                <c:pt idx="6">
                  <c:v>-8.8217790728670198E-4</c:v>
                </c:pt>
                <c:pt idx="7">
                  <c:v>-5.1409603664435144E-3</c:v>
                </c:pt>
                <c:pt idx="8">
                  <c:v>-7.6379175054979986E-3</c:v>
                </c:pt>
                <c:pt idx="9">
                  <c:v>-6.9436327179545065E-3</c:v>
                </c:pt>
                <c:pt idx="10">
                  <c:v>-5.9523042238268653E-3</c:v>
                </c:pt>
                <c:pt idx="11">
                  <c:v>-4.0227452033957389E-3</c:v>
                </c:pt>
                <c:pt idx="12">
                  <c:v>-3.2496960911805595E-3</c:v>
                </c:pt>
                <c:pt idx="13">
                  <c:v>-2.9154025809103035E-3</c:v>
                </c:pt>
                <c:pt idx="14">
                  <c:v>-2.1680964163184879E-3</c:v>
                </c:pt>
                <c:pt idx="15">
                  <c:v>-4.1448469958621503E-4</c:v>
                </c:pt>
                <c:pt idx="16">
                  <c:v>-1.0582261493441991E-3</c:v>
                </c:pt>
                <c:pt idx="17">
                  <c:v>-1.9805788333157603E-4</c:v>
                </c:pt>
                <c:pt idx="18">
                  <c:v>-6.19688076864372E-3</c:v>
                </c:pt>
                <c:pt idx="19">
                  <c:v>4.8464089575567249E-5</c:v>
                </c:pt>
                <c:pt idx="20">
                  <c:v>1.770594214731025E-3</c:v>
                </c:pt>
                <c:pt idx="21">
                  <c:v>1.3450230943454489E-3</c:v>
                </c:pt>
              </c:numCache>
            </c:numRef>
          </c:val>
          <c:smooth val="0"/>
          <c:extLst>
            <c:ext xmlns:c16="http://schemas.microsoft.com/office/drawing/2014/chart" uri="{C3380CC4-5D6E-409C-BE32-E72D297353CC}">
              <c16:uniqueId val="{00000001-93EE-4E4E-BD4E-0BE170F0EE63}"/>
            </c:ext>
          </c:extLst>
        </c:ser>
        <c:ser>
          <c:idx val="1"/>
          <c:order val="1"/>
          <c:tx>
            <c:strRef>
              <c:f>'Fig 2.11'!$C$6</c:f>
              <c:strCache>
                <c:ptCount val="1"/>
                <c:pt idx="0">
                  <c:v>Salariés  privé base + FSV</c:v>
                </c:pt>
              </c:strCache>
            </c:strRef>
          </c:tx>
          <c:spPr>
            <a:ln w="25400">
              <a:solidFill>
                <a:srgbClr val="4472C4"/>
              </a:solidFill>
              <a:prstDash val="solid"/>
            </a:ln>
          </c:spPr>
          <c:marker>
            <c:symbol val="none"/>
          </c:marker>
          <c:cat>
            <c:numRef>
              <c:f>'Fig 2.11'!$D$4:$Y$4</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'Fig 2.11'!$D$6:$Y$6</c:f>
              <c:numCache>
                <c:formatCode>0.0%</c:formatCode>
                <c:ptCount val="22"/>
                <c:pt idx="0">
                  <c:v>1.2802798379172942E-3</c:v>
                </c:pt>
                <c:pt idx="1">
                  <c:v>1.2398400670092485E-3</c:v>
                </c:pt>
                <c:pt idx="2">
                  <c:v>1.4174241741327768E-3</c:v>
                </c:pt>
                <c:pt idx="3">
                  <c:v>-5.5887871159015221E-4</c:v>
                </c:pt>
                <c:pt idx="4">
                  <c:v>-2.0708354695855665E-4</c:v>
                </c:pt>
                <c:pt idx="5">
                  <c:v>-5.344023229505063E-4</c:v>
                </c:pt>
                <c:pt idx="6">
                  <c:v>-9.364123709045116E-4</c:v>
                </c:pt>
                <c:pt idx="7">
                  <c:v>-4.2314838047152479E-3</c:v>
                </c:pt>
                <c:pt idx="8">
                  <c:v>-5.4183688630287039E-3</c:v>
                </c:pt>
                <c:pt idx="9">
                  <c:v>-3.5429664316285951E-3</c:v>
                </c:pt>
                <c:pt idx="10">
                  <c:v>-3.153172837549189E-3</c:v>
                </c:pt>
                <c:pt idx="11">
                  <c:v>-1.4446820739595365E-3</c:v>
                </c:pt>
                <c:pt idx="12">
                  <c:v>-9.4165449978247506E-4</c:v>
                </c:pt>
                <c:pt idx="13">
                  <c:v>-1.0568047332421458E-3</c:v>
                </c:pt>
                <c:pt idx="14">
                  <c:v>-6.798236475460299E-4</c:v>
                </c:pt>
                <c:pt idx="15">
                  <c:v>1.0010293183984254E-4</c:v>
                </c:pt>
                <c:pt idx="16">
                  <c:v>-1.6009941844209215E-4</c:v>
                </c:pt>
                <c:pt idx="17">
                  <c:v>-4.5714489718183971E-4</c:v>
                </c:pt>
                <c:pt idx="18">
                  <c:v>-2.1794059487481015E-3</c:v>
                </c:pt>
                <c:pt idx="19">
                  <c:v>-2.0056928154434475E-4</c:v>
                </c:pt>
                <c:pt idx="20">
                  <c:v>6.2301741606333365E-4</c:v>
                </c:pt>
                <c:pt idx="21">
                  <c:v>1.3600452321416241E-3</c:v>
                </c:pt>
              </c:numCache>
            </c:numRef>
          </c:val>
          <c:smooth val="0"/>
          <c:extLst>
            <c:ext xmlns:c16="http://schemas.microsoft.com/office/drawing/2014/chart" uri="{C3380CC4-5D6E-409C-BE32-E72D297353CC}">
              <c16:uniqueId val="{00000002-93EE-4E4E-BD4E-0BE170F0EE63}"/>
            </c:ext>
          </c:extLst>
        </c:ser>
        <c:ser>
          <c:idx val="5"/>
          <c:order val="2"/>
          <c:tx>
            <c:strRef>
              <c:f>'Fig 2.11'!$C$7</c:f>
              <c:strCache>
                <c:ptCount val="1"/>
                <c:pt idx="0">
                  <c:v>Salariés  privé compl.</c:v>
                </c:pt>
              </c:strCache>
            </c:strRef>
          </c:tx>
          <c:spPr>
            <a:ln w="25400">
              <a:solidFill>
                <a:srgbClr val="660066"/>
              </a:solidFill>
            </a:ln>
          </c:spPr>
          <c:marker>
            <c:symbol val="none"/>
          </c:marker>
          <c:cat>
            <c:numRef>
              <c:f>'Fig 2.11'!$D$4:$Y$4</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'Fig 2.11'!$D$7:$Y$7</c:f>
              <c:numCache>
                <c:formatCode>0.0%</c:formatCode>
                <c:ptCount val="22"/>
                <c:pt idx="0">
                  <c:v>2.1912733973820458E-3</c:v>
                </c:pt>
                <c:pt idx="1">
                  <c:v>3.7481415783020967E-3</c:v>
                </c:pt>
                <c:pt idx="2">
                  <c:v>2.8505093542804962E-3</c:v>
                </c:pt>
                <c:pt idx="3">
                  <c:v>2.1021739974288233E-3</c:v>
                </c:pt>
                <c:pt idx="4">
                  <c:v>2.4975197993143288E-3</c:v>
                </c:pt>
                <c:pt idx="5">
                  <c:v>1.6930740974473613E-3</c:v>
                </c:pt>
                <c:pt idx="6">
                  <c:v>1.2285252191435363E-3</c:v>
                </c:pt>
                <c:pt idx="7">
                  <c:v>2.4166249825086582E-4</c:v>
                </c:pt>
                <c:pt idx="8">
                  <c:v>-4.1310291139473859E-4</c:v>
                </c:pt>
                <c:pt idx="9">
                  <c:v>-1.485480952743176E-3</c:v>
                </c:pt>
                <c:pt idx="10">
                  <c:v>-1.4904933583060485E-3</c:v>
                </c:pt>
                <c:pt idx="11">
                  <c:v>-1.4344213264814759E-3</c:v>
                </c:pt>
                <c:pt idx="12">
                  <c:v>-2.1255481979482352E-3</c:v>
                </c:pt>
                <c:pt idx="13">
                  <c:v>-1.8167541588269584E-3</c:v>
                </c:pt>
                <c:pt idx="14">
                  <c:v>-1.4956490649057942E-3</c:v>
                </c:pt>
                <c:pt idx="15">
                  <c:v>-6.4224067066925784E-4</c:v>
                </c:pt>
                <c:pt idx="16">
                  <c:v>-5.9136003655063055E-4</c:v>
                </c:pt>
                <c:pt idx="17">
                  <c:v>3.7624405631439008E-4</c:v>
                </c:pt>
                <c:pt idx="18">
                  <c:v>-3.1039558938894228E-3</c:v>
                </c:pt>
                <c:pt idx="19">
                  <c:v>1.1529020417271685E-3</c:v>
                </c:pt>
                <c:pt idx="20">
                  <c:v>2.1610296702936137E-3</c:v>
                </c:pt>
                <c:pt idx="21">
                  <c:v>1.5243605756040132E-3</c:v>
                </c:pt>
              </c:numCache>
            </c:numRef>
          </c:val>
          <c:smooth val="0"/>
          <c:extLst>
            <c:ext xmlns:c16="http://schemas.microsoft.com/office/drawing/2014/chart" uri="{C3380CC4-5D6E-409C-BE32-E72D297353CC}">
              <c16:uniqueId val="{00000003-93EE-4E4E-BD4E-0BE170F0EE63}"/>
            </c:ext>
          </c:extLst>
        </c:ser>
        <c:ser>
          <c:idx val="2"/>
          <c:order val="3"/>
          <c:tx>
            <c:strRef>
              <c:f>'Fig 2.11'!$C$8</c:f>
              <c:strCache>
                <c:ptCount val="1"/>
                <c:pt idx="0">
                  <c:v>Fonctionnaires et régime spéciaux</c:v>
                </c:pt>
              </c:strCache>
            </c:strRef>
          </c:tx>
          <c:spPr>
            <a:ln w="25400">
              <a:solidFill>
                <a:schemeClr val="accent4"/>
              </a:solidFill>
              <a:prstDash val="solid"/>
            </a:ln>
          </c:spPr>
          <c:marker>
            <c:symbol val="none"/>
          </c:marker>
          <c:cat>
            <c:numRef>
              <c:f>'Fig 2.11'!$D$4:$Y$4</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'Fig 2.11'!$D$8:$Y$8</c:f>
              <c:numCache>
                <c:formatCode>0.0%</c:formatCode>
                <c:ptCount val="22"/>
                <c:pt idx="0">
                  <c:v>1.5569108668912742E-3</c:v>
                </c:pt>
                <c:pt idx="1">
                  <c:v>1.3996662360413685E-3</c:v>
                </c:pt>
                <c:pt idx="2">
                  <c:v>1.1721884646693987E-3</c:v>
                </c:pt>
                <c:pt idx="3">
                  <c:v>1.6539595492434207E-3</c:v>
                </c:pt>
                <c:pt idx="4">
                  <c:v>1.2349380584219783E-3</c:v>
                </c:pt>
                <c:pt idx="5">
                  <c:v>1.2166511920072708E-3</c:v>
                </c:pt>
                <c:pt idx="6">
                  <c:v>9.9487215873055057E-4</c:v>
                </c:pt>
                <c:pt idx="7">
                  <c:v>7.4786948144990736E-4</c:v>
                </c:pt>
                <c:pt idx="8">
                  <c:v>5.8009060049614024E-4</c:v>
                </c:pt>
                <c:pt idx="9">
                  <c:v>3.4086796585707256E-4</c:v>
                </c:pt>
                <c:pt idx="10">
                  <c:v>6.6706715698621876E-4</c:v>
                </c:pt>
                <c:pt idx="11">
                  <c:v>6.8020458207003801E-4</c:v>
                </c:pt>
                <c:pt idx="12">
                  <c:v>9.294681621592419E-4</c:v>
                </c:pt>
                <c:pt idx="13">
                  <c:v>8.3235347060845062E-4</c:v>
                </c:pt>
                <c:pt idx="14">
                  <c:v>8.5055284409268136E-4</c:v>
                </c:pt>
                <c:pt idx="15">
                  <c:v>7.6542370458891043E-4</c:v>
                </c:pt>
                <c:pt idx="16">
                  <c:v>2.9224541325994206E-4</c:v>
                </c:pt>
                <c:pt idx="17">
                  <c:v>6.791557451062938E-5</c:v>
                </c:pt>
                <c:pt idx="18">
                  <c:v>-6.7451908502640185E-5</c:v>
                </c:pt>
                <c:pt idx="19">
                  <c:v>-3.0013755858304155E-4</c:v>
                </c:pt>
                <c:pt idx="20">
                  <c:v>-3.5068411233416463E-4</c:v>
                </c:pt>
                <c:pt idx="21">
                  <c:v>-1.024979207755457E-3</c:v>
                </c:pt>
              </c:numCache>
            </c:numRef>
          </c:val>
          <c:smooth val="0"/>
          <c:extLst>
            <c:ext xmlns:c16="http://schemas.microsoft.com/office/drawing/2014/chart" uri="{C3380CC4-5D6E-409C-BE32-E72D297353CC}">
              <c16:uniqueId val="{00000004-93EE-4E4E-BD4E-0BE170F0EE63}"/>
            </c:ext>
          </c:extLst>
        </c:ser>
        <c:ser>
          <c:idx val="3"/>
          <c:order val="4"/>
          <c:tx>
            <c:strRef>
              <c:f>'Fig 2.11'!$C$9</c:f>
              <c:strCache>
                <c:ptCount val="1"/>
                <c:pt idx="0">
                  <c:v>Non-Salariés</c:v>
                </c:pt>
              </c:strCache>
            </c:strRef>
          </c:tx>
          <c:spPr>
            <a:ln w="25400">
              <a:solidFill>
                <a:srgbClr val="70AD47"/>
              </a:solidFill>
            </a:ln>
          </c:spPr>
          <c:marker>
            <c:symbol val="none"/>
          </c:marker>
          <c:cat>
            <c:numRef>
              <c:f>'Fig 2.11'!$D$4:$Y$4</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'Fig 2.11'!$D$9:$Y$9</c:f>
              <c:numCache>
                <c:formatCode>0.0%</c:formatCode>
                <c:ptCount val="22"/>
                <c:pt idx="0">
                  <c:v>-2.6461625064973728E-3</c:v>
                </c:pt>
                <c:pt idx="1">
                  <c:v>-2.3593832009914258E-3</c:v>
                </c:pt>
                <c:pt idx="2">
                  <c:v>-2.1785896414733014E-3</c:v>
                </c:pt>
                <c:pt idx="3">
                  <c:v>-1.9856174832694694E-3</c:v>
                </c:pt>
                <c:pt idx="4">
                  <c:v>-1.689964521324513E-3</c:v>
                </c:pt>
                <c:pt idx="5">
                  <c:v>-1.6573343833248364E-3</c:v>
                </c:pt>
                <c:pt idx="6">
                  <c:v>-1.7672958439095461E-3</c:v>
                </c:pt>
                <c:pt idx="7">
                  <c:v>-1.5138639515300848E-3</c:v>
                </c:pt>
                <c:pt idx="8">
                  <c:v>-1.9526821394636963E-3</c:v>
                </c:pt>
                <c:pt idx="9">
                  <c:v>-1.9591610881312177E-3</c:v>
                </c:pt>
                <c:pt idx="10">
                  <c:v>-1.47079043987249E-3</c:v>
                </c:pt>
                <c:pt idx="11">
                  <c:v>-1.2537009169562411E-3</c:v>
                </c:pt>
                <c:pt idx="12">
                  <c:v>-1.1922914486336051E-3</c:v>
                </c:pt>
                <c:pt idx="13">
                  <c:v>-9.5025219675461516E-4</c:v>
                </c:pt>
                <c:pt idx="14">
                  <c:v>-1.0394973178380501E-3</c:v>
                </c:pt>
                <c:pt idx="15">
                  <c:v>-8.201871596395841E-4</c:v>
                </c:pt>
                <c:pt idx="16">
                  <c:v>-8.0802950295984113E-4</c:v>
                </c:pt>
                <c:pt idx="17">
                  <c:v>-3.0127126962055498E-4</c:v>
                </c:pt>
                <c:pt idx="18">
                  <c:v>-9.6196558384765269E-4</c:v>
                </c:pt>
                <c:pt idx="19">
                  <c:v>-7.0679431092116681E-4</c:v>
                </c:pt>
                <c:pt idx="20">
                  <c:v>-7.4354548298489662E-4</c:v>
                </c:pt>
                <c:pt idx="21">
                  <c:v>-5.1440350564473135E-4</c:v>
                </c:pt>
              </c:numCache>
            </c:numRef>
          </c:val>
          <c:smooth val="0"/>
          <c:extLst>
            <c:ext xmlns:c16="http://schemas.microsoft.com/office/drawing/2014/chart" uri="{C3380CC4-5D6E-409C-BE32-E72D297353CC}">
              <c16:uniqueId val="{00000005-93EE-4E4E-BD4E-0BE170F0EE63}"/>
            </c:ext>
          </c:extLst>
        </c:ser>
        <c:dLbls>
          <c:showLegendKey val="0"/>
          <c:showVal val="0"/>
          <c:showCatName val="0"/>
          <c:showSerName val="0"/>
          <c:showPercent val="0"/>
          <c:showBubbleSize val="0"/>
        </c:dLbls>
        <c:marker val="1"/>
        <c:smooth val="0"/>
        <c:axId val="247972992"/>
        <c:axId val="247974912"/>
      </c:lineChart>
      <c:catAx>
        <c:axId val="247972992"/>
        <c:scaling>
          <c:orientation val="minMax"/>
        </c:scaling>
        <c:delete val="0"/>
        <c:axPos val="b"/>
        <c:numFmt formatCode="General" sourceLinked="1"/>
        <c:majorTickMark val="none"/>
        <c:minorTickMark val="none"/>
        <c:tickLblPos val="low"/>
        <c:spPr>
          <a:ln w="19050">
            <a:solidFill>
              <a:srgbClr val="C00000"/>
            </a:solidFill>
          </a:ln>
        </c:spPr>
        <c:txPr>
          <a:bodyPr rot="-5400000" vert="horz"/>
          <a:lstStyle/>
          <a:p>
            <a:pPr>
              <a:defRPr/>
            </a:pPr>
            <a:endParaRPr lang="fr-FR"/>
          </a:p>
        </c:txPr>
        <c:crossAx val="247974912"/>
        <c:crosses val="autoZero"/>
        <c:auto val="1"/>
        <c:lblAlgn val="ctr"/>
        <c:lblOffset val="100"/>
        <c:tickLblSkip val="1"/>
        <c:noMultiLvlLbl val="0"/>
      </c:catAx>
      <c:valAx>
        <c:axId val="247974912"/>
        <c:scaling>
          <c:orientation val="minMax"/>
          <c:max val="5.0000000000000027E-3"/>
          <c:min val="-9.0000000000000028E-3"/>
        </c:scaling>
        <c:delete val="0"/>
        <c:axPos val="l"/>
        <c:majorGridlines>
          <c:spPr>
            <a:ln>
              <a:solidFill>
                <a:srgbClr val="002060"/>
              </a:solidFill>
              <a:prstDash val="dash"/>
            </a:ln>
          </c:spPr>
        </c:majorGridlines>
        <c:title>
          <c:tx>
            <c:rich>
              <a:bodyPr rot="-5400000" vert="horz"/>
              <a:lstStyle/>
              <a:p>
                <a:pPr>
                  <a:defRPr/>
                </a:pPr>
                <a:r>
                  <a:rPr lang="en-US"/>
                  <a:t>en % du PIB</a:t>
                </a:r>
              </a:p>
            </c:rich>
          </c:tx>
          <c:layout>
            <c:manualLayout>
              <c:xMode val="edge"/>
              <c:yMode val="edge"/>
              <c:x val="1.0406122587531201E-2"/>
              <c:y val="0.34834853564096624"/>
            </c:manualLayout>
          </c:layout>
          <c:overlay val="0"/>
        </c:title>
        <c:numFmt formatCode="0.0%" sourceLinked="0"/>
        <c:majorTickMark val="out"/>
        <c:minorTickMark val="none"/>
        <c:tickLblPos val="nextTo"/>
        <c:crossAx val="247972992"/>
        <c:crosses val="autoZero"/>
        <c:crossBetween val="between"/>
        <c:majorUnit val="2.0000000000000013E-3"/>
      </c:valAx>
    </c:plotArea>
    <c:legend>
      <c:legendPos val="r"/>
      <c:layout>
        <c:manualLayout>
          <c:xMode val="edge"/>
          <c:yMode val="edge"/>
          <c:x val="0.76720588576870374"/>
          <c:y val="0.29229070129163498"/>
          <c:w val="0.23279410754283986"/>
          <c:h val="0.40178852643419577"/>
        </c:manualLayout>
      </c:layout>
      <c:overlay val="0"/>
    </c:legend>
    <c:plotVisOnly val="1"/>
    <c:dispBlanksAs val="gap"/>
    <c:showDLblsOverMax val="0"/>
  </c:chart>
  <c:spPr>
    <a:solidFill>
      <a:schemeClr val="bg1"/>
    </a:solidFill>
    <a:ln w="9525">
      <a:solidFill>
        <a:srgbClr val="002060"/>
      </a:solidFill>
    </a:ln>
  </c:spPr>
  <c:txPr>
    <a:bodyPr/>
    <a:lstStyle/>
    <a:p>
      <a:pPr>
        <a:defRPr>
          <a:solidFill>
            <a:srgbClr val="002060"/>
          </a:solidFill>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3497693578493426"/>
        </c:manualLayout>
      </c:layout>
      <c:lineChart>
        <c:grouping val="standard"/>
        <c:varyColors val="0"/>
        <c:ser>
          <c:idx val="5"/>
          <c:order val="0"/>
          <c:tx>
            <c:strRef>
              <c:f>'Fig 2.12'!$C$5</c:f>
              <c:strCache>
                <c:ptCount val="1"/>
                <c:pt idx="0">
                  <c:v>Dep_Obs</c:v>
                </c:pt>
              </c:strCache>
            </c:strRef>
          </c:tx>
          <c:spPr>
            <a:ln w="28575">
              <a:solidFill>
                <a:sysClr val="windowText" lastClr="000000">
                  <a:lumMod val="50000"/>
                  <a:lumOff val="50000"/>
                </a:sysClr>
              </a:solidFill>
            </a:ln>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59-474C-B7A0-AAB869A10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0C1C-45A5-9F65-5EC0C0734BC6}"/>
            </c:ext>
          </c:extLst>
        </c:ser>
        <c:ser>
          <c:idx val="1"/>
          <c:order val="1"/>
          <c:tx>
            <c:strRef>
              <c:f>'Fig 2.12'!$C$6</c:f>
              <c:strCache>
                <c:ptCount val="1"/>
                <c:pt idx="0">
                  <c:v>Sc. Ref</c:v>
                </c:pt>
              </c:strCache>
            </c:strRef>
          </c:tx>
          <c:spPr>
            <a:ln w="28575">
              <a:solidFill>
                <a:srgbClr val="ED7D31">
                  <a:lumMod val="75000"/>
                </a:srgbClr>
              </a:solidFill>
              <a:prstDash val="solid"/>
            </a:ln>
          </c:spPr>
          <c:marker>
            <c:symbol val="none"/>
          </c:marker>
          <c:dLbls>
            <c:dLbl>
              <c:idx val="30"/>
              <c:layout>
                <c:manualLayout>
                  <c:x val="-1.3502109704641413E-2"/>
                  <c:y val="-2.5431425976385105E-2"/>
                </c:manualLayout>
              </c:layout>
              <c:tx>
                <c:rich>
                  <a:bodyPr/>
                  <a:lstStyle/>
                  <a:p>
                    <a:fld id="{1EA577E5-A5CF-42C9-8BE7-1C83E572BD2A}"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BB59-474C-B7A0-AAB869A108E6}"/>
                </c:ext>
              </c:extLst>
            </c:dLbl>
            <c:dLbl>
              <c:idx val="70"/>
              <c:layout>
                <c:manualLayout>
                  <c:x val="0"/>
                  <c:y val="-3.6330608537693009E-2"/>
                </c:manualLayout>
              </c:layout>
              <c:tx>
                <c:rich>
                  <a:bodyPr/>
                  <a:lstStyle/>
                  <a:p>
                    <a:fld id="{C51D7194-2DB7-41DB-8D21-4589EDDD893D}"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BB59-474C-B7A0-AAB869A10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0C1C-45A5-9F65-5EC0C0734BC6}"/>
            </c:ext>
          </c:extLst>
        </c:ser>
        <c:ser>
          <c:idx val="0"/>
          <c:order val="2"/>
          <c:tx>
            <c:strRef>
              <c:f>'Fig 2.12'!$C$7</c:f>
              <c:strCache>
                <c:ptCount val="1"/>
                <c:pt idx="0">
                  <c:v>Ress_Obs</c:v>
                </c:pt>
              </c:strCache>
            </c:strRef>
          </c:tx>
          <c:spPr>
            <a:ln>
              <a:solidFill>
                <a:sysClr val="windowText" lastClr="000000">
                  <a:lumMod val="50000"/>
                  <a:lumOff val="50000"/>
                </a:sysClr>
              </a:solidFill>
              <a:prstDash val="sysDash"/>
            </a:ln>
          </c:spPr>
          <c:marker>
            <c:symbol val="none"/>
          </c:marker>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2.12'!$D$7:$BV$7</c:f>
              <c:numCache>
                <c:formatCode>0.0%</c:formatCode>
                <c:ptCount val="71"/>
                <c:pt idx="2">
                  <c:v>0.12047875337467473</c:v>
                </c:pt>
                <c:pt idx="3">
                  <c:v>0.12312027424053167</c:v>
                </c:pt>
                <c:pt idx="4">
                  <c:v>0.12327630798684781</c:v>
                </c:pt>
                <c:pt idx="5">
                  <c:v>0.12260002084037175</c:v>
                </c:pt>
                <c:pt idx="6">
                  <c:v>0.12295431807552847</c:v>
                </c:pt>
                <c:pt idx="7">
                  <c:v>0.1233799990320584</c:v>
                </c:pt>
                <c:pt idx="8">
                  <c:v>0.12338217444082605</c:v>
                </c:pt>
                <c:pt idx="9">
                  <c:v>0.12803532416374827</c:v>
                </c:pt>
                <c:pt idx="10">
                  <c:v>0.12593817530857418</c:v>
                </c:pt>
                <c:pt idx="11">
                  <c:v>0.12792104691999448</c:v>
                </c:pt>
                <c:pt idx="12">
                  <c:v>0.1319838036594416</c:v>
                </c:pt>
                <c:pt idx="13">
                  <c:v>0.13556860601432125</c:v>
                </c:pt>
                <c:pt idx="14">
                  <c:v>0.13746920281026118</c:v>
                </c:pt>
                <c:pt idx="15">
                  <c:v>0.13704438054425896</c:v>
                </c:pt>
                <c:pt idx="16">
                  <c:v>0.13774181597535493</c:v>
                </c:pt>
                <c:pt idx="17">
                  <c:v>0.13837725338004936</c:v>
                </c:pt>
                <c:pt idx="18">
                  <c:v>0.13720577011444993</c:v>
                </c:pt>
                <c:pt idx="19">
                  <c:v>0.13623674067381333</c:v>
                </c:pt>
                <c:pt idx="20">
                  <c:v>0.14063459890878385</c:v>
                </c:pt>
                <c:pt idx="21">
                  <c:v>0.13774512519495388</c:v>
                </c:pt>
                <c:pt idx="22">
                  <c:v>0.13768224914869473</c:v>
                </c:pt>
                <c:pt idx="23">
                  <c:v>0.13522144787416385</c:v>
                </c:pt>
              </c:numCache>
            </c:numRef>
          </c:val>
          <c:smooth val="0"/>
          <c:extLst>
            <c:ext xmlns:c16="http://schemas.microsoft.com/office/drawing/2014/chart" uri="{C3380CC4-5D6E-409C-BE32-E72D297353CC}">
              <c16:uniqueId val="{00000000-89A3-437F-AB95-F393B97399C5}"/>
            </c:ext>
          </c:extLst>
        </c:ser>
        <c:ser>
          <c:idx val="2"/>
          <c:order val="3"/>
          <c:tx>
            <c:strRef>
              <c:f>'Fig 2.12'!$C$8</c:f>
              <c:strCache>
                <c:ptCount val="1"/>
                <c:pt idx="0">
                  <c:v>Sc. Ref</c:v>
                </c:pt>
              </c:strCache>
            </c:strRef>
          </c:tx>
          <c:spPr>
            <a:ln>
              <a:solidFill>
                <a:srgbClr val="ED7D31">
                  <a:lumMod val="75000"/>
                </a:srgbClr>
              </a:solidFill>
              <a:prstDash val="sysDash"/>
            </a:ln>
          </c:spPr>
          <c:marker>
            <c:symbol val="none"/>
          </c:marker>
          <c:dLbls>
            <c:dLbl>
              <c:idx val="23"/>
              <c:layout>
                <c:manualLayout>
                  <c:x val="-2.0253164556962026E-2"/>
                  <c:y val="4.3596730245231606E-2"/>
                </c:manualLayout>
              </c:layout>
              <c:tx>
                <c:rich>
                  <a:bodyPr/>
                  <a:lstStyle/>
                  <a:p>
                    <a:fld id="{ECFA4533-F320-4EC3-AE77-EDF3314A6A1E}"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BB59-474C-B7A0-AAB869A108E6}"/>
                </c:ext>
              </c:extLst>
            </c:dLbl>
            <c:dLbl>
              <c:idx val="30"/>
              <c:layout>
                <c:manualLayout>
                  <c:x val="-6.7510548523207368E-3"/>
                  <c:y val="4.7229791099000905E-2"/>
                </c:manualLayout>
              </c:layout>
              <c:tx>
                <c:rich>
                  <a:bodyPr/>
                  <a:lstStyle/>
                  <a:p>
                    <a:fld id="{77484703-D1C0-43AF-970E-CB62278CE66C}"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B59-474C-B7A0-AAB869A108E6}"/>
                </c:ext>
              </c:extLst>
            </c:dLbl>
            <c:dLbl>
              <c:idx val="70"/>
              <c:layout>
                <c:manualLayout>
                  <c:x val="-1.6877637130802926E-3"/>
                  <c:y val="2.1798365122615803E-2"/>
                </c:manualLayout>
              </c:layout>
              <c:tx>
                <c:rich>
                  <a:bodyPr/>
                  <a:lstStyle/>
                  <a:p>
                    <a:fld id="{000A2E55-D883-4040-9840-B1E285D55B1D}"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B59-474C-B7A0-AAB869A10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2.12'!$D$8:$BV$8</c:f>
              <c:numCache>
                <c:formatCode>0.0%</c:formatCode>
                <c:ptCount val="71"/>
                <c:pt idx="23">
                  <c:v>0.13522144787416385</c:v>
                </c:pt>
                <c:pt idx="24">
                  <c:v>0.13628855111044388</c:v>
                </c:pt>
                <c:pt idx="25">
                  <c:v>0.13573438190344186</c:v>
                </c:pt>
                <c:pt idx="26">
                  <c:v>0.13530558592978653</c:v>
                </c:pt>
                <c:pt idx="27">
                  <c:v>0.13436740249399237</c:v>
                </c:pt>
                <c:pt idx="28">
                  <c:v>0.13399327575346348</c:v>
                </c:pt>
                <c:pt idx="29">
                  <c:v>0.1333620435201201</c:v>
                </c:pt>
                <c:pt idx="30">
                  <c:v>0.13277770991701263</c:v>
                </c:pt>
                <c:pt idx="31">
                  <c:v>0.13225835454198584</c:v>
                </c:pt>
                <c:pt idx="32">
                  <c:v>0.13177601251683954</c:v>
                </c:pt>
                <c:pt idx="33">
                  <c:v>0.13142687493962238</c:v>
                </c:pt>
                <c:pt idx="34">
                  <c:v>0.13105088715507276</c:v>
                </c:pt>
                <c:pt idx="35">
                  <c:v>0.13067948303910765</c:v>
                </c:pt>
                <c:pt idx="36">
                  <c:v>0.13039595252562605</c:v>
                </c:pt>
                <c:pt idx="37">
                  <c:v>0.13010311718816672</c:v>
                </c:pt>
                <c:pt idx="38">
                  <c:v>0.12978812471195439</c:v>
                </c:pt>
                <c:pt idx="39">
                  <c:v>0.12947971052796661</c:v>
                </c:pt>
                <c:pt idx="40">
                  <c:v>0.12916224338645593</c:v>
                </c:pt>
                <c:pt idx="41">
                  <c:v>0.12886090615000897</c:v>
                </c:pt>
                <c:pt idx="42">
                  <c:v>0.12854297043936277</c:v>
                </c:pt>
                <c:pt idx="43">
                  <c:v>0.12824360475963201</c:v>
                </c:pt>
                <c:pt idx="44">
                  <c:v>0.12798293986037054</c:v>
                </c:pt>
                <c:pt idx="45">
                  <c:v>0.12767785678408816</c:v>
                </c:pt>
                <c:pt idx="46">
                  <c:v>0.12743262459353522</c:v>
                </c:pt>
                <c:pt idx="47">
                  <c:v>0.12714392600059099</c:v>
                </c:pt>
                <c:pt idx="48">
                  <c:v>0.12688771922547668</c:v>
                </c:pt>
                <c:pt idx="49">
                  <c:v>0.12664084237345971</c:v>
                </c:pt>
                <c:pt idx="50">
                  <c:v>0.12638226095468061</c:v>
                </c:pt>
                <c:pt idx="51">
                  <c:v>0.1261756766513501</c:v>
                </c:pt>
                <c:pt idx="52">
                  <c:v>0.1259714330067449</c:v>
                </c:pt>
                <c:pt idx="53">
                  <c:v>0.12571247001193836</c:v>
                </c:pt>
                <c:pt idx="54">
                  <c:v>0.12549484911536143</c:v>
                </c:pt>
                <c:pt idx="55">
                  <c:v>0.12528303415947226</c:v>
                </c:pt>
                <c:pt idx="56">
                  <c:v>0.1251166355920881</c:v>
                </c:pt>
                <c:pt idx="57">
                  <c:v>0.12492692472030364</c:v>
                </c:pt>
                <c:pt idx="58">
                  <c:v>0.12476189995302656</c:v>
                </c:pt>
                <c:pt idx="59">
                  <c:v>0.12459642055943786</c:v>
                </c:pt>
                <c:pt idx="60">
                  <c:v>0.12447080936604028</c:v>
                </c:pt>
                <c:pt idx="61">
                  <c:v>0.12436296833006326</c:v>
                </c:pt>
                <c:pt idx="62">
                  <c:v>0.12426908743259016</c:v>
                </c:pt>
                <c:pt idx="63">
                  <c:v>0.12421159254341557</c:v>
                </c:pt>
                <c:pt idx="64">
                  <c:v>0.12418388962342963</c:v>
                </c:pt>
                <c:pt idx="65">
                  <c:v>0.12416391969969423</c:v>
                </c:pt>
                <c:pt idx="66">
                  <c:v>0.12414124190864467</c:v>
                </c:pt>
                <c:pt idx="67">
                  <c:v>0.12414049041601861</c:v>
                </c:pt>
                <c:pt idx="68">
                  <c:v>0.12414245258719368</c:v>
                </c:pt>
                <c:pt idx="69">
                  <c:v>0.12414189099726115</c:v>
                </c:pt>
                <c:pt idx="70">
                  <c:v>0.12416518753692807</c:v>
                </c:pt>
              </c:numCache>
            </c:numRef>
          </c:val>
          <c:smooth val="0"/>
          <c:extLst>
            <c:ext xmlns:c16="http://schemas.microsoft.com/office/drawing/2014/chart" uri="{C3380CC4-5D6E-409C-BE32-E72D297353CC}">
              <c16:uniqueId val="{00000001-89A3-437F-AB95-F393B97399C5}"/>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majorGridlines/>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
          <c:y val="0.94037927196273241"/>
          <c:w val="1"/>
          <c:h val="5.962081715262431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'Fig 2.13'!$C$47</c:f>
              <c:strCache>
                <c:ptCount val="1"/>
                <c:pt idx="0">
                  <c:v>Obs</c:v>
                </c:pt>
              </c:strCache>
            </c:strRef>
          </c:tx>
          <c:spPr>
            <a:ln w="28575">
              <a:solidFill>
                <a:sysClr val="windowText" lastClr="000000">
                  <a:lumMod val="50000"/>
                  <a:lumOff val="50000"/>
                </a:sysClr>
              </a:solidFill>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E1-42F7-9E9B-1D74B9E15EB7}"/>
                </c:ext>
              </c:extLst>
            </c:dLbl>
            <c:dLbl>
              <c:idx val="2"/>
              <c:tx>
                <c:rich>
                  <a:bodyPr/>
                  <a:lstStyle/>
                  <a:p>
                    <a:fld id="{3E8B1B1B-D7CF-4ECF-B002-ABA83816BE29}"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5E1-42F7-9E9B-1D74B9E15EB7}"/>
                </c:ext>
              </c:extLst>
            </c:dLbl>
            <c:dLbl>
              <c:idx val="3"/>
              <c:tx>
                <c:rich>
                  <a:bodyPr/>
                  <a:lstStyle/>
                  <a:p>
                    <a:fld id="{FF33E701-E0A6-479F-AE8C-4A2F389DF17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5E1-42F7-9E9B-1D74B9E15EB7}"/>
                </c:ext>
              </c:extLst>
            </c:dLbl>
            <c:dLbl>
              <c:idx val="4"/>
              <c:tx>
                <c:rich>
                  <a:bodyPr/>
                  <a:lstStyle/>
                  <a:p>
                    <a:fld id="{EF3B592B-40EF-4820-B3F7-9E59240B913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5E1-42F7-9E9B-1D74B9E15EB7}"/>
                </c:ext>
              </c:extLst>
            </c:dLbl>
            <c:dLbl>
              <c:idx val="5"/>
              <c:tx>
                <c:rich>
                  <a:bodyPr/>
                  <a:lstStyle/>
                  <a:p>
                    <a:fld id="{3EDA2F5E-17B1-4526-84B8-3A3FF383572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5E1-42F7-9E9B-1D74B9E15EB7}"/>
                </c:ext>
              </c:extLst>
            </c:dLbl>
            <c:dLbl>
              <c:idx val="6"/>
              <c:tx>
                <c:rich>
                  <a:bodyPr/>
                  <a:lstStyle/>
                  <a:p>
                    <a:fld id="{DA6743F8-0EB0-40DE-981B-25AA558BAE6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5E1-42F7-9E9B-1D74B9E15EB7}"/>
                </c:ext>
              </c:extLst>
            </c:dLbl>
            <c:dLbl>
              <c:idx val="7"/>
              <c:tx>
                <c:rich>
                  <a:bodyPr/>
                  <a:lstStyle/>
                  <a:p>
                    <a:fld id="{BF043590-AE98-47C8-872B-C6CF11B51C6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5E1-42F7-9E9B-1D74B9E15EB7}"/>
                </c:ext>
              </c:extLst>
            </c:dLbl>
            <c:dLbl>
              <c:idx val="8"/>
              <c:tx>
                <c:rich>
                  <a:bodyPr/>
                  <a:lstStyle/>
                  <a:p>
                    <a:fld id="{57B3D16E-835A-41BB-A86B-0E01CC9C64F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5E1-42F7-9E9B-1D74B9E15EB7}"/>
                </c:ext>
              </c:extLst>
            </c:dLbl>
            <c:dLbl>
              <c:idx val="9"/>
              <c:tx>
                <c:rich>
                  <a:bodyPr/>
                  <a:lstStyle/>
                  <a:p>
                    <a:fld id="{0271EFA8-0BE5-4BDE-B88E-095B5031BFC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5E1-42F7-9E9B-1D74B9E15EB7}"/>
                </c:ext>
              </c:extLst>
            </c:dLbl>
            <c:dLbl>
              <c:idx val="10"/>
              <c:tx>
                <c:rich>
                  <a:bodyPr/>
                  <a:lstStyle/>
                  <a:p>
                    <a:fld id="{051BAB8A-1299-41FA-A1E0-BB29943CB0A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5E1-42F7-9E9B-1D74B9E15EB7}"/>
                </c:ext>
              </c:extLst>
            </c:dLbl>
            <c:dLbl>
              <c:idx val="11"/>
              <c:tx>
                <c:rich>
                  <a:bodyPr/>
                  <a:lstStyle/>
                  <a:p>
                    <a:fld id="{B0129DB0-7D3A-4092-9A20-BB80F336D9E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5E1-42F7-9E9B-1D74B9E15EB7}"/>
                </c:ext>
              </c:extLst>
            </c:dLbl>
            <c:dLbl>
              <c:idx val="12"/>
              <c:tx>
                <c:rich>
                  <a:bodyPr/>
                  <a:lstStyle/>
                  <a:p>
                    <a:fld id="{DFD1C424-9DF9-4E18-8B56-BB9827762AA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5E1-42F7-9E9B-1D74B9E15EB7}"/>
                </c:ext>
              </c:extLst>
            </c:dLbl>
            <c:dLbl>
              <c:idx val="13"/>
              <c:tx>
                <c:rich>
                  <a:bodyPr/>
                  <a:lstStyle/>
                  <a:p>
                    <a:fld id="{7A3BA6FC-47C5-4DE5-BBB6-6ADFF63FE62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5E1-42F7-9E9B-1D74B9E15EB7}"/>
                </c:ext>
              </c:extLst>
            </c:dLbl>
            <c:dLbl>
              <c:idx val="14"/>
              <c:tx>
                <c:rich>
                  <a:bodyPr/>
                  <a:lstStyle/>
                  <a:p>
                    <a:fld id="{E387199C-A0A0-4BFF-9737-D49B52DB2E1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5E1-42F7-9E9B-1D74B9E15EB7}"/>
                </c:ext>
              </c:extLst>
            </c:dLbl>
            <c:dLbl>
              <c:idx val="15"/>
              <c:tx>
                <c:rich>
                  <a:bodyPr/>
                  <a:lstStyle/>
                  <a:p>
                    <a:fld id="{BA5CA8E1-2643-46AB-ACF9-4E0B6358071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5E1-42F7-9E9B-1D74B9E15EB7}"/>
                </c:ext>
              </c:extLst>
            </c:dLbl>
            <c:dLbl>
              <c:idx val="16"/>
              <c:tx>
                <c:rich>
                  <a:bodyPr/>
                  <a:lstStyle/>
                  <a:p>
                    <a:fld id="{D7A02EFF-DFBF-4AA8-89ED-ADC04F7D96D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5E1-42F7-9E9B-1D74B9E15EB7}"/>
                </c:ext>
              </c:extLst>
            </c:dLbl>
            <c:dLbl>
              <c:idx val="17"/>
              <c:tx>
                <c:rich>
                  <a:bodyPr/>
                  <a:lstStyle/>
                  <a:p>
                    <a:fld id="{3E78500E-D9A8-4C87-A8A7-E61EF5060EC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5E1-42F7-9E9B-1D74B9E15EB7}"/>
                </c:ext>
              </c:extLst>
            </c:dLbl>
            <c:dLbl>
              <c:idx val="18"/>
              <c:tx>
                <c:rich>
                  <a:bodyPr/>
                  <a:lstStyle/>
                  <a:p>
                    <a:fld id="{BFE7DE6C-E4A3-4A9A-8645-3BB37053E84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5E1-42F7-9E9B-1D74B9E15EB7}"/>
                </c:ext>
              </c:extLst>
            </c:dLbl>
            <c:dLbl>
              <c:idx val="19"/>
              <c:tx>
                <c:rich>
                  <a:bodyPr/>
                  <a:lstStyle/>
                  <a:p>
                    <a:fld id="{0526D511-B4C4-4D69-9AA2-020367A2865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5E1-42F7-9E9B-1D74B9E15EB7}"/>
                </c:ext>
              </c:extLst>
            </c:dLbl>
            <c:dLbl>
              <c:idx val="20"/>
              <c:tx>
                <c:rich>
                  <a:bodyPr/>
                  <a:lstStyle/>
                  <a:p>
                    <a:fld id="{61A08F3A-E74B-4AF3-ABCD-89091366C84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5E1-42F7-9E9B-1D74B9E15EB7}"/>
                </c:ext>
              </c:extLst>
            </c:dLbl>
            <c:dLbl>
              <c:idx val="21"/>
              <c:tx>
                <c:rich>
                  <a:bodyPr/>
                  <a:lstStyle/>
                  <a:p>
                    <a:fld id="{FA9E895C-2D5A-4E71-93DB-5BF03FFC996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5E1-42F7-9E9B-1D74B9E15EB7}"/>
                </c:ext>
              </c:extLst>
            </c:dLbl>
            <c:dLbl>
              <c:idx val="22"/>
              <c:tx>
                <c:rich>
                  <a:bodyPr/>
                  <a:lstStyle/>
                  <a:p>
                    <a:fld id="{C8E92617-6432-4526-BC81-FB4E876FE4A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5E1-42F7-9E9B-1D74B9E15EB7}"/>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E1-42F7-9E9B-1D74B9E15EB7}"/>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E1-42F7-9E9B-1D74B9E15EB7}"/>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E1-42F7-9E9B-1D74B9E15EB7}"/>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E1-42F7-9E9B-1D74B9E15EB7}"/>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E1-42F7-9E9B-1D74B9E15EB7}"/>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E1-42F7-9E9B-1D74B9E15EB7}"/>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5E1-42F7-9E9B-1D74B9E15EB7}"/>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5E1-42F7-9E9B-1D74B9E15EB7}"/>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E1-42F7-9E9B-1D74B9E15EB7}"/>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5E1-42F7-9E9B-1D74B9E15EB7}"/>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5E1-42F7-9E9B-1D74B9E15EB7}"/>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5E1-42F7-9E9B-1D74B9E15EB7}"/>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5E1-42F7-9E9B-1D74B9E15EB7}"/>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5E1-42F7-9E9B-1D74B9E15EB7}"/>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5E1-42F7-9E9B-1D74B9E15EB7}"/>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5E1-42F7-9E9B-1D74B9E15EB7}"/>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5E1-42F7-9E9B-1D74B9E15EB7}"/>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5E1-42F7-9E9B-1D74B9E15EB7}"/>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5E1-42F7-9E9B-1D74B9E15EB7}"/>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5E1-42F7-9E9B-1D74B9E15EB7}"/>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5E1-42F7-9E9B-1D74B9E15EB7}"/>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5E1-42F7-9E9B-1D74B9E15EB7}"/>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5E1-42F7-9E9B-1D74B9E15EB7}"/>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5E1-42F7-9E9B-1D74B9E15EB7}"/>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5E1-42F7-9E9B-1D74B9E15EB7}"/>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5E1-42F7-9E9B-1D74B9E15EB7}"/>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5E1-42F7-9E9B-1D74B9E15EB7}"/>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5E1-42F7-9E9B-1D74B9E15EB7}"/>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05E1-42F7-9E9B-1D74B9E15EB7}"/>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05E1-42F7-9E9B-1D74B9E15EB7}"/>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05E1-42F7-9E9B-1D74B9E15EB7}"/>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5E1-42F7-9E9B-1D74B9E15EB7}"/>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5E1-42F7-9E9B-1D74B9E15EB7}"/>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5E1-42F7-9E9B-1D74B9E15EB7}"/>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05E1-42F7-9E9B-1D74B9E15EB7}"/>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05E1-42F7-9E9B-1D74B9E15EB7}"/>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05E1-42F7-9E9B-1D74B9E15EB7}"/>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5E1-42F7-9E9B-1D74B9E15EB7}"/>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5E1-42F7-9E9B-1D74B9E15EB7}"/>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05E1-42F7-9E9B-1D74B9E15EB7}"/>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05E1-42F7-9E9B-1D74B9E15EB7}"/>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05E1-42F7-9E9B-1D74B9E15EB7}"/>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05E1-42F7-9E9B-1D74B9E15EB7}"/>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05E1-42F7-9E9B-1D74B9E15EB7}"/>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05E1-42F7-9E9B-1D74B9E15EB7}"/>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05E1-42F7-9E9B-1D74B9E15EB7}"/>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05E1-42F7-9E9B-1D74B9E15EB7}"/>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05E1-42F7-9E9B-1D74B9E15EB7}"/>
                </c:ext>
              </c:extLst>
            </c:dLbl>
            <c:dLbl>
              <c:idx val="9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05E1-42F7-9E9B-1D74B9E15EB7}"/>
                </c:ext>
              </c:extLst>
            </c:dLbl>
            <c:spPr>
              <a:noFill/>
              <a:ln>
                <a:noFill/>
              </a:ln>
              <a:effectLst/>
            </c:spPr>
            <c:txPr>
              <a:bodyPr wrap="square" lIns="38100" tIns="19050" rIns="38100" bIns="19050" anchor="ctr">
                <a:spAutoFit/>
              </a:bodyPr>
              <a:lstStyle/>
              <a:p>
                <a:pPr>
                  <a:defRPr sz="1100" b="1">
                    <a:solidFill>
                      <a:schemeClr val="tx1">
                        <a:lumMod val="50000"/>
                        <a:lumOff val="50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2.13'!$D$47:$BV$47</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-1.0582261493441991E-3</c:v>
                </c:pt>
                <c:pt idx="19">
                  <c:v>-1.9805788333157603E-4</c:v>
                </c:pt>
                <c:pt idx="20">
                  <c:v>-6.19688076864372E-3</c:v>
                </c:pt>
                <c:pt idx="21">
                  <c:v>4.8464089575567249E-5</c:v>
                </c:pt>
                <c:pt idx="22">
                  <c:v>1.770594214731025E-3</c:v>
                </c:pt>
              </c:numCache>
            </c:numRef>
          </c:val>
          <c:smooth val="0"/>
          <c:extLst>
            <c:ext xmlns:c15="http://schemas.microsoft.com/office/drawing/2012/chart" uri="{02D57815-91ED-43cb-92C2-25804820EDAC}">
              <c15:datalabelsRange>
                <c15:f>'Fig 2.13'!$D$7:$BV$7</c15:f>
                <c15:dlblRangeCache>
                  <c:ptCount val="71"/>
                </c15:dlblRangeCache>
              </c15:datalabelsRange>
            </c:ext>
            <c:ext xmlns:c16="http://schemas.microsoft.com/office/drawing/2014/chart" uri="{C3380CC4-5D6E-409C-BE32-E72D297353CC}">
              <c16:uniqueId val="{0000005B-05E1-42F7-9E9B-1D74B9E15EB7}"/>
            </c:ext>
          </c:extLst>
        </c:ser>
        <c:ser>
          <c:idx val="0"/>
          <c:order val="1"/>
          <c:tx>
            <c:strRef>
              <c:f>'Fig 2.13'!$C$48</c:f>
              <c:strCache>
                <c:ptCount val="1"/>
                <c:pt idx="0">
                  <c:v>1,6%</c:v>
                </c:pt>
              </c:strCache>
            </c:strRef>
          </c:tx>
          <c:spPr>
            <a:ln>
              <a:solidFill>
                <a:srgbClr val="006600"/>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4-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6-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7-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9-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B-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E-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F-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0-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1-05E1-42F7-9E9B-1D74B9E15EB7}"/>
                </c:ext>
              </c:extLst>
            </c:dLbl>
            <c:dLbl>
              <c:idx val="22"/>
              <c:tx>
                <c:rich>
                  <a:bodyPr wrap="square" lIns="38100" tIns="19050" rIns="38100" bIns="19050" anchor="ctr">
                    <a:spAutoFit/>
                  </a:bodyPr>
                  <a:lstStyle/>
                  <a:p>
                    <a:pPr>
                      <a:defRPr sz="1100" b="1">
                        <a:solidFill>
                          <a:schemeClr val="tx1">
                            <a:lumMod val="50000"/>
                            <a:lumOff val="50000"/>
                          </a:schemeClr>
                        </a:solidFill>
                      </a:defRPr>
                    </a:pPr>
                    <a:fld id="{C21A9286-6558-45B8-8345-4152FDDD8749}" type="CELLRANGE">
                      <a:rPr lang="en-US"/>
                      <a:pPr>
                        <a:defRPr sz="1100" b="1">
                          <a:solidFill>
                            <a:schemeClr val="tx1">
                              <a:lumMod val="50000"/>
                              <a:lumOff val="50000"/>
                            </a:schemeClr>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05E1-42F7-9E9B-1D74B9E15EB7}"/>
                </c:ext>
              </c:extLst>
            </c:dLbl>
            <c:dLbl>
              <c:idx val="23"/>
              <c:tx>
                <c:rich>
                  <a:bodyPr/>
                  <a:lstStyle/>
                  <a:p>
                    <a:fld id="{928252F6-B4E6-414A-ACD2-CC5FADA3EFB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05E1-42F7-9E9B-1D74B9E15EB7}"/>
                </c:ext>
              </c:extLst>
            </c:dLbl>
            <c:dLbl>
              <c:idx val="24"/>
              <c:tx>
                <c:rich>
                  <a:bodyPr/>
                  <a:lstStyle/>
                  <a:p>
                    <a:fld id="{DFE2156D-9981-42B0-B647-83EBA63E323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4-05E1-42F7-9E9B-1D74B9E15EB7}"/>
                </c:ext>
              </c:extLst>
            </c:dLbl>
            <c:dLbl>
              <c:idx val="25"/>
              <c:tx>
                <c:rich>
                  <a:bodyPr/>
                  <a:lstStyle/>
                  <a:p>
                    <a:fld id="{364F9CB1-D6CD-4546-9C7A-66BA0DD3553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5-05E1-42F7-9E9B-1D74B9E15EB7}"/>
                </c:ext>
              </c:extLst>
            </c:dLbl>
            <c:dLbl>
              <c:idx val="26"/>
              <c:tx>
                <c:rich>
                  <a:bodyPr/>
                  <a:lstStyle/>
                  <a:p>
                    <a:fld id="{9B0B6DCD-BB0A-4E0E-9ED3-498E50F850D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6-05E1-42F7-9E9B-1D74B9E15EB7}"/>
                </c:ext>
              </c:extLst>
            </c:dLbl>
            <c:dLbl>
              <c:idx val="27"/>
              <c:tx>
                <c:rich>
                  <a:bodyPr/>
                  <a:lstStyle/>
                  <a:p>
                    <a:fld id="{FA8E3407-4B48-44B0-A850-E223A3D5678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7-05E1-42F7-9E9B-1D74B9E15EB7}"/>
                </c:ext>
              </c:extLst>
            </c:dLbl>
            <c:dLbl>
              <c:idx val="28"/>
              <c:tx>
                <c:rich>
                  <a:bodyPr/>
                  <a:lstStyle/>
                  <a:p>
                    <a:fld id="{F2885BBD-E867-4658-A5F3-7B8DDDED3E4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8-05E1-42F7-9E9B-1D74B9E15EB7}"/>
                </c:ext>
              </c:extLst>
            </c:dLbl>
            <c:dLbl>
              <c:idx val="29"/>
              <c:tx>
                <c:rich>
                  <a:bodyPr/>
                  <a:lstStyle/>
                  <a:p>
                    <a:fld id="{39E8654E-D129-44F0-9B2B-6159C6CD02B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9-05E1-42F7-9E9B-1D74B9E15EB7}"/>
                </c:ext>
              </c:extLst>
            </c:dLbl>
            <c:dLbl>
              <c:idx val="30"/>
              <c:tx>
                <c:rich>
                  <a:bodyPr/>
                  <a:lstStyle/>
                  <a:p>
                    <a:fld id="{0AAC9B66-9181-4A6D-A539-F6FAD10D160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A-05E1-42F7-9E9B-1D74B9E15EB7}"/>
                </c:ext>
              </c:extLst>
            </c:dLbl>
            <c:dLbl>
              <c:idx val="31"/>
              <c:tx>
                <c:rich>
                  <a:bodyPr/>
                  <a:lstStyle/>
                  <a:p>
                    <a:fld id="{2256972A-E602-4BFC-96BF-B8FD42BBF42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B-05E1-42F7-9E9B-1D74B9E15EB7}"/>
                </c:ext>
              </c:extLst>
            </c:dLbl>
            <c:dLbl>
              <c:idx val="32"/>
              <c:tx>
                <c:rich>
                  <a:bodyPr/>
                  <a:lstStyle/>
                  <a:p>
                    <a:fld id="{FA20C590-69C1-4312-A312-11EF183738C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C-05E1-42F7-9E9B-1D74B9E15EB7}"/>
                </c:ext>
              </c:extLst>
            </c:dLbl>
            <c:dLbl>
              <c:idx val="33"/>
              <c:tx>
                <c:rich>
                  <a:bodyPr/>
                  <a:lstStyle/>
                  <a:p>
                    <a:fld id="{E0D1FC8A-B581-4182-B4F5-422AA75E166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D-05E1-42F7-9E9B-1D74B9E15EB7}"/>
                </c:ext>
              </c:extLst>
            </c:dLbl>
            <c:dLbl>
              <c:idx val="34"/>
              <c:tx>
                <c:rich>
                  <a:bodyPr wrap="square" lIns="38100" tIns="19050" rIns="38100" bIns="19050" anchor="ctr">
                    <a:spAutoFit/>
                  </a:bodyPr>
                  <a:lstStyle/>
                  <a:p>
                    <a:pPr>
                      <a:defRPr sz="1100" b="1">
                        <a:solidFill>
                          <a:srgbClr val="006600"/>
                        </a:solidFill>
                      </a:defRPr>
                    </a:pPr>
                    <a:fld id="{642A2B87-5105-42F4-896C-6E243213935F}" type="CELLRANGE">
                      <a:rPr lang="fr-FR"/>
                      <a:pPr>
                        <a:defRPr sz="1100" b="1">
                          <a:solidFill>
                            <a:srgbClr val="006600"/>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E-05E1-42F7-9E9B-1D74B9E15EB7}"/>
                </c:ext>
              </c:extLst>
            </c:dLbl>
            <c:dLbl>
              <c:idx val="35"/>
              <c:tx>
                <c:rich>
                  <a:bodyPr/>
                  <a:lstStyle/>
                  <a:p>
                    <a:fld id="{4C66044C-D806-4083-8243-BCC7D84C5D3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F-05E1-42F7-9E9B-1D74B9E15EB7}"/>
                </c:ext>
              </c:extLst>
            </c:dLbl>
            <c:dLbl>
              <c:idx val="36"/>
              <c:tx>
                <c:rich>
                  <a:bodyPr/>
                  <a:lstStyle/>
                  <a:p>
                    <a:fld id="{4CB4F61E-AEA2-4587-888F-57DCCB79B78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0-05E1-42F7-9E9B-1D74B9E15EB7}"/>
                </c:ext>
              </c:extLst>
            </c:dLbl>
            <c:dLbl>
              <c:idx val="37"/>
              <c:tx>
                <c:rich>
                  <a:bodyPr/>
                  <a:lstStyle/>
                  <a:p>
                    <a:fld id="{0D48FF97-0EFB-4065-8B10-05A73A08CE0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1-05E1-42F7-9E9B-1D74B9E15EB7}"/>
                </c:ext>
              </c:extLst>
            </c:dLbl>
            <c:dLbl>
              <c:idx val="38"/>
              <c:tx>
                <c:rich>
                  <a:bodyPr/>
                  <a:lstStyle/>
                  <a:p>
                    <a:fld id="{073EBC55-86E7-45EA-A623-1A253A8ACCE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2-05E1-42F7-9E9B-1D74B9E15EB7}"/>
                </c:ext>
              </c:extLst>
            </c:dLbl>
            <c:dLbl>
              <c:idx val="39"/>
              <c:tx>
                <c:rich>
                  <a:bodyPr/>
                  <a:lstStyle/>
                  <a:p>
                    <a:fld id="{6646D642-A0F6-466B-A1DD-4436A17D817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3-05E1-42F7-9E9B-1D74B9E15EB7}"/>
                </c:ext>
              </c:extLst>
            </c:dLbl>
            <c:dLbl>
              <c:idx val="40"/>
              <c:tx>
                <c:rich>
                  <a:bodyPr/>
                  <a:lstStyle/>
                  <a:p>
                    <a:fld id="{7A3585EE-5BD0-492D-ACFA-2C1BB70816C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4-05E1-42F7-9E9B-1D74B9E15EB7}"/>
                </c:ext>
              </c:extLst>
            </c:dLbl>
            <c:dLbl>
              <c:idx val="41"/>
              <c:tx>
                <c:rich>
                  <a:bodyPr/>
                  <a:lstStyle/>
                  <a:p>
                    <a:fld id="{1C29580E-1536-4927-BAB1-641C29A20C2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5-05E1-42F7-9E9B-1D74B9E15EB7}"/>
                </c:ext>
              </c:extLst>
            </c:dLbl>
            <c:dLbl>
              <c:idx val="42"/>
              <c:tx>
                <c:rich>
                  <a:bodyPr/>
                  <a:lstStyle/>
                  <a:p>
                    <a:fld id="{053B3CDE-4D63-4A61-B92F-291BDB2B9CC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6-05E1-42F7-9E9B-1D74B9E15EB7}"/>
                </c:ext>
              </c:extLst>
            </c:dLbl>
            <c:dLbl>
              <c:idx val="43"/>
              <c:tx>
                <c:rich>
                  <a:bodyPr/>
                  <a:lstStyle/>
                  <a:p>
                    <a:fld id="{E5B4C09A-164F-45B7-9D73-9BB2C30F685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7-05E1-42F7-9E9B-1D74B9E15EB7}"/>
                </c:ext>
              </c:extLst>
            </c:dLbl>
            <c:dLbl>
              <c:idx val="44"/>
              <c:tx>
                <c:rich>
                  <a:bodyPr/>
                  <a:lstStyle/>
                  <a:p>
                    <a:fld id="{9248B4D3-232B-4EC4-BF2E-97CD28DCA88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8-05E1-42F7-9E9B-1D74B9E15EB7}"/>
                </c:ext>
              </c:extLst>
            </c:dLbl>
            <c:dLbl>
              <c:idx val="45"/>
              <c:tx>
                <c:rich>
                  <a:bodyPr/>
                  <a:lstStyle/>
                  <a:p>
                    <a:fld id="{6D5F2463-B167-442B-A3F6-316F56BD89A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9-05E1-42F7-9E9B-1D74B9E15EB7}"/>
                </c:ext>
              </c:extLst>
            </c:dLbl>
            <c:dLbl>
              <c:idx val="46"/>
              <c:tx>
                <c:rich>
                  <a:bodyPr/>
                  <a:lstStyle/>
                  <a:p>
                    <a:fld id="{B6FF4EE7-9CA2-463F-BD20-4FBEE4E8840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A-05E1-42F7-9E9B-1D74B9E15EB7}"/>
                </c:ext>
              </c:extLst>
            </c:dLbl>
            <c:dLbl>
              <c:idx val="47"/>
              <c:tx>
                <c:rich>
                  <a:bodyPr/>
                  <a:lstStyle/>
                  <a:p>
                    <a:fld id="{0C6FA7AF-A963-4064-91CD-49D9E4643A7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B-05E1-42F7-9E9B-1D74B9E15EB7}"/>
                </c:ext>
              </c:extLst>
            </c:dLbl>
            <c:dLbl>
              <c:idx val="48"/>
              <c:tx>
                <c:rich>
                  <a:bodyPr/>
                  <a:lstStyle/>
                  <a:p>
                    <a:fld id="{CAE469B8-C4C1-445B-BB91-10EE444C375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C-05E1-42F7-9E9B-1D74B9E15EB7}"/>
                </c:ext>
              </c:extLst>
            </c:dLbl>
            <c:dLbl>
              <c:idx val="49"/>
              <c:tx>
                <c:rich>
                  <a:bodyPr/>
                  <a:lstStyle/>
                  <a:p>
                    <a:fld id="{61AEB7A9-4496-46D7-B18B-EB29A49F6A5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D-05E1-42F7-9E9B-1D74B9E15EB7}"/>
                </c:ext>
              </c:extLst>
            </c:dLbl>
            <c:dLbl>
              <c:idx val="50"/>
              <c:tx>
                <c:rich>
                  <a:bodyPr/>
                  <a:lstStyle/>
                  <a:p>
                    <a:fld id="{6804A909-C31F-4209-9660-59628CCBD35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E-05E1-42F7-9E9B-1D74B9E15EB7}"/>
                </c:ext>
              </c:extLst>
            </c:dLbl>
            <c:dLbl>
              <c:idx val="51"/>
              <c:tx>
                <c:rich>
                  <a:bodyPr/>
                  <a:lstStyle/>
                  <a:p>
                    <a:fld id="{963BAB6D-84EF-4FE8-A4FE-905FE39A307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F-05E1-42F7-9E9B-1D74B9E15EB7}"/>
                </c:ext>
              </c:extLst>
            </c:dLbl>
            <c:dLbl>
              <c:idx val="52"/>
              <c:tx>
                <c:rich>
                  <a:bodyPr/>
                  <a:lstStyle/>
                  <a:p>
                    <a:fld id="{3632C399-D6B0-4F47-8FF9-BEC1B8135C1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0-05E1-42F7-9E9B-1D74B9E15EB7}"/>
                </c:ext>
              </c:extLst>
            </c:dLbl>
            <c:dLbl>
              <c:idx val="53"/>
              <c:tx>
                <c:rich>
                  <a:bodyPr/>
                  <a:lstStyle/>
                  <a:p>
                    <a:fld id="{C0E4741A-55D3-43D3-8B0E-60D3652826D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1-05E1-42F7-9E9B-1D74B9E15EB7}"/>
                </c:ext>
              </c:extLst>
            </c:dLbl>
            <c:dLbl>
              <c:idx val="54"/>
              <c:tx>
                <c:rich>
                  <a:bodyPr/>
                  <a:lstStyle/>
                  <a:p>
                    <a:fld id="{B1B0144F-35C7-457C-B116-6496FC20965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2-05E1-42F7-9E9B-1D74B9E15EB7}"/>
                </c:ext>
              </c:extLst>
            </c:dLbl>
            <c:dLbl>
              <c:idx val="55"/>
              <c:tx>
                <c:rich>
                  <a:bodyPr/>
                  <a:lstStyle/>
                  <a:p>
                    <a:fld id="{FAD85904-DA6F-4714-8B5A-E527C7A9F8C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3-05E1-42F7-9E9B-1D74B9E15EB7}"/>
                </c:ext>
              </c:extLst>
            </c:dLbl>
            <c:dLbl>
              <c:idx val="56"/>
              <c:tx>
                <c:rich>
                  <a:bodyPr/>
                  <a:lstStyle/>
                  <a:p>
                    <a:fld id="{FF470E04-ABCB-4EE2-BAA5-B3996E22E34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4-05E1-42F7-9E9B-1D74B9E15EB7}"/>
                </c:ext>
              </c:extLst>
            </c:dLbl>
            <c:dLbl>
              <c:idx val="57"/>
              <c:tx>
                <c:rich>
                  <a:bodyPr/>
                  <a:lstStyle/>
                  <a:p>
                    <a:fld id="{1A877646-AEBB-44D2-A380-240D92F8E92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5-05E1-42F7-9E9B-1D74B9E15EB7}"/>
                </c:ext>
              </c:extLst>
            </c:dLbl>
            <c:dLbl>
              <c:idx val="58"/>
              <c:tx>
                <c:rich>
                  <a:bodyPr/>
                  <a:lstStyle/>
                  <a:p>
                    <a:fld id="{B3976BD1-AFE6-491E-83C0-0A184377865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6-05E1-42F7-9E9B-1D74B9E15EB7}"/>
                </c:ext>
              </c:extLst>
            </c:dLbl>
            <c:dLbl>
              <c:idx val="59"/>
              <c:tx>
                <c:rich>
                  <a:bodyPr/>
                  <a:lstStyle/>
                  <a:p>
                    <a:fld id="{E6FB331B-6A22-48C3-A92F-C25951AE325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7-05E1-42F7-9E9B-1D74B9E15EB7}"/>
                </c:ext>
              </c:extLst>
            </c:dLbl>
            <c:dLbl>
              <c:idx val="60"/>
              <c:tx>
                <c:rich>
                  <a:bodyPr/>
                  <a:lstStyle/>
                  <a:p>
                    <a:fld id="{DB61FF25-4326-40C1-B3A4-2AEB2DE373B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8-05E1-42F7-9E9B-1D74B9E15EB7}"/>
                </c:ext>
              </c:extLst>
            </c:dLbl>
            <c:dLbl>
              <c:idx val="61"/>
              <c:tx>
                <c:rich>
                  <a:bodyPr/>
                  <a:lstStyle/>
                  <a:p>
                    <a:fld id="{B7CA9904-1BDE-4842-827E-1F3811930EF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9-05E1-42F7-9E9B-1D74B9E15EB7}"/>
                </c:ext>
              </c:extLst>
            </c:dLbl>
            <c:dLbl>
              <c:idx val="62"/>
              <c:tx>
                <c:rich>
                  <a:bodyPr/>
                  <a:lstStyle/>
                  <a:p>
                    <a:fld id="{5849A58F-E5DF-42DE-832F-F45FAB28701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A-05E1-42F7-9E9B-1D74B9E15EB7}"/>
                </c:ext>
              </c:extLst>
            </c:dLbl>
            <c:dLbl>
              <c:idx val="63"/>
              <c:tx>
                <c:rich>
                  <a:bodyPr/>
                  <a:lstStyle/>
                  <a:p>
                    <a:fld id="{E8B652E8-A770-41E3-8EE2-800D5243D48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B-05E1-42F7-9E9B-1D74B9E15EB7}"/>
                </c:ext>
              </c:extLst>
            </c:dLbl>
            <c:dLbl>
              <c:idx val="64"/>
              <c:tx>
                <c:rich>
                  <a:bodyPr/>
                  <a:lstStyle/>
                  <a:p>
                    <a:fld id="{B3CCD496-7161-4E03-B434-2758F304F4A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C-05E1-42F7-9E9B-1D74B9E15EB7}"/>
                </c:ext>
              </c:extLst>
            </c:dLbl>
            <c:dLbl>
              <c:idx val="65"/>
              <c:tx>
                <c:rich>
                  <a:bodyPr/>
                  <a:lstStyle/>
                  <a:p>
                    <a:fld id="{E3B2BFEF-E54E-41CE-B9FB-138CF6CFF66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D-05E1-42F7-9E9B-1D74B9E15EB7}"/>
                </c:ext>
              </c:extLst>
            </c:dLbl>
            <c:dLbl>
              <c:idx val="66"/>
              <c:tx>
                <c:rich>
                  <a:bodyPr/>
                  <a:lstStyle/>
                  <a:p>
                    <a:fld id="{FF97096B-6693-42ED-90B0-2E41880B63A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E-05E1-42F7-9E9B-1D74B9E15EB7}"/>
                </c:ext>
              </c:extLst>
            </c:dLbl>
            <c:dLbl>
              <c:idx val="67"/>
              <c:tx>
                <c:rich>
                  <a:bodyPr/>
                  <a:lstStyle/>
                  <a:p>
                    <a:fld id="{E282655F-F0EC-4C26-B076-EBFF9050A1E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F-05E1-42F7-9E9B-1D74B9E15EB7}"/>
                </c:ext>
              </c:extLst>
            </c:dLbl>
            <c:dLbl>
              <c:idx val="68"/>
              <c:tx>
                <c:rich>
                  <a:bodyPr/>
                  <a:lstStyle/>
                  <a:p>
                    <a:fld id="{FED592D4-B6ED-44F2-9249-51DFE7DE1E3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A0-05E1-42F7-9E9B-1D74B9E15EB7}"/>
                </c:ext>
              </c:extLst>
            </c:dLbl>
            <c:dLbl>
              <c:idx val="69"/>
              <c:tx>
                <c:rich>
                  <a:bodyPr/>
                  <a:lstStyle/>
                  <a:p>
                    <a:fld id="{E93F8113-C9C0-44A9-B5AC-FC4C8E31F0C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A1-05E1-42F7-9E9B-1D74B9E15EB7}"/>
                </c:ext>
              </c:extLst>
            </c:dLbl>
            <c:dLbl>
              <c:idx val="70"/>
              <c:tx>
                <c:rich>
                  <a:bodyPr wrap="square" lIns="38100" tIns="19050" rIns="38100" bIns="19050" anchor="ctr">
                    <a:spAutoFit/>
                  </a:bodyPr>
                  <a:lstStyle/>
                  <a:p>
                    <a:pPr>
                      <a:defRPr sz="1100" b="1">
                        <a:solidFill>
                          <a:srgbClr val="006600"/>
                        </a:solidFill>
                      </a:defRPr>
                    </a:pPr>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7-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8-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9-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A-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B-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C-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D-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E-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F-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0-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1-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2-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3-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4-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5-05E1-42F7-9E9B-1D74B9E15EB7}"/>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2.13'!$D$48:$BV$48</c:f>
              <c:numCache>
                <c:formatCode>0.0%</c:formatCode>
                <c:ptCount val="71"/>
                <c:pt idx="22">
                  <c:v>0</c:v>
                </c:pt>
                <c:pt idx="23">
                  <c:v>0</c:v>
                </c:pt>
                <c:pt idx="24">
                  <c:v>-2.9915096715374678E-3</c:v>
                </c:pt>
                <c:pt idx="25">
                  <c:v>-4.8058838602291487E-3</c:v>
                </c:pt>
                <c:pt idx="26">
                  <c:v>-4.7656634175252399E-3</c:v>
                </c:pt>
                <c:pt idx="27">
                  <c:v>-4.8735632573433385E-3</c:v>
                </c:pt>
                <c:pt idx="28">
                  <c:v>-4.4086456717735978E-3</c:v>
                </c:pt>
                <c:pt idx="29">
                  <c:v>-4.3785134532230707E-3</c:v>
                </c:pt>
                <c:pt idx="30">
                  <c:v>-4.220653170982247E-3</c:v>
                </c:pt>
                <c:pt idx="31">
                  <c:v>-4.0704283627824578E-3</c:v>
                </c:pt>
                <c:pt idx="32">
                  <c:v>-3.7657145281151105E-3</c:v>
                </c:pt>
                <c:pt idx="33">
                  <c:v>-3.9269639992257077E-3</c:v>
                </c:pt>
                <c:pt idx="34">
                  <c:v>-3.9801335252684367E-3</c:v>
                </c:pt>
                <c:pt idx="35">
                  <c:v>-3.8430954247928029E-3</c:v>
                </c:pt>
                <c:pt idx="36">
                  <c:v>-3.6601984537866505E-3</c:v>
                </c:pt>
                <c:pt idx="37">
                  <c:v>-3.4623316506707524E-3</c:v>
                </c:pt>
                <c:pt idx="38">
                  <c:v>-3.1083598871967377E-3</c:v>
                </c:pt>
                <c:pt idx="39">
                  <c:v>-2.5902425166870746E-3</c:v>
                </c:pt>
                <c:pt idx="40">
                  <c:v>-2.0438027503579814E-3</c:v>
                </c:pt>
                <c:pt idx="41">
                  <c:v>-1.5588218830674683E-3</c:v>
                </c:pt>
                <c:pt idx="42">
                  <c:v>-1.1353703433060192E-3</c:v>
                </c:pt>
                <c:pt idx="43">
                  <c:v>-7.4552029063307268E-4</c:v>
                </c:pt>
                <c:pt idx="44">
                  <c:v>-3.9259543709424527E-4</c:v>
                </c:pt>
                <c:pt idx="45">
                  <c:v>-5.7875069140650437E-5</c:v>
                </c:pt>
                <c:pt idx="46">
                  <c:v>2.0517766727831677E-4</c:v>
                </c:pt>
                <c:pt idx="47">
                  <c:v>5.1374452093821965E-4</c:v>
                </c:pt>
                <c:pt idx="48">
                  <c:v>9.0852930660412223E-4</c:v>
                </c:pt>
                <c:pt idx="49">
                  <c:v>1.3590475535228685E-3</c:v>
                </c:pt>
                <c:pt idx="50">
                  <c:v>1.5469335168556142E-3</c:v>
                </c:pt>
                <c:pt idx="51">
                  <c:v>1.8497614825056796E-3</c:v>
                </c:pt>
                <c:pt idx="52">
                  <c:v>2.1777549857397716E-3</c:v>
                </c:pt>
                <c:pt idx="53">
                  <c:v>2.470286553120038E-3</c:v>
                </c:pt>
                <c:pt idx="54">
                  <c:v>2.8378521171471549E-3</c:v>
                </c:pt>
                <c:pt idx="55">
                  <c:v>3.2513730046527523E-3</c:v>
                </c:pt>
                <c:pt idx="56">
                  <c:v>3.6884755209086462E-3</c:v>
                </c:pt>
                <c:pt idx="57">
                  <c:v>4.1650979652280706E-3</c:v>
                </c:pt>
                <c:pt idx="58">
                  <c:v>4.6395646264839052E-3</c:v>
                </c:pt>
                <c:pt idx="59">
                  <c:v>5.1826030061963568E-3</c:v>
                </c:pt>
                <c:pt idx="60">
                  <c:v>5.6061908111304515E-3</c:v>
                </c:pt>
                <c:pt idx="61">
                  <c:v>5.9712650388612232E-3</c:v>
                </c:pt>
                <c:pt idx="62">
                  <c:v>6.2931029686821571E-3</c:v>
                </c:pt>
                <c:pt idx="63">
                  <c:v>6.5748395516435632E-3</c:v>
                </c:pt>
                <c:pt idx="64">
                  <c:v>6.7822169284080525E-3</c:v>
                </c:pt>
                <c:pt idx="65">
                  <c:v>6.8489113919587563E-3</c:v>
                </c:pt>
                <c:pt idx="66">
                  <c:v>6.8896262208626852E-3</c:v>
                </c:pt>
                <c:pt idx="67">
                  <c:v>6.9564049529657057E-3</c:v>
                </c:pt>
                <c:pt idx="68">
                  <c:v>7.0340306152261306E-3</c:v>
                </c:pt>
                <c:pt idx="69">
                  <c:v>7.0820650057832751E-3</c:v>
                </c:pt>
              </c:numCache>
            </c:numRef>
          </c:val>
          <c:smooth val="0"/>
          <c:extLst>
            <c:ext xmlns:c15="http://schemas.microsoft.com/office/drawing/2012/chart" uri="{02D57815-91ED-43cb-92C2-25804820EDAC}">
              <c15:datalabelsRange>
                <c15:f>'Fig 2.13'!$D$8:$BV$8</c15:f>
                <c15:dlblRangeCache>
                  <c:ptCount val="71"/>
                </c15:dlblRangeCache>
              </c15:datalabelsRange>
            </c:ext>
            <c:ext xmlns:c16="http://schemas.microsoft.com/office/drawing/2014/chart" uri="{C3380CC4-5D6E-409C-BE32-E72D297353CC}">
              <c16:uniqueId val="{000000B6-05E1-42F7-9E9B-1D74B9E15EB7}"/>
            </c:ext>
          </c:extLst>
        </c:ser>
        <c:ser>
          <c:idx val="1"/>
          <c:order val="2"/>
          <c:tx>
            <c:strRef>
              <c:f>'Fig 2.13'!$C$49</c:f>
              <c:strCache>
                <c:ptCount val="1"/>
                <c:pt idx="0">
                  <c:v>1,3%</c:v>
                </c:pt>
              </c:strCache>
            </c:strRef>
          </c:tx>
          <c:spPr>
            <a:ln w="28575">
              <a:solidFill>
                <a:srgbClr val="31859C"/>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7-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8-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9-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A-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B-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C-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D-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E-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F-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0-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1-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2-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3-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4-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5-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6-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7-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8-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9-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A-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B-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C-05E1-42F7-9E9B-1D74B9E15EB7}"/>
                </c:ext>
              </c:extLst>
            </c:dLbl>
            <c:dLbl>
              <c:idx val="22"/>
              <c:tx>
                <c:rich>
                  <a:bodyPr/>
                  <a:lstStyle/>
                  <a:p>
                    <a:fld id="{329A7CFF-D491-45A4-84F0-743007CD1EC2}"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D-05E1-42F7-9E9B-1D74B9E15EB7}"/>
                </c:ext>
              </c:extLst>
            </c:dLbl>
            <c:dLbl>
              <c:idx val="23"/>
              <c:tx>
                <c:rich>
                  <a:bodyPr/>
                  <a:lstStyle/>
                  <a:p>
                    <a:fld id="{B674773A-AA49-4F91-ABDF-1CA2F7CBAE1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E-05E1-42F7-9E9B-1D74B9E15EB7}"/>
                </c:ext>
              </c:extLst>
            </c:dLbl>
            <c:dLbl>
              <c:idx val="24"/>
              <c:tx>
                <c:rich>
                  <a:bodyPr/>
                  <a:lstStyle/>
                  <a:p>
                    <a:fld id="{69368B2F-1B10-4A3E-8B8D-BF079704286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CF-05E1-42F7-9E9B-1D74B9E15EB7}"/>
                </c:ext>
              </c:extLst>
            </c:dLbl>
            <c:dLbl>
              <c:idx val="25"/>
              <c:tx>
                <c:rich>
                  <a:bodyPr/>
                  <a:lstStyle/>
                  <a:p>
                    <a:fld id="{1A61B5B5-8604-42A1-865C-86A7BAC94AE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0-05E1-42F7-9E9B-1D74B9E15EB7}"/>
                </c:ext>
              </c:extLst>
            </c:dLbl>
            <c:dLbl>
              <c:idx val="26"/>
              <c:tx>
                <c:rich>
                  <a:bodyPr/>
                  <a:lstStyle/>
                  <a:p>
                    <a:fld id="{D161FC52-0A09-478E-A0DA-AE4711517B3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1-05E1-42F7-9E9B-1D74B9E15EB7}"/>
                </c:ext>
              </c:extLst>
            </c:dLbl>
            <c:dLbl>
              <c:idx val="27"/>
              <c:tx>
                <c:rich>
                  <a:bodyPr/>
                  <a:lstStyle/>
                  <a:p>
                    <a:fld id="{FD1BD889-A8A1-4AFA-8E22-EF9AD3B8802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2-05E1-42F7-9E9B-1D74B9E15EB7}"/>
                </c:ext>
              </c:extLst>
            </c:dLbl>
            <c:dLbl>
              <c:idx val="28"/>
              <c:tx>
                <c:rich>
                  <a:bodyPr/>
                  <a:lstStyle/>
                  <a:p>
                    <a:fld id="{35ACF219-0F40-410B-9320-67533EB1B92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3-05E1-42F7-9E9B-1D74B9E15EB7}"/>
                </c:ext>
              </c:extLst>
            </c:dLbl>
            <c:dLbl>
              <c:idx val="29"/>
              <c:tx>
                <c:rich>
                  <a:bodyPr/>
                  <a:lstStyle/>
                  <a:p>
                    <a:fld id="{DF91F906-B5D6-4212-8BDC-9E0245AA620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4-05E1-42F7-9E9B-1D74B9E15EB7}"/>
                </c:ext>
              </c:extLst>
            </c:dLbl>
            <c:dLbl>
              <c:idx val="30"/>
              <c:tx>
                <c:rich>
                  <a:bodyPr/>
                  <a:lstStyle/>
                  <a:p>
                    <a:fld id="{27144CDB-3CBA-4D18-991E-517B324FEDD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5-05E1-42F7-9E9B-1D74B9E15EB7}"/>
                </c:ext>
              </c:extLst>
            </c:dLbl>
            <c:dLbl>
              <c:idx val="31"/>
              <c:tx>
                <c:rich>
                  <a:bodyPr/>
                  <a:lstStyle/>
                  <a:p>
                    <a:fld id="{647AE9B5-2640-4977-B2E8-F485C1FB4C6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6-05E1-42F7-9E9B-1D74B9E15EB7}"/>
                </c:ext>
              </c:extLst>
            </c:dLbl>
            <c:dLbl>
              <c:idx val="32"/>
              <c:tx>
                <c:rich>
                  <a:bodyPr/>
                  <a:lstStyle/>
                  <a:p>
                    <a:fld id="{D8BA6748-0AC5-4294-9F84-B7EECB7672C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7-05E1-42F7-9E9B-1D74B9E15EB7}"/>
                </c:ext>
              </c:extLst>
            </c:dLbl>
            <c:dLbl>
              <c:idx val="33"/>
              <c:tx>
                <c:rich>
                  <a:bodyPr/>
                  <a:lstStyle/>
                  <a:p>
                    <a:fld id="{C110068E-366E-431A-9348-9BD6C568D86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8-05E1-42F7-9E9B-1D74B9E15EB7}"/>
                </c:ext>
              </c:extLst>
            </c:dLbl>
            <c:dLbl>
              <c:idx val="34"/>
              <c:tx>
                <c:rich>
                  <a:bodyPr/>
                  <a:lstStyle/>
                  <a:p>
                    <a:fld id="{93FBE9AB-B8B3-485B-8D15-29F3DC184DF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9-05E1-42F7-9E9B-1D74B9E15EB7}"/>
                </c:ext>
              </c:extLst>
            </c:dLbl>
            <c:dLbl>
              <c:idx val="35"/>
              <c:tx>
                <c:rich>
                  <a:bodyPr/>
                  <a:lstStyle/>
                  <a:p>
                    <a:fld id="{B621D458-2ABA-4FC4-8C91-6B58D6EF2D8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A-05E1-42F7-9E9B-1D74B9E15EB7}"/>
                </c:ext>
              </c:extLst>
            </c:dLbl>
            <c:dLbl>
              <c:idx val="36"/>
              <c:tx>
                <c:rich>
                  <a:bodyPr/>
                  <a:lstStyle/>
                  <a:p>
                    <a:fld id="{F7CC4057-17CE-4E54-8252-ED46BBF2A87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B-05E1-42F7-9E9B-1D74B9E15EB7}"/>
                </c:ext>
              </c:extLst>
            </c:dLbl>
            <c:dLbl>
              <c:idx val="37"/>
              <c:tx>
                <c:rich>
                  <a:bodyPr/>
                  <a:lstStyle/>
                  <a:p>
                    <a:fld id="{6C9A02A5-3D6C-4D5E-B606-9BBBF3B722C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C-05E1-42F7-9E9B-1D74B9E15EB7}"/>
                </c:ext>
              </c:extLst>
            </c:dLbl>
            <c:dLbl>
              <c:idx val="38"/>
              <c:tx>
                <c:rich>
                  <a:bodyPr/>
                  <a:lstStyle/>
                  <a:p>
                    <a:fld id="{6B47D668-5E30-40D9-B69C-89BC54ED1FE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D-05E1-42F7-9E9B-1D74B9E15EB7}"/>
                </c:ext>
              </c:extLst>
            </c:dLbl>
            <c:dLbl>
              <c:idx val="39"/>
              <c:tx>
                <c:rich>
                  <a:bodyPr/>
                  <a:lstStyle/>
                  <a:p>
                    <a:fld id="{683A9BFC-183C-443D-920D-E3924BDE9B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E-05E1-42F7-9E9B-1D74B9E15EB7}"/>
                </c:ext>
              </c:extLst>
            </c:dLbl>
            <c:dLbl>
              <c:idx val="40"/>
              <c:tx>
                <c:rich>
                  <a:bodyPr/>
                  <a:lstStyle/>
                  <a:p>
                    <a:fld id="{99CC3927-F817-460B-B911-08BF3BEFEF5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F-05E1-42F7-9E9B-1D74B9E15EB7}"/>
                </c:ext>
              </c:extLst>
            </c:dLbl>
            <c:dLbl>
              <c:idx val="41"/>
              <c:tx>
                <c:rich>
                  <a:bodyPr/>
                  <a:lstStyle/>
                  <a:p>
                    <a:fld id="{8E48A69D-9F2D-45C5-BF00-4160B8A86F6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0-05E1-42F7-9E9B-1D74B9E15EB7}"/>
                </c:ext>
              </c:extLst>
            </c:dLbl>
            <c:dLbl>
              <c:idx val="42"/>
              <c:tx>
                <c:rich>
                  <a:bodyPr/>
                  <a:lstStyle/>
                  <a:p>
                    <a:fld id="{29A5B79C-FF7C-46A3-B6A0-B22C4AAEBCD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1-05E1-42F7-9E9B-1D74B9E15EB7}"/>
                </c:ext>
              </c:extLst>
            </c:dLbl>
            <c:dLbl>
              <c:idx val="43"/>
              <c:tx>
                <c:rich>
                  <a:bodyPr/>
                  <a:lstStyle/>
                  <a:p>
                    <a:fld id="{7168ABE4-253A-4284-B5DA-F1BD91409D1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2-05E1-42F7-9E9B-1D74B9E15EB7}"/>
                </c:ext>
              </c:extLst>
            </c:dLbl>
            <c:dLbl>
              <c:idx val="44"/>
              <c:tx>
                <c:rich>
                  <a:bodyPr/>
                  <a:lstStyle/>
                  <a:p>
                    <a:fld id="{3527A413-5D32-4898-AC44-032ABEFB5FC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3-05E1-42F7-9E9B-1D74B9E15EB7}"/>
                </c:ext>
              </c:extLst>
            </c:dLbl>
            <c:dLbl>
              <c:idx val="45"/>
              <c:tx>
                <c:rich>
                  <a:bodyPr/>
                  <a:lstStyle/>
                  <a:p>
                    <a:fld id="{E2425481-2EDC-40CE-848E-E011EF9F7E3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4-05E1-42F7-9E9B-1D74B9E15EB7}"/>
                </c:ext>
              </c:extLst>
            </c:dLbl>
            <c:dLbl>
              <c:idx val="46"/>
              <c:tx>
                <c:rich>
                  <a:bodyPr/>
                  <a:lstStyle/>
                  <a:p>
                    <a:fld id="{B5D68429-19C8-4306-8ABC-58E98940FF7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5-05E1-42F7-9E9B-1D74B9E15EB7}"/>
                </c:ext>
              </c:extLst>
            </c:dLbl>
            <c:dLbl>
              <c:idx val="47"/>
              <c:tx>
                <c:rich>
                  <a:bodyPr/>
                  <a:lstStyle/>
                  <a:p>
                    <a:fld id="{37630537-97C5-4188-B46D-ED82C224559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6-05E1-42F7-9E9B-1D74B9E15EB7}"/>
                </c:ext>
              </c:extLst>
            </c:dLbl>
            <c:dLbl>
              <c:idx val="48"/>
              <c:tx>
                <c:rich>
                  <a:bodyPr/>
                  <a:lstStyle/>
                  <a:p>
                    <a:fld id="{336A5A47-8CEA-4C29-BA53-7CE6000B625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7-05E1-42F7-9E9B-1D74B9E15EB7}"/>
                </c:ext>
              </c:extLst>
            </c:dLbl>
            <c:dLbl>
              <c:idx val="49"/>
              <c:tx>
                <c:rich>
                  <a:bodyPr/>
                  <a:lstStyle/>
                  <a:p>
                    <a:fld id="{79771987-7D91-405A-A4EA-8618DC943B8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8-05E1-42F7-9E9B-1D74B9E15EB7}"/>
                </c:ext>
              </c:extLst>
            </c:dLbl>
            <c:dLbl>
              <c:idx val="50"/>
              <c:tx>
                <c:rich>
                  <a:bodyPr/>
                  <a:lstStyle/>
                  <a:p>
                    <a:fld id="{CC153CD7-8258-4C5E-9E97-E687309D699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9-05E1-42F7-9E9B-1D74B9E15EB7}"/>
                </c:ext>
              </c:extLst>
            </c:dLbl>
            <c:dLbl>
              <c:idx val="51"/>
              <c:tx>
                <c:rich>
                  <a:bodyPr/>
                  <a:lstStyle/>
                  <a:p>
                    <a:fld id="{6D842FEE-E89C-4E9A-9D6B-7466E43BE5A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A-05E1-42F7-9E9B-1D74B9E15EB7}"/>
                </c:ext>
              </c:extLst>
            </c:dLbl>
            <c:dLbl>
              <c:idx val="52"/>
              <c:tx>
                <c:rich>
                  <a:bodyPr/>
                  <a:lstStyle/>
                  <a:p>
                    <a:fld id="{D4CD3DF5-A87C-47A4-A996-DC1DFB6956C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B-05E1-42F7-9E9B-1D74B9E15EB7}"/>
                </c:ext>
              </c:extLst>
            </c:dLbl>
            <c:dLbl>
              <c:idx val="53"/>
              <c:tx>
                <c:rich>
                  <a:bodyPr/>
                  <a:lstStyle/>
                  <a:p>
                    <a:fld id="{038CB626-933F-49D3-8B3D-FEC4531BF72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C-05E1-42F7-9E9B-1D74B9E15EB7}"/>
                </c:ext>
              </c:extLst>
            </c:dLbl>
            <c:dLbl>
              <c:idx val="54"/>
              <c:tx>
                <c:rich>
                  <a:bodyPr/>
                  <a:lstStyle/>
                  <a:p>
                    <a:fld id="{2B836563-08CD-4CA3-922E-1211ED30E05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D-05E1-42F7-9E9B-1D74B9E15EB7}"/>
                </c:ext>
              </c:extLst>
            </c:dLbl>
            <c:dLbl>
              <c:idx val="55"/>
              <c:tx>
                <c:rich>
                  <a:bodyPr/>
                  <a:lstStyle/>
                  <a:p>
                    <a:fld id="{4258E0FE-F29D-4E14-8D84-D142E3438B1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E-05E1-42F7-9E9B-1D74B9E15EB7}"/>
                </c:ext>
              </c:extLst>
            </c:dLbl>
            <c:dLbl>
              <c:idx val="56"/>
              <c:tx>
                <c:rich>
                  <a:bodyPr/>
                  <a:lstStyle/>
                  <a:p>
                    <a:fld id="{9117696F-7C06-4F7E-BD69-609CF0210AC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F-05E1-42F7-9E9B-1D74B9E15EB7}"/>
                </c:ext>
              </c:extLst>
            </c:dLbl>
            <c:dLbl>
              <c:idx val="57"/>
              <c:tx>
                <c:rich>
                  <a:bodyPr/>
                  <a:lstStyle/>
                  <a:p>
                    <a:fld id="{26049016-9E69-46D5-BB62-B2F8572A16D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0-05E1-42F7-9E9B-1D74B9E15EB7}"/>
                </c:ext>
              </c:extLst>
            </c:dLbl>
            <c:dLbl>
              <c:idx val="58"/>
              <c:tx>
                <c:rich>
                  <a:bodyPr/>
                  <a:lstStyle/>
                  <a:p>
                    <a:fld id="{417ED2B8-23EE-45ED-B19A-667FD3CC832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1-05E1-42F7-9E9B-1D74B9E15EB7}"/>
                </c:ext>
              </c:extLst>
            </c:dLbl>
            <c:dLbl>
              <c:idx val="59"/>
              <c:tx>
                <c:rich>
                  <a:bodyPr/>
                  <a:lstStyle/>
                  <a:p>
                    <a:fld id="{131B29CD-CC79-45BB-8E83-44873CFFC99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2-05E1-42F7-9E9B-1D74B9E15EB7}"/>
                </c:ext>
              </c:extLst>
            </c:dLbl>
            <c:dLbl>
              <c:idx val="60"/>
              <c:tx>
                <c:rich>
                  <a:bodyPr/>
                  <a:lstStyle/>
                  <a:p>
                    <a:fld id="{139473A1-9FC5-40A5-9041-30745968E3B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3-05E1-42F7-9E9B-1D74B9E15EB7}"/>
                </c:ext>
              </c:extLst>
            </c:dLbl>
            <c:dLbl>
              <c:idx val="61"/>
              <c:tx>
                <c:rich>
                  <a:bodyPr/>
                  <a:lstStyle/>
                  <a:p>
                    <a:fld id="{B3D4DCFC-D7BD-453C-9537-644D39259E5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4-05E1-42F7-9E9B-1D74B9E15EB7}"/>
                </c:ext>
              </c:extLst>
            </c:dLbl>
            <c:dLbl>
              <c:idx val="62"/>
              <c:tx>
                <c:rich>
                  <a:bodyPr/>
                  <a:lstStyle/>
                  <a:p>
                    <a:fld id="{1CD1A595-FD4F-477A-BF59-BBD665372F4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5-05E1-42F7-9E9B-1D74B9E15EB7}"/>
                </c:ext>
              </c:extLst>
            </c:dLbl>
            <c:dLbl>
              <c:idx val="63"/>
              <c:tx>
                <c:rich>
                  <a:bodyPr/>
                  <a:lstStyle/>
                  <a:p>
                    <a:fld id="{1325E951-0E5E-4185-BFF1-7FED6BC3C4E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6-05E1-42F7-9E9B-1D74B9E15EB7}"/>
                </c:ext>
              </c:extLst>
            </c:dLbl>
            <c:dLbl>
              <c:idx val="64"/>
              <c:tx>
                <c:rich>
                  <a:bodyPr/>
                  <a:lstStyle/>
                  <a:p>
                    <a:fld id="{8630B252-54EC-4656-8F58-93681C1CF8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7-05E1-42F7-9E9B-1D74B9E15EB7}"/>
                </c:ext>
              </c:extLst>
            </c:dLbl>
            <c:dLbl>
              <c:idx val="65"/>
              <c:tx>
                <c:rich>
                  <a:bodyPr/>
                  <a:lstStyle/>
                  <a:p>
                    <a:fld id="{91B0A587-DEF6-46BE-BC7E-43A9DB6450E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8-05E1-42F7-9E9B-1D74B9E15EB7}"/>
                </c:ext>
              </c:extLst>
            </c:dLbl>
            <c:dLbl>
              <c:idx val="66"/>
              <c:tx>
                <c:rich>
                  <a:bodyPr/>
                  <a:lstStyle/>
                  <a:p>
                    <a:fld id="{FAC986FB-7226-47AD-921E-7956F4F072B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9-05E1-42F7-9E9B-1D74B9E15EB7}"/>
                </c:ext>
              </c:extLst>
            </c:dLbl>
            <c:dLbl>
              <c:idx val="67"/>
              <c:tx>
                <c:rich>
                  <a:bodyPr/>
                  <a:lstStyle/>
                  <a:p>
                    <a:fld id="{8571DB0D-1BB9-4D67-B458-122B4BDD6A8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A-05E1-42F7-9E9B-1D74B9E15EB7}"/>
                </c:ext>
              </c:extLst>
            </c:dLbl>
            <c:dLbl>
              <c:idx val="68"/>
              <c:tx>
                <c:rich>
                  <a:bodyPr/>
                  <a:lstStyle/>
                  <a:p>
                    <a:fld id="{DBA05FFB-2847-49EC-812E-F9466A81CCE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B-05E1-42F7-9E9B-1D74B9E15EB7}"/>
                </c:ext>
              </c:extLst>
            </c:dLbl>
            <c:dLbl>
              <c:idx val="69"/>
              <c:tx>
                <c:rich>
                  <a:bodyPr/>
                  <a:lstStyle/>
                  <a:p>
                    <a:fld id="{56FE118C-BD10-40E5-8DCA-3DDC47C4588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C-05E1-42F7-9E9B-1D74B9E15EB7}"/>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D-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E-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F-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0-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1-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2-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3-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4-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5-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6-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7-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8-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9-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A-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B-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C-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D-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E-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F-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0-05E1-42F7-9E9B-1D74B9E15EB7}"/>
                </c:ext>
              </c:extLst>
            </c:dLbl>
            <c:spPr>
              <a:noFill/>
              <a:ln>
                <a:noFill/>
              </a:ln>
              <a:effectLst/>
            </c:spPr>
            <c:txPr>
              <a:bodyPr wrap="square" lIns="38100" tIns="19050" rIns="38100" bIns="19050" anchor="ctr">
                <a:spAutoFit/>
              </a:bodyPr>
              <a:lstStyle/>
              <a:p>
                <a:pPr>
                  <a:defRPr sz="1100" b="1">
                    <a:solidFill>
                      <a:schemeClr val="accent5">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2.13'!$D$49:$BV$49</c:f>
              <c:numCache>
                <c:formatCode>0.0%</c:formatCode>
                <c:ptCount val="71"/>
                <c:pt idx="22">
                  <c:v>0</c:v>
                </c:pt>
                <c:pt idx="23">
                  <c:v>0</c:v>
                </c:pt>
                <c:pt idx="24">
                  <c:v>-2.9915096715374678E-3</c:v>
                </c:pt>
                <c:pt idx="25">
                  <c:v>-4.8058838602291487E-3</c:v>
                </c:pt>
                <c:pt idx="26">
                  <c:v>-4.7656634175252399E-3</c:v>
                </c:pt>
                <c:pt idx="27">
                  <c:v>-4.8735632573433385E-3</c:v>
                </c:pt>
                <c:pt idx="28">
                  <c:v>-4.4161234781401326E-3</c:v>
                </c:pt>
                <c:pt idx="29">
                  <c:v>-4.4555923904845696E-3</c:v>
                </c:pt>
                <c:pt idx="30">
                  <c:v>-4.372734673354417E-3</c:v>
                </c:pt>
                <c:pt idx="31">
                  <c:v>-4.3038382008181719E-3</c:v>
                </c:pt>
                <c:pt idx="32">
                  <c:v>-4.0947581972748393E-3</c:v>
                </c:pt>
                <c:pt idx="33">
                  <c:v>-4.3926737516661318E-3</c:v>
                </c:pt>
                <c:pt idx="34">
                  <c:v>-4.5896066304768057E-3</c:v>
                </c:pt>
                <c:pt idx="35">
                  <c:v>-4.6162374236457804E-3</c:v>
                </c:pt>
                <c:pt idx="36">
                  <c:v>-4.6055982496968906E-3</c:v>
                </c:pt>
                <c:pt idx="37">
                  <c:v>-4.6053551107279322E-3</c:v>
                </c:pt>
                <c:pt idx="38">
                  <c:v>-4.4589228341710696E-3</c:v>
                </c:pt>
                <c:pt idx="39">
                  <c:v>-4.1796742217353189E-3</c:v>
                </c:pt>
                <c:pt idx="40">
                  <c:v>-3.8818782661436124E-3</c:v>
                </c:pt>
                <c:pt idx="41">
                  <c:v>-3.6046130189923697E-3</c:v>
                </c:pt>
                <c:pt idx="42">
                  <c:v>-3.4094701658687887E-3</c:v>
                </c:pt>
                <c:pt idx="43">
                  <c:v>-3.2404794553897442E-3</c:v>
                </c:pt>
                <c:pt idx="44">
                  <c:v>-3.1167381800069061E-3</c:v>
                </c:pt>
                <c:pt idx="45">
                  <c:v>-3.0114463460389485E-3</c:v>
                </c:pt>
                <c:pt idx="46">
                  <c:v>-2.9655804627315985E-3</c:v>
                </c:pt>
                <c:pt idx="47">
                  <c:v>-2.8368124193876576E-3</c:v>
                </c:pt>
                <c:pt idx="48">
                  <c:v>-2.6354694303414306E-3</c:v>
                </c:pt>
                <c:pt idx="49">
                  <c:v>-2.3899502829963504E-3</c:v>
                </c:pt>
                <c:pt idx="50">
                  <c:v>-2.3431333493666162E-3</c:v>
                </c:pt>
                <c:pt idx="51">
                  <c:v>-2.2030362409802551E-3</c:v>
                </c:pt>
                <c:pt idx="52">
                  <c:v>-2.0405934635765177E-3</c:v>
                </c:pt>
                <c:pt idx="53">
                  <c:v>-1.9163631579272311E-3</c:v>
                </c:pt>
                <c:pt idx="54">
                  <c:v>-1.6993492226345108E-3</c:v>
                </c:pt>
                <c:pt idx="55">
                  <c:v>-1.4091130537451368E-3</c:v>
                </c:pt>
                <c:pt idx="56">
                  <c:v>-1.1150549798332743E-3</c:v>
                </c:pt>
                <c:pt idx="57">
                  <c:v>-7.7574564211765895E-4</c:v>
                </c:pt>
                <c:pt idx="58">
                  <c:v>-4.3432562920051043E-4</c:v>
                </c:pt>
                <c:pt idx="59">
                  <c:v>-3.3194036177380815E-5</c:v>
                </c:pt>
                <c:pt idx="60">
                  <c:v>2.7957035943787512E-4</c:v>
                </c:pt>
                <c:pt idx="61">
                  <c:v>5.302187033555672E-4</c:v>
                </c:pt>
                <c:pt idx="62">
                  <c:v>7.4819765556133344E-4</c:v>
                </c:pt>
                <c:pt idx="63">
                  <c:v>9.1430843626902347E-4</c:v>
                </c:pt>
                <c:pt idx="64">
                  <c:v>9.9309325772059531E-4</c:v>
                </c:pt>
                <c:pt idx="65">
                  <c:v>9.5736802785484354E-4</c:v>
                </c:pt>
                <c:pt idx="66">
                  <c:v>8.8353030410426303E-4</c:v>
                </c:pt>
                <c:pt idx="67">
                  <c:v>8.4619560810691996E-4</c:v>
                </c:pt>
                <c:pt idx="68">
                  <c:v>8.2412214814445162E-4</c:v>
                </c:pt>
                <c:pt idx="69">
                  <c:v>7.4268405172020491E-4</c:v>
                </c:pt>
              </c:numCache>
            </c:numRef>
          </c:val>
          <c:smooth val="0"/>
          <c:extLst>
            <c:ext xmlns:c15="http://schemas.microsoft.com/office/drawing/2012/chart" uri="{02D57815-91ED-43cb-92C2-25804820EDAC}">
              <c15:datalabelsRange>
                <c15:f>'Fig 2.13'!$D$9:$BV$9</c15:f>
                <c15:dlblRangeCache>
                  <c:ptCount val="71"/>
                </c15:dlblRangeCache>
              </c15:datalabelsRange>
            </c:ext>
            <c:ext xmlns:c16="http://schemas.microsoft.com/office/drawing/2014/chart" uri="{C3380CC4-5D6E-409C-BE32-E72D297353CC}">
              <c16:uniqueId val="{00000111-05E1-42F7-9E9B-1D74B9E15EB7}"/>
            </c:ext>
          </c:extLst>
        </c:ser>
        <c:ser>
          <c:idx val="6"/>
          <c:order val="3"/>
          <c:tx>
            <c:strRef>
              <c:f>'Fig 2.13'!$C$50</c:f>
              <c:strCache>
                <c:ptCount val="1"/>
                <c:pt idx="0">
                  <c:v>1,0%</c:v>
                </c:pt>
              </c:strCache>
            </c:strRef>
          </c:tx>
          <c:spPr>
            <a:ln>
              <a:solidFill>
                <a:srgbClr val="F79646">
                  <a:lumMod val="75000"/>
                </a:srgbClr>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2-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3-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4-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5-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6-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7-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8-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9-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A-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B-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C-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D-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E-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F-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0-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1-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2-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3-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4-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5-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6-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7-05E1-42F7-9E9B-1D74B9E15EB7}"/>
                </c:ext>
              </c:extLst>
            </c:dLbl>
            <c:dLbl>
              <c:idx val="22"/>
              <c:tx>
                <c:rich>
                  <a:bodyPr/>
                  <a:lstStyle/>
                  <a:p>
                    <a:fld id="{8E694699-F4FD-48C2-9276-D905EAEBE068}"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8-05E1-42F7-9E9B-1D74B9E15EB7}"/>
                </c:ext>
              </c:extLst>
            </c:dLbl>
            <c:dLbl>
              <c:idx val="23"/>
              <c:tx>
                <c:rich>
                  <a:bodyPr/>
                  <a:lstStyle/>
                  <a:p>
                    <a:fld id="{56F19167-F0CC-4BA6-B2B6-99F4BDD7398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9-05E1-42F7-9E9B-1D74B9E15EB7}"/>
                </c:ext>
              </c:extLst>
            </c:dLbl>
            <c:dLbl>
              <c:idx val="24"/>
              <c:tx>
                <c:rich>
                  <a:bodyPr/>
                  <a:lstStyle/>
                  <a:p>
                    <a:fld id="{A76EC652-DCD0-45AB-BBF5-973077D53F4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A-05E1-42F7-9E9B-1D74B9E15EB7}"/>
                </c:ext>
              </c:extLst>
            </c:dLbl>
            <c:dLbl>
              <c:idx val="25"/>
              <c:tx>
                <c:rich>
                  <a:bodyPr/>
                  <a:lstStyle/>
                  <a:p>
                    <a:fld id="{6776E797-97AD-474D-8D25-D3591F6BE6B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B-05E1-42F7-9E9B-1D74B9E15EB7}"/>
                </c:ext>
              </c:extLst>
            </c:dLbl>
            <c:dLbl>
              <c:idx val="26"/>
              <c:tx>
                <c:rich>
                  <a:bodyPr/>
                  <a:lstStyle/>
                  <a:p>
                    <a:fld id="{3ABB2886-3F85-4142-AA82-CFC26AAB8F5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C-05E1-42F7-9E9B-1D74B9E15EB7}"/>
                </c:ext>
              </c:extLst>
            </c:dLbl>
            <c:dLbl>
              <c:idx val="27"/>
              <c:tx>
                <c:rich>
                  <a:bodyPr/>
                  <a:lstStyle/>
                  <a:p>
                    <a:fld id="{D7CC9B82-60F5-4EA3-87C2-054F798A628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D-05E1-42F7-9E9B-1D74B9E15EB7}"/>
                </c:ext>
              </c:extLst>
            </c:dLbl>
            <c:dLbl>
              <c:idx val="28"/>
              <c:tx>
                <c:rich>
                  <a:bodyPr/>
                  <a:lstStyle/>
                  <a:p>
                    <a:fld id="{7DD6706F-8CBC-4385-AA58-A8D4398A65F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E-05E1-42F7-9E9B-1D74B9E15EB7}"/>
                </c:ext>
              </c:extLst>
            </c:dLbl>
            <c:dLbl>
              <c:idx val="29"/>
              <c:tx>
                <c:rich>
                  <a:bodyPr/>
                  <a:lstStyle/>
                  <a:p>
                    <a:fld id="{93A171AA-6DBF-430D-BD12-0E38FD93B04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F-05E1-42F7-9E9B-1D74B9E15EB7}"/>
                </c:ext>
              </c:extLst>
            </c:dLbl>
            <c:dLbl>
              <c:idx val="30"/>
              <c:tx>
                <c:rich>
                  <a:bodyPr/>
                  <a:lstStyle/>
                  <a:p>
                    <a:fld id="{EAB3063B-4FCC-4E47-BA1F-6B0FEEA1295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0-05E1-42F7-9E9B-1D74B9E15EB7}"/>
                </c:ext>
              </c:extLst>
            </c:dLbl>
            <c:dLbl>
              <c:idx val="31"/>
              <c:tx>
                <c:rich>
                  <a:bodyPr/>
                  <a:lstStyle/>
                  <a:p>
                    <a:fld id="{F3933D5E-C967-4448-A1A2-04A6C0A0932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1-05E1-42F7-9E9B-1D74B9E15EB7}"/>
                </c:ext>
              </c:extLst>
            </c:dLbl>
            <c:dLbl>
              <c:idx val="32"/>
              <c:tx>
                <c:rich>
                  <a:bodyPr/>
                  <a:lstStyle/>
                  <a:p>
                    <a:fld id="{C93B0D96-3CA3-4076-90B6-9E2EE160D4B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2-05E1-42F7-9E9B-1D74B9E15EB7}"/>
                </c:ext>
              </c:extLst>
            </c:dLbl>
            <c:dLbl>
              <c:idx val="33"/>
              <c:tx>
                <c:rich>
                  <a:bodyPr/>
                  <a:lstStyle/>
                  <a:p>
                    <a:fld id="{CA5A218E-DB94-4BC0-B5DC-AEB5B67B5C3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3-05E1-42F7-9E9B-1D74B9E15EB7}"/>
                </c:ext>
              </c:extLst>
            </c:dLbl>
            <c:dLbl>
              <c:idx val="34"/>
              <c:tx>
                <c:rich>
                  <a:bodyPr/>
                  <a:lstStyle/>
                  <a:p>
                    <a:fld id="{6E5E4715-7128-4CDE-9F07-836C83B4B7B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4-05E1-42F7-9E9B-1D74B9E15EB7}"/>
                </c:ext>
              </c:extLst>
            </c:dLbl>
            <c:dLbl>
              <c:idx val="35"/>
              <c:tx>
                <c:rich>
                  <a:bodyPr/>
                  <a:lstStyle/>
                  <a:p>
                    <a:fld id="{B8CAD37C-45C7-4F8B-9711-B7501946C50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5-05E1-42F7-9E9B-1D74B9E15EB7}"/>
                </c:ext>
              </c:extLst>
            </c:dLbl>
            <c:dLbl>
              <c:idx val="36"/>
              <c:tx>
                <c:rich>
                  <a:bodyPr/>
                  <a:lstStyle/>
                  <a:p>
                    <a:fld id="{C8F3DF89-44E4-4CB7-9136-F68C3C74194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6-05E1-42F7-9E9B-1D74B9E15EB7}"/>
                </c:ext>
              </c:extLst>
            </c:dLbl>
            <c:dLbl>
              <c:idx val="37"/>
              <c:tx>
                <c:rich>
                  <a:bodyPr/>
                  <a:lstStyle/>
                  <a:p>
                    <a:fld id="{8CCD3077-6BDB-4DA3-B898-8EB3976E815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7-05E1-42F7-9E9B-1D74B9E15EB7}"/>
                </c:ext>
              </c:extLst>
            </c:dLbl>
            <c:dLbl>
              <c:idx val="38"/>
              <c:tx>
                <c:rich>
                  <a:bodyPr/>
                  <a:lstStyle/>
                  <a:p>
                    <a:fld id="{37FCCA28-682D-4300-9265-FDEF2E115D5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8-05E1-42F7-9E9B-1D74B9E15EB7}"/>
                </c:ext>
              </c:extLst>
            </c:dLbl>
            <c:dLbl>
              <c:idx val="39"/>
              <c:tx>
                <c:rich>
                  <a:bodyPr/>
                  <a:lstStyle/>
                  <a:p>
                    <a:fld id="{84EFC7F2-6705-4B6B-A4DE-30CEB60D2B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9-05E1-42F7-9E9B-1D74B9E15EB7}"/>
                </c:ext>
              </c:extLst>
            </c:dLbl>
            <c:dLbl>
              <c:idx val="40"/>
              <c:tx>
                <c:rich>
                  <a:bodyPr/>
                  <a:lstStyle/>
                  <a:p>
                    <a:fld id="{986E24A8-B911-4ACF-9CE2-B73CEB0B28B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A-05E1-42F7-9E9B-1D74B9E15EB7}"/>
                </c:ext>
              </c:extLst>
            </c:dLbl>
            <c:dLbl>
              <c:idx val="41"/>
              <c:tx>
                <c:rich>
                  <a:bodyPr/>
                  <a:lstStyle/>
                  <a:p>
                    <a:fld id="{DF54CB8F-1093-4CEC-B990-53F7F19FD91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B-05E1-42F7-9E9B-1D74B9E15EB7}"/>
                </c:ext>
              </c:extLst>
            </c:dLbl>
            <c:dLbl>
              <c:idx val="42"/>
              <c:tx>
                <c:rich>
                  <a:bodyPr/>
                  <a:lstStyle/>
                  <a:p>
                    <a:fld id="{0D351195-703F-4406-9460-1E2DBC1D1A2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C-05E1-42F7-9E9B-1D74B9E15EB7}"/>
                </c:ext>
              </c:extLst>
            </c:dLbl>
            <c:dLbl>
              <c:idx val="43"/>
              <c:tx>
                <c:rich>
                  <a:bodyPr/>
                  <a:lstStyle/>
                  <a:p>
                    <a:fld id="{25FD6733-D106-4D51-88F4-93AF5F9BBC7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D-05E1-42F7-9E9B-1D74B9E15EB7}"/>
                </c:ext>
              </c:extLst>
            </c:dLbl>
            <c:dLbl>
              <c:idx val="44"/>
              <c:tx>
                <c:rich>
                  <a:bodyPr/>
                  <a:lstStyle/>
                  <a:p>
                    <a:fld id="{582C8D72-3995-4F5A-8748-30F2AB09FE4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E-05E1-42F7-9E9B-1D74B9E15EB7}"/>
                </c:ext>
              </c:extLst>
            </c:dLbl>
            <c:dLbl>
              <c:idx val="45"/>
              <c:tx>
                <c:rich>
                  <a:bodyPr/>
                  <a:lstStyle/>
                  <a:p>
                    <a:fld id="{55A8D90D-0231-4688-909D-21446C9327A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F-05E1-42F7-9E9B-1D74B9E15EB7}"/>
                </c:ext>
              </c:extLst>
            </c:dLbl>
            <c:dLbl>
              <c:idx val="46"/>
              <c:tx>
                <c:rich>
                  <a:bodyPr/>
                  <a:lstStyle/>
                  <a:p>
                    <a:fld id="{D7F3C4D5-D65F-475E-AFD0-D524C672AFB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0-05E1-42F7-9E9B-1D74B9E15EB7}"/>
                </c:ext>
              </c:extLst>
            </c:dLbl>
            <c:dLbl>
              <c:idx val="47"/>
              <c:tx>
                <c:rich>
                  <a:bodyPr/>
                  <a:lstStyle/>
                  <a:p>
                    <a:fld id="{4B3DA702-031A-4EBD-8CB9-1FB911D2CD7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1-05E1-42F7-9E9B-1D74B9E15EB7}"/>
                </c:ext>
              </c:extLst>
            </c:dLbl>
            <c:dLbl>
              <c:idx val="48"/>
              <c:tx>
                <c:rich>
                  <a:bodyPr/>
                  <a:lstStyle/>
                  <a:p>
                    <a:fld id="{4EDD0DAB-B646-4528-97F1-E8C68BF71C3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2-05E1-42F7-9E9B-1D74B9E15EB7}"/>
                </c:ext>
              </c:extLst>
            </c:dLbl>
            <c:dLbl>
              <c:idx val="49"/>
              <c:tx>
                <c:rich>
                  <a:bodyPr/>
                  <a:lstStyle/>
                  <a:p>
                    <a:fld id="{332935A3-69FA-439E-AB90-927BA3E80FD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3-05E1-42F7-9E9B-1D74B9E15EB7}"/>
                </c:ext>
              </c:extLst>
            </c:dLbl>
            <c:dLbl>
              <c:idx val="50"/>
              <c:tx>
                <c:rich>
                  <a:bodyPr/>
                  <a:lstStyle/>
                  <a:p>
                    <a:fld id="{184CCA90-0ACF-4382-9F44-5B790142EC3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4-05E1-42F7-9E9B-1D74B9E15EB7}"/>
                </c:ext>
              </c:extLst>
            </c:dLbl>
            <c:dLbl>
              <c:idx val="51"/>
              <c:tx>
                <c:rich>
                  <a:bodyPr/>
                  <a:lstStyle/>
                  <a:p>
                    <a:fld id="{487C33C0-A7AF-4F78-8F3B-02164D36C60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5-05E1-42F7-9E9B-1D74B9E15EB7}"/>
                </c:ext>
              </c:extLst>
            </c:dLbl>
            <c:dLbl>
              <c:idx val="52"/>
              <c:tx>
                <c:rich>
                  <a:bodyPr/>
                  <a:lstStyle/>
                  <a:p>
                    <a:fld id="{A51DF106-7B44-4400-A4F6-EB0E51F298F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6-05E1-42F7-9E9B-1D74B9E15EB7}"/>
                </c:ext>
              </c:extLst>
            </c:dLbl>
            <c:dLbl>
              <c:idx val="53"/>
              <c:tx>
                <c:rich>
                  <a:bodyPr/>
                  <a:lstStyle/>
                  <a:p>
                    <a:fld id="{FAFFEBA1-69C1-4FAE-99BD-536F21A250B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7-05E1-42F7-9E9B-1D74B9E15EB7}"/>
                </c:ext>
              </c:extLst>
            </c:dLbl>
            <c:dLbl>
              <c:idx val="54"/>
              <c:tx>
                <c:rich>
                  <a:bodyPr/>
                  <a:lstStyle/>
                  <a:p>
                    <a:fld id="{1CE7E491-900A-4446-A4CA-F602C4C2B9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8-05E1-42F7-9E9B-1D74B9E15EB7}"/>
                </c:ext>
              </c:extLst>
            </c:dLbl>
            <c:dLbl>
              <c:idx val="55"/>
              <c:tx>
                <c:rich>
                  <a:bodyPr/>
                  <a:lstStyle/>
                  <a:p>
                    <a:fld id="{12415FAD-8C6C-4568-93E0-290DB8CC924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9-05E1-42F7-9E9B-1D74B9E15EB7}"/>
                </c:ext>
              </c:extLst>
            </c:dLbl>
            <c:dLbl>
              <c:idx val="56"/>
              <c:tx>
                <c:rich>
                  <a:bodyPr/>
                  <a:lstStyle/>
                  <a:p>
                    <a:fld id="{E4A02A60-9086-47B6-AEAA-DF11F89C117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A-05E1-42F7-9E9B-1D74B9E15EB7}"/>
                </c:ext>
              </c:extLst>
            </c:dLbl>
            <c:dLbl>
              <c:idx val="57"/>
              <c:tx>
                <c:rich>
                  <a:bodyPr/>
                  <a:lstStyle/>
                  <a:p>
                    <a:fld id="{89A11BF5-205F-4D54-9B4E-297C686C35B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B-05E1-42F7-9E9B-1D74B9E15EB7}"/>
                </c:ext>
              </c:extLst>
            </c:dLbl>
            <c:dLbl>
              <c:idx val="58"/>
              <c:tx>
                <c:rich>
                  <a:bodyPr/>
                  <a:lstStyle/>
                  <a:p>
                    <a:fld id="{B4980221-E108-44C4-8300-021CD622A56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C-05E1-42F7-9E9B-1D74B9E15EB7}"/>
                </c:ext>
              </c:extLst>
            </c:dLbl>
            <c:dLbl>
              <c:idx val="59"/>
              <c:tx>
                <c:rich>
                  <a:bodyPr/>
                  <a:lstStyle/>
                  <a:p>
                    <a:fld id="{84F7FC90-2998-4E96-ABE6-5FA9880877E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D-05E1-42F7-9E9B-1D74B9E15EB7}"/>
                </c:ext>
              </c:extLst>
            </c:dLbl>
            <c:dLbl>
              <c:idx val="60"/>
              <c:tx>
                <c:rich>
                  <a:bodyPr/>
                  <a:lstStyle/>
                  <a:p>
                    <a:fld id="{BDADAA9D-C1C6-4F32-BC94-395D6BDB93B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E-05E1-42F7-9E9B-1D74B9E15EB7}"/>
                </c:ext>
              </c:extLst>
            </c:dLbl>
            <c:dLbl>
              <c:idx val="61"/>
              <c:tx>
                <c:rich>
                  <a:bodyPr/>
                  <a:lstStyle/>
                  <a:p>
                    <a:fld id="{C596BCCC-96C1-46E4-B934-17070B45482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F-05E1-42F7-9E9B-1D74B9E15EB7}"/>
                </c:ext>
              </c:extLst>
            </c:dLbl>
            <c:dLbl>
              <c:idx val="62"/>
              <c:tx>
                <c:rich>
                  <a:bodyPr/>
                  <a:lstStyle/>
                  <a:p>
                    <a:fld id="{531E690F-BFE5-42D8-A956-637C5F3367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0-05E1-42F7-9E9B-1D74B9E15EB7}"/>
                </c:ext>
              </c:extLst>
            </c:dLbl>
            <c:dLbl>
              <c:idx val="63"/>
              <c:tx>
                <c:rich>
                  <a:bodyPr/>
                  <a:lstStyle/>
                  <a:p>
                    <a:fld id="{AB93FAB8-8C18-4B2F-9959-AACB54F0FF6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1-05E1-42F7-9E9B-1D74B9E15EB7}"/>
                </c:ext>
              </c:extLst>
            </c:dLbl>
            <c:dLbl>
              <c:idx val="64"/>
              <c:tx>
                <c:rich>
                  <a:bodyPr/>
                  <a:lstStyle/>
                  <a:p>
                    <a:fld id="{751A8979-8598-4DF3-91A7-5837C65E472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2-05E1-42F7-9E9B-1D74B9E15EB7}"/>
                </c:ext>
              </c:extLst>
            </c:dLbl>
            <c:dLbl>
              <c:idx val="65"/>
              <c:tx>
                <c:rich>
                  <a:bodyPr/>
                  <a:lstStyle/>
                  <a:p>
                    <a:fld id="{2E2EF711-453B-4E5C-A894-6661DC395D1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3-05E1-42F7-9E9B-1D74B9E15EB7}"/>
                </c:ext>
              </c:extLst>
            </c:dLbl>
            <c:dLbl>
              <c:idx val="66"/>
              <c:tx>
                <c:rich>
                  <a:bodyPr/>
                  <a:lstStyle/>
                  <a:p>
                    <a:fld id="{48B242CA-5912-4306-8312-90C9A4D8BB9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4-05E1-42F7-9E9B-1D74B9E15EB7}"/>
                </c:ext>
              </c:extLst>
            </c:dLbl>
            <c:dLbl>
              <c:idx val="67"/>
              <c:tx>
                <c:rich>
                  <a:bodyPr/>
                  <a:lstStyle/>
                  <a:p>
                    <a:fld id="{86FD66BA-BBAD-429D-84A8-6EAC82C82E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5-05E1-42F7-9E9B-1D74B9E15EB7}"/>
                </c:ext>
              </c:extLst>
            </c:dLbl>
            <c:dLbl>
              <c:idx val="68"/>
              <c:tx>
                <c:rich>
                  <a:bodyPr/>
                  <a:lstStyle/>
                  <a:p>
                    <a:fld id="{77534544-75B4-46B8-AFB1-50048C16161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6-05E1-42F7-9E9B-1D74B9E15EB7}"/>
                </c:ext>
              </c:extLst>
            </c:dLbl>
            <c:dLbl>
              <c:idx val="69"/>
              <c:tx>
                <c:rich>
                  <a:bodyPr/>
                  <a:lstStyle/>
                  <a:p>
                    <a:fld id="{D3FA1A0C-9C9C-4B1F-B365-1830E9A40F6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7-05E1-42F7-9E9B-1D74B9E15EB7}"/>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8-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9-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A-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B-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C-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D-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E-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F-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0-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1-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2-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3-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4-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5-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6-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7-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8-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9-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A-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B-05E1-42F7-9E9B-1D74B9E15EB7}"/>
                </c:ext>
              </c:extLst>
            </c:dLbl>
            <c:spPr>
              <a:noFill/>
              <a:ln>
                <a:noFill/>
              </a:ln>
              <a:effectLst/>
            </c:spPr>
            <c:txPr>
              <a:bodyPr wrap="square" lIns="38100" tIns="19050" rIns="38100" bIns="19050" anchor="ctr">
                <a:spAutoFit/>
              </a:bodyPr>
              <a:lstStyle/>
              <a:p>
                <a:pPr>
                  <a:defRPr sz="1100" b="1">
                    <a:solidFill>
                      <a:schemeClr val="accent6">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2.13'!$D$50:$BV$50</c:f>
              <c:numCache>
                <c:formatCode>0.0%</c:formatCode>
                <c:ptCount val="71"/>
                <c:pt idx="22">
                  <c:v>0</c:v>
                </c:pt>
                <c:pt idx="23">
                  <c:v>0</c:v>
                </c:pt>
                <c:pt idx="24">
                  <c:v>-2.9915096715374678E-3</c:v>
                </c:pt>
                <c:pt idx="25">
                  <c:v>-4.8058838602291487E-3</c:v>
                </c:pt>
                <c:pt idx="26">
                  <c:v>-4.7656634175252399E-3</c:v>
                </c:pt>
                <c:pt idx="27">
                  <c:v>-4.8735632573433385E-3</c:v>
                </c:pt>
                <c:pt idx="28">
                  <c:v>-4.430230905481336E-3</c:v>
                </c:pt>
                <c:pt idx="29">
                  <c:v>-4.5391991477965188E-3</c:v>
                </c:pt>
                <c:pt idx="30">
                  <c:v>-4.5438701851562568E-3</c:v>
                </c:pt>
                <c:pt idx="31">
                  <c:v>-4.5636836338533437E-3</c:v>
                </c:pt>
                <c:pt idx="32">
                  <c:v>-4.4554278262811109E-3</c:v>
                </c:pt>
                <c:pt idx="33">
                  <c:v>-4.8972693700401193E-3</c:v>
                </c:pt>
                <c:pt idx="34">
                  <c:v>-5.2267192744599456E-3</c:v>
                </c:pt>
                <c:pt idx="35">
                  <c:v>-5.4080421321495153E-3</c:v>
                </c:pt>
                <c:pt idx="36">
                  <c:v>-5.597344873195631E-3</c:v>
                </c:pt>
                <c:pt idx="37">
                  <c:v>-5.7977794379216741E-3</c:v>
                </c:pt>
                <c:pt idx="38">
                  <c:v>-5.8790812582034946E-3</c:v>
                </c:pt>
                <c:pt idx="39">
                  <c:v>-5.8543285631652286E-3</c:v>
                </c:pt>
                <c:pt idx="40">
                  <c:v>-5.8208751149242122E-3</c:v>
                </c:pt>
                <c:pt idx="41">
                  <c:v>-5.797513988071018E-3</c:v>
                </c:pt>
                <c:pt idx="42">
                  <c:v>-5.8357278969518034E-3</c:v>
                </c:pt>
                <c:pt idx="43">
                  <c:v>-5.8979989886452922E-3</c:v>
                </c:pt>
                <c:pt idx="44">
                  <c:v>-6.0083715139479799E-3</c:v>
                </c:pt>
                <c:pt idx="45">
                  <c:v>-6.130691910688213E-3</c:v>
                </c:pt>
                <c:pt idx="46">
                  <c:v>-6.3199013279664762E-3</c:v>
                </c:pt>
                <c:pt idx="47">
                  <c:v>-6.4101963449450239E-3</c:v>
                </c:pt>
                <c:pt idx="48">
                  <c:v>-6.414534578346176E-3</c:v>
                </c:pt>
                <c:pt idx="49">
                  <c:v>-6.3685909504971883E-3</c:v>
                </c:pt>
                <c:pt idx="50">
                  <c:v>-6.4850492661300829E-3</c:v>
                </c:pt>
                <c:pt idx="51">
                  <c:v>-6.528760864945915E-3</c:v>
                </c:pt>
                <c:pt idx="52">
                  <c:v>-6.5518270161081527E-3</c:v>
                </c:pt>
                <c:pt idx="53">
                  <c:v>-6.6094776374442665E-3</c:v>
                </c:pt>
                <c:pt idx="54">
                  <c:v>-6.5525788680758645E-3</c:v>
                </c:pt>
                <c:pt idx="55">
                  <c:v>-6.4363034579430767E-3</c:v>
                </c:pt>
                <c:pt idx="56">
                  <c:v>-6.2889961411956297E-3</c:v>
                </c:pt>
                <c:pt idx="57">
                  <c:v>-6.1149785054323835E-3</c:v>
                </c:pt>
                <c:pt idx="58">
                  <c:v>-5.9161722512375003E-3</c:v>
                </c:pt>
                <c:pt idx="59">
                  <c:v>-5.6558833735905756E-3</c:v>
                </c:pt>
                <c:pt idx="60">
                  <c:v>-5.5099880404749502E-3</c:v>
                </c:pt>
                <c:pt idx="61">
                  <c:v>-5.4084617071919472E-3</c:v>
                </c:pt>
                <c:pt idx="62">
                  <c:v>-5.3340073042081881E-3</c:v>
                </c:pt>
                <c:pt idx="63">
                  <c:v>-5.3219162569876355E-3</c:v>
                </c:pt>
                <c:pt idx="64">
                  <c:v>-5.3511149422055815E-3</c:v>
                </c:pt>
                <c:pt idx="65">
                  <c:v>-5.5347940062553669E-3</c:v>
                </c:pt>
                <c:pt idx="66">
                  <c:v>-5.7404476445119534E-3</c:v>
                </c:pt>
                <c:pt idx="67">
                  <c:v>-5.9294705807341197E-3</c:v>
                </c:pt>
                <c:pt idx="68">
                  <c:v>-6.0825000078440217E-3</c:v>
                </c:pt>
                <c:pt idx="69">
                  <c:v>-6.2844029323392836E-3</c:v>
                </c:pt>
              </c:numCache>
            </c:numRef>
          </c:val>
          <c:smooth val="0"/>
          <c:extLst>
            <c:ext xmlns:c15="http://schemas.microsoft.com/office/drawing/2012/chart" uri="{02D57815-91ED-43cb-92C2-25804820EDAC}">
              <c15:datalabelsRange>
                <c15:f>'Fig 2.13'!$D$10:$BV$10</c15:f>
                <c15:dlblRangeCache>
                  <c:ptCount val="71"/>
                </c15:dlblRangeCache>
              </c15:datalabelsRange>
            </c:ext>
            <c:ext xmlns:c16="http://schemas.microsoft.com/office/drawing/2014/chart" uri="{C3380CC4-5D6E-409C-BE32-E72D297353CC}">
              <c16:uniqueId val="{0000016C-05E1-42F7-9E9B-1D74B9E15EB7}"/>
            </c:ext>
          </c:extLst>
        </c:ser>
        <c:ser>
          <c:idx val="7"/>
          <c:order val="4"/>
          <c:tx>
            <c:strRef>
              <c:f>'Fig 2.13'!$C$51</c:f>
              <c:strCache>
                <c:ptCount val="1"/>
                <c:pt idx="0">
                  <c:v>0,7%</c:v>
                </c:pt>
              </c:strCache>
            </c:strRef>
          </c:tx>
          <c:spPr>
            <a:ln>
              <a:solidFill>
                <a:srgbClr val="800000"/>
              </a:solidFill>
              <a:prstDash val="solid"/>
            </a:ln>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D-05E1-42F7-9E9B-1D74B9E15EB7}"/>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E-05E1-42F7-9E9B-1D74B9E15EB7}"/>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F-05E1-42F7-9E9B-1D74B9E15EB7}"/>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0-05E1-42F7-9E9B-1D74B9E15EB7}"/>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1-05E1-42F7-9E9B-1D74B9E15EB7}"/>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2-05E1-42F7-9E9B-1D74B9E15EB7}"/>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3-05E1-42F7-9E9B-1D74B9E15EB7}"/>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4-05E1-42F7-9E9B-1D74B9E15EB7}"/>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5-05E1-42F7-9E9B-1D74B9E15EB7}"/>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6-05E1-42F7-9E9B-1D74B9E15EB7}"/>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7-05E1-42F7-9E9B-1D74B9E15EB7}"/>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8-05E1-42F7-9E9B-1D74B9E15EB7}"/>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9-05E1-42F7-9E9B-1D74B9E15EB7}"/>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A-05E1-42F7-9E9B-1D74B9E15EB7}"/>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B-05E1-42F7-9E9B-1D74B9E15EB7}"/>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C-05E1-42F7-9E9B-1D74B9E15EB7}"/>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D-05E1-42F7-9E9B-1D74B9E15EB7}"/>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E-05E1-42F7-9E9B-1D74B9E15EB7}"/>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F-05E1-42F7-9E9B-1D74B9E15EB7}"/>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0-05E1-42F7-9E9B-1D74B9E15EB7}"/>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1-05E1-42F7-9E9B-1D74B9E15EB7}"/>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2-05E1-42F7-9E9B-1D74B9E15EB7}"/>
                </c:ext>
              </c:extLst>
            </c:dLbl>
            <c:dLbl>
              <c:idx val="22"/>
              <c:tx>
                <c:rich>
                  <a:bodyPr/>
                  <a:lstStyle/>
                  <a:p>
                    <a:fld id="{5E5501C6-415A-4441-AEF8-D332249E99B9}"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3-05E1-42F7-9E9B-1D74B9E15EB7}"/>
                </c:ext>
              </c:extLst>
            </c:dLbl>
            <c:dLbl>
              <c:idx val="23"/>
              <c:tx>
                <c:rich>
                  <a:bodyPr/>
                  <a:lstStyle/>
                  <a:p>
                    <a:fld id="{2C1A4E76-E2DC-46E4-9D34-21DE414376D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4-05E1-42F7-9E9B-1D74B9E15EB7}"/>
                </c:ext>
              </c:extLst>
            </c:dLbl>
            <c:dLbl>
              <c:idx val="24"/>
              <c:tx>
                <c:rich>
                  <a:bodyPr/>
                  <a:lstStyle/>
                  <a:p>
                    <a:fld id="{A21676D0-D5DF-4697-8275-8D5259BFB44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5-05E1-42F7-9E9B-1D74B9E15EB7}"/>
                </c:ext>
              </c:extLst>
            </c:dLbl>
            <c:dLbl>
              <c:idx val="25"/>
              <c:tx>
                <c:rich>
                  <a:bodyPr/>
                  <a:lstStyle/>
                  <a:p>
                    <a:fld id="{DFE999AE-EB2F-4EC0-8439-09ED4423C82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6-05E1-42F7-9E9B-1D74B9E15EB7}"/>
                </c:ext>
              </c:extLst>
            </c:dLbl>
            <c:dLbl>
              <c:idx val="26"/>
              <c:tx>
                <c:rich>
                  <a:bodyPr/>
                  <a:lstStyle/>
                  <a:p>
                    <a:fld id="{F204D2A5-22F9-43EB-8173-4E50E0F735C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7-05E1-42F7-9E9B-1D74B9E15EB7}"/>
                </c:ext>
              </c:extLst>
            </c:dLbl>
            <c:dLbl>
              <c:idx val="27"/>
              <c:tx>
                <c:rich>
                  <a:bodyPr/>
                  <a:lstStyle/>
                  <a:p>
                    <a:fld id="{A77FCDAE-0EF3-4CA4-BC47-40088626BA8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8-05E1-42F7-9E9B-1D74B9E15EB7}"/>
                </c:ext>
              </c:extLst>
            </c:dLbl>
            <c:dLbl>
              <c:idx val="28"/>
              <c:tx>
                <c:rich>
                  <a:bodyPr/>
                  <a:lstStyle/>
                  <a:p>
                    <a:fld id="{3D455E10-83C7-445C-AE52-61AA83482F8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9-05E1-42F7-9E9B-1D74B9E15EB7}"/>
                </c:ext>
              </c:extLst>
            </c:dLbl>
            <c:dLbl>
              <c:idx val="29"/>
              <c:tx>
                <c:rich>
                  <a:bodyPr/>
                  <a:lstStyle/>
                  <a:p>
                    <a:fld id="{0569866C-13BD-44B8-A32F-382D740CF95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A-05E1-42F7-9E9B-1D74B9E15EB7}"/>
                </c:ext>
              </c:extLst>
            </c:dLbl>
            <c:dLbl>
              <c:idx val="30"/>
              <c:tx>
                <c:rich>
                  <a:bodyPr/>
                  <a:lstStyle/>
                  <a:p>
                    <a:fld id="{A99B6C42-C055-4B2C-9783-A9E00E3ED79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B-05E1-42F7-9E9B-1D74B9E15EB7}"/>
                </c:ext>
              </c:extLst>
            </c:dLbl>
            <c:dLbl>
              <c:idx val="31"/>
              <c:tx>
                <c:rich>
                  <a:bodyPr/>
                  <a:lstStyle/>
                  <a:p>
                    <a:fld id="{46FF7314-3857-4691-A5DF-5E7E44E8AED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C-05E1-42F7-9E9B-1D74B9E15EB7}"/>
                </c:ext>
              </c:extLst>
            </c:dLbl>
            <c:dLbl>
              <c:idx val="32"/>
              <c:tx>
                <c:rich>
                  <a:bodyPr/>
                  <a:lstStyle/>
                  <a:p>
                    <a:fld id="{29D5D3FF-3C6E-413D-B982-F40F2DBA5D9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D-05E1-42F7-9E9B-1D74B9E15EB7}"/>
                </c:ext>
              </c:extLst>
            </c:dLbl>
            <c:dLbl>
              <c:idx val="33"/>
              <c:tx>
                <c:rich>
                  <a:bodyPr/>
                  <a:lstStyle/>
                  <a:p>
                    <a:fld id="{4221096A-C865-41C7-825A-3BDFA0B63EA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E-05E1-42F7-9E9B-1D74B9E15EB7}"/>
                </c:ext>
              </c:extLst>
            </c:dLbl>
            <c:dLbl>
              <c:idx val="34"/>
              <c:tx>
                <c:rich>
                  <a:bodyPr/>
                  <a:lstStyle/>
                  <a:p>
                    <a:fld id="{9AA2EFDC-1001-4EF9-8C1D-E50504DE8B6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F-05E1-42F7-9E9B-1D74B9E15EB7}"/>
                </c:ext>
              </c:extLst>
            </c:dLbl>
            <c:dLbl>
              <c:idx val="35"/>
              <c:tx>
                <c:rich>
                  <a:bodyPr/>
                  <a:lstStyle/>
                  <a:p>
                    <a:fld id="{AD34F51D-47F8-470D-8D2E-E0957719FF1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0-05E1-42F7-9E9B-1D74B9E15EB7}"/>
                </c:ext>
              </c:extLst>
            </c:dLbl>
            <c:dLbl>
              <c:idx val="36"/>
              <c:tx>
                <c:rich>
                  <a:bodyPr/>
                  <a:lstStyle/>
                  <a:p>
                    <a:fld id="{29375361-3DAF-44F3-B861-B14754132A3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1-05E1-42F7-9E9B-1D74B9E15EB7}"/>
                </c:ext>
              </c:extLst>
            </c:dLbl>
            <c:dLbl>
              <c:idx val="37"/>
              <c:tx>
                <c:rich>
                  <a:bodyPr/>
                  <a:lstStyle/>
                  <a:p>
                    <a:fld id="{DCC5DCAC-D3F3-41A7-87A0-3A3E773784A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2-05E1-42F7-9E9B-1D74B9E15EB7}"/>
                </c:ext>
              </c:extLst>
            </c:dLbl>
            <c:dLbl>
              <c:idx val="38"/>
              <c:tx>
                <c:rich>
                  <a:bodyPr/>
                  <a:lstStyle/>
                  <a:p>
                    <a:fld id="{7E9F6690-8A84-406E-AF0A-B74B76F7B14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3-05E1-42F7-9E9B-1D74B9E15EB7}"/>
                </c:ext>
              </c:extLst>
            </c:dLbl>
            <c:dLbl>
              <c:idx val="39"/>
              <c:tx>
                <c:rich>
                  <a:bodyPr/>
                  <a:lstStyle/>
                  <a:p>
                    <a:fld id="{7B1E05FF-3AA1-4E92-90A9-513D37974E5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4-05E1-42F7-9E9B-1D74B9E15EB7}"/>
                </c:ext>
              </c:extLst>
            </c:dLbl>
            <c:dLbl>
              <c:idx val="40"/>
              <c:tx>
                <c:rich>
                  <a:bodyPr/>
                  <a:lstStyle/>
                  <a:p>
                    <a:fld id="{3A92035E-B4A2-48BB-A6DF-7F618443D4B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5-05E1-42F7-9E9B-1D74B9E15EB7}"/>
                </c:ext>
              </c:extLst>
            </c:dLbl>
            <c:dLbl>
              <c:idx val="41"/>
              <c:tx>
                <c:rich>
                  <a:bodyPr/>
                  <a:lstStyle/>
                  <a:p>
                    <a:fld id="{3DD8AB74-9A46-4062-9836-2314375E0C4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6-05E1-42F7-9E9B-1D74B9E15EB7}"/>
                </c:ext>
              </c:extLst>
            </c:dLbl>
            <c:dLbl>
              <c:idx val="42"/>
              <c:tx>
                <c:rich>
                  <a:bodyPr/>
                  <a:lstStyle/>
                  <a:p>
                    <a:fld id="{5022FE1F-4537-4DD2-9BBF-AB4FB152FB8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7-05E1-42F7-9E9B-1D74B9E15EB7}"/>
                </c:ext>
              </c:extLst>
            </c:dLbl>
            <c:dLbl>
              <c:idx val="43"/>
              <c:tx>
                <c:rich>
                  <a:bodyPr/>
                  <a:lstStyle/>
                  <a:p>
                    <a:fld id="{7D582FF5-4FAC-4265-9D01-09DACD91E67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8-05E1-42F7-9E9B-1D74B9E15EB7}"/>
                </c:ext>
              </c:extLst>
            </c:dLbl>
            <c:dLbl>
              <c:idx val="44"/>
              <c:tx>
                <c:rich>
                  <a:bodyPr/>
                  <a:lstStyle/>
                  <a:p>
                    <a:fld id="{18D562E3-0791-4A8C-A756-864BCF94B90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9-05E1-42F7-9E9B-1D74B9E15EB7}"/>
                </c:ext>
              </c:extLst>
            </c:dLbl>
            <c:dLbl>
              <c:idx val="45"/>
              <c:tx>
                <c:rich>
                  <a:bodyPr/>
                  <a:lstStyle/>
                  <a:p>
                    <a:fld id="{2C9CD404-0E3C-46EE-A162-0DA740B6A2E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A-05E1-42F7-9E9B-1D74B9E15EB7}"/>
                </c:ext>
              </c:extLst>
            </c:dLbl>
            <c:dLbl>
              <c:idx val="46"/>
              <c:tx>
                <c:rich>
                  <a:bodyPr/>
                  <a:lstStyle/>
                  <a:p>
                    <a:fld id="{55093DBB-088B-4DF4-9415-89FD424AF07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B-05E1-42F7-9E9B-1D74B9E15EB7}"/>
                </c:ext>
              </c:extLst>
            </c:dLbl>
            <c:dLbl>
              <c:idx val="47"/>
              <c:tx>
                <c:rich>
                  <a:bodyPr/>
                  <a:lstStyle/>
                  <a:p>
                    <a:fld id="{3816F0F3-6430-4A7D-A71A-0C7279E3719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C-05E1-42F7-9E9B-1D74B9E15EB7}"/>
                </c:ext>
              </c:extLst>
            </c:dLbl>
            <c:dLbl>
              <c:idx val="48"/>
              <c:tx>
                <c:rich>
                  <a:bodyPr/>
                  <a:lstStyle/>
                  <a:p>
                    <a:fld id="{F3F2AC12-049C-451B-82EC-19F68FB40AA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D-05E1-42F7-9E9B-1D74B9E15EB7}"/>
                </c:ext>
              </c:extLst>
            </c:dLbl>
            <c:dLbl>
              <c:idx val="49"/>
              <c:tx>
                <c:rich>
                  <a:bodyPr/>
                  <a:lstStyle/>
                  <a:p>
                    <a:fld id="{0852E85B-13F5-4A89-82AD-CDEAF5ADA19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E-05E1-42F7-9E9B-1D74B9E15EB7}"/>
                </c:ext>
              </c:extLst>
            </c:dLbl>
            <c:dLbl>
              <c:idx val="50"/>
              <c:tx>
                <c:rich>
                  <a:bodyPr/>
                  <a:lstStyle/>
                  <a:p>
                    <a:fld id="{CE3C3F3A-2AB8-4EEC-8366-9A78D6F27AC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F-05E1-42F7-9E9B-1D74B9E15EB7}"/>
                </c:ext>
              </c:extLst>
            </c:dLbl>
            <c:dLbl>
              <c:idx val="51"/>
              <c:tx>
                <c:rich>
                  <a:bodyPr/>
                  <a:lstStyle/>
                  <a:p>
                    <a:fld id="{4588A8DB-67D5-4DDE-A25E-1ACA4A0CC2A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0-05E1-42F7-9E9B-1D74B9E15EB7}"/>
                </c:ext>
              </c:extLst>
            </c:dLbl>
            <c:dLbl>
              <c:idx val="52"/>
              <c:tx>
                <c:rich>
                  <a:bodyPr/>
                  <a:lstStyle/>
                  <a:p>
                    <a:fld id="{D8E02FD5-2C17-4B8D-8853-98D17EDD6EF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1-05E1-42F7-9E9B-1D74B9E15EB7}"/>
                </c:ext>
              </c:extLst>
            </c:dLbl>
            <c:dLbl>
              <c:idx val="53"/>
              <c:tx>
                <c:rich>
                  <a:bodyPr/>
                  <a:lstStyle/>
                  <a:p>
                    <a:fld id="{B309494B-D796-4AB0-898F-27803F85D44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2-05E1-42F7-9E9B-1D74B9E15EB7}"/>
                </c:ext>
              </c:extLst>
            </c:dLbl>
            <c:dLbl>
              <c:idx val="54"/>
              <c:tx>
                <c:rich>
                  <a:bodyPr/>
                  <a:lstStyle/>
                  <a:p>
                    <a:fld id="{7DA938C7-9223-4F65-9B32-51595E758AE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3-05E1-42F7-9E9B-1D74B9E15EB7}"/>
                </c:ext>
              </c:extLst>
            </c:dLbl>
            <c:dLbl>
              <c:idx val="55"/>
              <c:tx>
                <c:rich>
                  <a:bodyPr/>
                  <a:lstStyle/>
                  <a:p>
                    <a:fld id="{BA41770A-A857-48C4-BA0A-8F6B25278CA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4-05E1-42F7-9E9B-1D74B9E15EB7}"/>
                </c:ext>
              </c:extLst>
            </c:dLbl>
            <c:dLbl>
              <c:idx val="56"/>
              <c:tx>
                <c:rich>
                  <a:bodyPr/>
                  <a:lstStyle/>
                  <a:p>
                    <a:fld id="{8CFF892A-AE71-485C-8F5F-D131412BC37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5-05E1-42F7-9E9B-1D74B9E15EB7}"/>
                </c:ext>
              </c:extLst>
            </c:dLbl>
            <c:dLbl>
              <c:idx val="57"/>
              <c:tx>
                <c:rich>
                  <a:bodyPr/>
                  <a:lstStyle/>
                  <a:p>
                    <a:fld id="{099BDA55-C8DA-4E08-9DB2-F90EA2A6421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6-05E1-42F7-9E9B-1D74B9E15EB7}"/>
                </c:ext>
              </c:extLst>
            </c:dLbl>
            <c:dLbl>
              <c:idx val="58"/>
              <c:tx>
                <c:rich>
                  <a:bodyPr/>
                  <a:lstStyle/>
                  <a:p>
                    <a:fld id="{5A5EBD9E-CFC5-42B4-B484-2FB5717895E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7-05E1-42F7-9E9B-1D74B9E15EB7}"/>
                </c:ext>
              </c:extLst>
            </c:dLbl>
            <c:dLbl>
              <c:idx val="59"/>
              <c:tx>
                <c:rich>
                  <a:bodyPr/>
                  <a:lstStyle/>
                  <a:p>
                    <a:fld id="{65FC00F0-87C7-4FEE-B730-28FF594C06F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8-05E1-42F7-9E9B-1D74B9E15EB7}"/>
                </c:ext>
              </c:extLst>
            </c:dLbl>
            <c:dLbl>
              <c:idx val="60"/>
              <c:tx>
                <c:rich>
                  <a:bodyPr/>
                  <a:lstStyle/>
                  <a:p>
                    <a:fld id="{91589793-C850-458A-82CD-F44CE63E62D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9-05E1-42F7-9E9B-1D74B9E15EB7}"/>
                </c:ext>
              </c:extLst>
            </c:dLbl>
            <c:dLbl>
              <c:idx val="61"/>
              <c:tx>
                <c:rich>
                  <a:bodyPr/>
                  <a:lstStyle/>
                  <a:p>
                    <a:fld id="{3B76AD32-0160-40ED-82AE-CB8AE5ED69A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A-05E1-42F7-9E9B-1D74B9E15EB7}"/>
                </c:ext>
              </c:extLst>
            </c:dLbl>
            <c:dLbl>
              <c:idx val="62"/>
              <c:tx>
                <c:rich>
                  <a:bodyPr/>
                  <a:lstStyle/>
                  <a:p>
                    <a:fld id="{98F86F8C-B40E-455E-9732-F4F41F6FF8A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B-05E1-42F7-9E9B-1D74B9E15EB7}"/>
                </c:ext>
              </c:extLst>
            </c:dLbl>
            <c:dLbl>
              <c:idx val="63"/>
              <c:tx>
                <c:rich>
                  <a:bodyPr/>
                  <a:lstStyle/>
                  <a:p>
                    <a:fld id="{F9142729-4695-4D8D-9669-6E33A6C2427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C-05E1-42F7-9E9B-1D74B9E15EB7}"/>
                </c:ext>
              </c:extLst>
            </c:dLbl>
            <c:dLbl>
              <c:idx val="64"/>
              <c:tx>
                <c:rich>
                  <a:bodyPr/>
                  <a:lstStyle/>
                  <a:p>
                    <a:fld id="{3C752309-F0A2-4F4C-AAB8-F148645D6A2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D-05E1-42F7-9E9B-1D74B9E15EB7}"/>
                </c:ext>
              </c:extLst>
            </c:dLbl>
            <c:dLbl>
              <c:idx val="65"/>
              <c:tx>
                <c:rich>
                  <a:bodyPr/>
                  <a:lstStyle/>
                  <a:p>
                    <a:fld id="{23410A27-E400-4B65-A964-11E4CFC850C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E-05E1-42F7-9E9B-1D74B9E15EB7}"/>
                </c:ext>
              </c:extLst>
            </c:dLbl>
            <c:dLbl>
              <c:idx val="66"/>
              <c:tx>
                <c:rich>
                  <a:bodyPr/>
                  <a:lstStyle/>
                  <a:p>
                    <a:fld id="{417DD802-D4A3-418A-BAD7-B5D1F1B2320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F-05E1-42F7-9E9B-1D74B9E15EB7}"/>
                </c:ext>
              </c:extLst>
            </c:dLbl>
            <c:dLbl>
              <c:idx val="67"/>
              <c:tx>
                <c:rich>
                  <a:bodyPr/>
                  <a:lstStyle/>
                  <a:p>
                    <a:fld id="{1B616574-1D7A-4C20-850A-3B0DAC1E174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0-05E1-42F7-9E9B-1D74B9E15EB7}"/>
                </c:ext>
              </c:extLst>
            </c:dLbl>
            <c:dLbl>
              <c:idx val="68"/>
              <c:tx>
                <c:rich>
                  <a:bodyPr/>
                  <a:lstStyle/>
                  <a:p>
                    <a:fld id="{B85449EC-69F4-42ED-9C1B-A12C8114F36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1-05E1-42F7-9E9B-1D74B9E15EB7}"/>
                </c:ext>
              </c:extLst>
            </c:dLbl>
            <c:dLbl>
              <c:idx val="69"/>
              <c:tx>
                <c:rich>
                  <a:bodyPr/>
                  <a:lstStyle/>
                  <a:p>
                    <a:fld id="{EE149237-7929-4062-B786-3AECCAC66BB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2-05E1-42F7-9E9B-1D74B9E15EB7}"/>
                </c:ext>
              </c:extLst>
            </c:dLbl>
            <c:dLbl>
              <c:idx val="7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3-05E1-42F7-9E9B-1D74B9E15EB7}"/>
                </c:ext>
              </c:extLst>
            </c:dLbl>
            <c:dLbl>
              <c:idx val="7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4-05E1-42F7-9E9B-1D74B9E15EB7}"/>
                </c:ext>
              </c:extLst>
            </c:dLbl>
            <c:dLbl>
              <c:idx val="7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5-05E1-42F7-9E9B-1D74B9E15EB7}"/>
                </c:ext>
              </c:extLst>
            </c:dLbl>
            <c:dLbl>
              <c:idx val="7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6-05E1-42F7-9E9B-1D74B9E15EB7}"/>
                </c:ext>
              </c:extLst>
            </c:dLbl>
            <c:dLbl>
              <c:idx val="7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7-05E1-42F7-9E9B-1D74B9E15EB7}"/>
                </c:ext>
              </c:extLst>
            </c:dLbl>
            <c:dLbl>
              <c:idx val="7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8-05E1-42F7-9E9B-1D74B9E15EB7}"/>
                </c:ext>
              </c:extLst>
            </c:dLbl>
            <c:dLbl>
              <c:idx val="7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9-05E1-42F7-9E9B-1D74B9E15EB7}"/>
                </c:ext>
              </c:extLst>
            </c:dLbl>
            <c:dLbl>
              <c:idx val="7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A-05E1-42F7-9E9B-1D74B9E15EB7}"/>
                </c:ext>
              </c:extLst>
            </c:dLbl>
            <c:dLbl>
              <c:idx val="7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B-05E1-42F7-9E9B-1D74B9E15EB7}"/>
                </c:ext>
              </c:extLst>
            </c:dLbl>
            <c:dLbl>
              <c:idx val="7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C-05E1-42F7-9E9B-1D74B9E15EB7}"/>
                </c:ext>
              </c:extLst>
            </c:dLbl>
            <c:dLbl>
              <c:idx val="8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D-05E1-42F7-9E9B-1D74B9E15EB7}"/>
                </c:ext>
              </c:extLst>
            </c:dLbl>
            <c:dLbl>
              <c:idx val="8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E-05E1-42F7-9E9B-1D74B9E15EB7}"/>
                </c:ext>
              </c:extLst>
            </c:dLbl>
            <c:dLbl>
              <c:idx val="8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F-05E1-42F7-9E9B-1D74B9E15EB7}"/>
                </c:ext>
              </c:extLst>
            </c:dLbl>
            <c:dLbl>
              <c:idx val="8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0-05E1-42F7-9E9B-1D74B9E15EB7}"/>
                </c:ext>
              </c:extLst>
            </c:dLbl>
            <c:dLbl>
              <c:idx val="8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1-05E1-42F7-9E9B-1D74B9E15EB7}"/>
                </c:ext>
              </c:extLst>
            </c:dLbl>
            <c:dLbl>
              <c:idx val="8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2-05E1-42F7-9E9B-1D74B9E15EB7}"/>
                </c:ext>
              </c:extLst>
            </c:dLbl>
            <c:dLbl>
              <c:idx val="8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3-05E1-42F7-9E9B-1D74B9E15EB7}"/>
                </c:ext>
              </c:extLst>
            </c:dLbl>
            <c:dLbl>
              <c:idx val="8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4-05E1-42F7-9E9B-1D74B9E15EB7}"/>
                </c:ext>
              </c:extLst>
            </c:dLbl>
            <c:dLbl>
              <c:idx val="8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5-05E1-42F7-9E9B-1D74B9E15EB7}"/>
                </c:ext>
              </c:extLst>
            </c:dLbl>
            <c:dLbl>
              <c:idx val="8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6-05E1-42F7-9E9B-1D74B9E15EB7}"/>
                </c:ext>
              </c:extLst>
            </c:dLbl>
            <c:spPr>
              <a:noFill/>
              <a:ln>
                <a:noFill/>
              </a:ln>
              <a:effectLst/>
            </c:spPr>
            <c:txPr>
              <a:bodyPr wrap="square" lIns="38100" tIns="19050" rIns="38100" bIns="19050" anchor="ctr">
                <a:spAutoFit/>
              </a:bodyPr>
              <a:lstStyle/>
              <a:p>
                <a:pPr>
                  <a:defRPr sz="1100" b="1">
                    <a:solidFill>
                      <a:srgbClr val="800000"/>
                    </a:solidFill>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2.13'!$D$51:$BV$51</c:f>
              <c:numCache>
                <c:formatCode>0.0%</c:formatCode>
                <c:ptCount val="71"/>
                <c:pt idx="22">
                  <c:v>0</c:v>
                </c:pt>
                <c:pt idx="23">
                  <c:v>0</c:v>
                </c:pt>
                <c:pt idx="24">
                  <c:v>-2.9915096715374678E-3</c:v>
                </c:pt>
                <c:pt idx="25">
                  <c:v>-4.8058838602291487E-3</c:v>
                </c:pt>
                <c:pt idx="26">
                  <c:v>-4.7656634175252399E-3</c:v>
                </c:pt>
                <c:pt idx="27">
                  <c:v>-4.8735632573433385E-3</c:v>
                </c:pt>
                <c:pt idx="28">
                  <c:v>-4.4395501447121177E-3</c:v>
                </c:pt>
                <c:pt idx="29">
                  <c:v>-4.6028836230741221E-3</c:v>
                </c:pt>
                <c:pt idx="30">
                  <c:v>-4.6726024557939283E-3</c:v>
                </c:pt>
                <c:pt idx="31">
                  <c:v>-4.7619696558851288E-3</c:v>
                </c:pt>
                <c:pt idx="32">
                  <c:v>-4.7302383682469307E-3</c:v>
                </c:pt>
                <c:pt idx="33">
                  <c:v>-5.304992080061216E-3</c:v>
                </c:pt>
                <c:pt idx="34">
                  <c:v>-5.772603946168714E-3</c:v>
                </c:pt>
                <c:pt idx="35">
                  <c:v>-6.1268710130884529E-3</c:v>
                </c:pt>
                <c:pt idx="36">
                  <c:v>-6.5023307700053934E-3</c:v>
                </c:pt>
                <c:pt idx="37">
                  <c:v>-6.9227540889387207E-3</c:v>
                </c:pt>
                <c:pt idx="38">
                  <c:v>-7.2282943712005943E-3</c:v>
                </c:pt>
                <c:pt idx="39">
                  <c:v>-7.4263767009828396E-3</c:v>
                </c:pt>
                <c:pt idx="40">
                  <c:v>-7.6405459092075412E-3</c:v>
                </c:pt>
                <c:pt idx="41">
                  <c:v>-7.8852608388641776E-3</c:v>
                </c:pt>
                <c:pt idx="42">
                  <c:v>-8.1841117869081992E-3</c:v>
                </c:pt>
                <c:pt idx="43">
                  <c:v>-8.4912430402762085E-3</c:v>
                </c:pt>
                <c:pt idx="44">
                  <c:v>-8.8383896654163074E-3</c:v>
                </c:pt>
                <c:pt idx="45">
                  <c:v>-9.2051404826966055E-3</c:v>
                </c:pt>
                <c:pt idx="46">
                  <c:v>-9.6255631460312741E-3</c:v>
                </c:pt>
                <c:pt idx="47">
                  <c:v>-9.9630294396594321E-3</c:v>
                </c:pt>
                <c:pt idx="48">
                  <c:v>-1.021214463513323E-2</c:v>
                </c:pt>
                <c:pt idx="49">
                  <c:v>-1.0376452197056629E-2</c:v>
                </c:pt>
                <c:pt idx="50">
                  <c:v>-1.0689931974283057E-2</c:v>
                </c:pt>
                <c:pt idx="51">
                  <c:v>-1.094566477050235E-2</c:v>
                </c:pt>
                <c:pt idx="52">
                  <c:v>-1.1166763718620965E-2</c:v>
                </c:pt>
                <c:pt idx="53">
                  <c:v>-1.1431805275370077E-2</c:v>
                </c:pt>
                <c:pt idx="54">
                  <c:v>-1.1604435700989596E-2</c:v>
                </c:pt>
                <c:pt idx="55">
                  <c:v>-1.1676513611028227E-2</c:v>
                </c:pt>
                <c:pt idx="56">
                  <c:v>-1.17218002209242E-2</c:v>
                </c:pt>
                <c:pt idx="57">
                  <c:v>-1.1728915439990495E-2</c:v>
                </c:pt>
                <c:pt idx="58">
                  <c:v>-1.1690064002964046E-2</c:v>
                </c:pt>
                <c:pt idx="59">
                  <c:v>-1.160606639620182E-2</c:v>
                </c:pt>
                <c:pt idx="60">
                  <c:v>-1.1634142444095108E-2</c:v>
                </c:pt>
                <c:pt idx="61">
                  <c:v>-1.1704498182939949E-2</c:v>
                </c:pt>
                <c:pt idx="62">
                  <c:v>-1.1803224262916245E-2</c:v>
                </c:pt>
                <c:pt idx="63">
                  <c:v>-1.193630674218446E-2</c:v>
                </c:pt>
                <c:pt idx="64">
                  <c:v>-1.2141558769743627E-2</c:v>
                </c:pt>
                <c:pt idx="65">
                  <c:v>-1.2505549974457297E-2</c:v>
                </c:pt>
                <c:pt idx="66">
                  <c:v>-1.2874259382635533E-2</c:v>
                </c:pt>
                <c:pt idx="67">
                  <c:v>-1.3222930402528754E-2</c:v>
                </c:pt>
                <c:pt idx="68">
                  <c:v>-1.3551757272350834E-2</c:v>
                </c:pt>
                <c:pt idx="69">
                  <c:v>-1.3917355732176256E-2</c:v>
                </c:pt>
              </c:numCache>
            </c:numRef>
          </c:val>
          <c:smooth val="0"/>
          <c:extLst>
            <c:ext xmlns:c15="http://schemas.microsoft.com/office/drawing/2012/chart" uri="{02D57815-91ED-43cb-92C2-25804820EDAC}">
              <c15:datalabelsRange>
                <c15:f>'Fig 2.13'!$D$11:$BV$11</c15:f>
                <c15:dlblRangeCache>
                  <c:ptCount val="71"/>
                </c15:dlblRangeCache>
              </c15:datalabelsRange>
            </c:ext>
            <c:ext xmlns:c16="http://schemas.microsoft.com/office/drawing/2014/chart" uri="{C3380CC4-5D6E-409C-BE32-E72D297353CC}">
              <c16:uniqueId val="{000001C7-05E1-42F7-9E9B-1D74B9E15EB7}"/>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002060"/>
              </a:solidFill>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ajorUnit val="2.0000000000000005E-3"/>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002060"/>
      </a:solidFill>
    </a:ln>
  </c:spPr>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'Fig 2.13'!$C$5</c:f>
              <c:strCache>
                <c:ptCount val="1"/>
                <c:pt idx="0">
                  <c:v>Obs</c:v>
                </c:pt>
              </c:strCache>
            </c:strRef>
          </c:tx>
          <c:spPr>
            <a:ln w="28575">
              <a:solidFill>
                <a:sysClr val="windowText" lastClr="000000">
                  <a:lumMod val="50000"/>
                  <a:lumOff val="50000"/>
                </a:sysClr>
              </a:solidFill>
            </a:ln>
          </c:spPr>
          <c:marker>
            <c:symbol val="none"/>
          </c:marker>
          <c:dLbls>
            <c:dLbl>
              <c:idx val="2"/>
              <c:layout/>
              <c:tx>
                <c:rich>
                  <a:bodyPr/>
                  <a:lstStyle/>
                  <a:p>
                    <a:fld id="{589336A3-DBA1-41BF-B4F4-8ED385CF1C61}" type="VALUE">
                      <a:rPr lang="en-US" b="1">
                        <a:solidFill>
                          <a:srgbClr val="7F7F7F"/>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A311-4B5C-B6D5-3DFDD68A1BCF}"/>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2.13'!$D$5:$BV$5</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-1.0582261493441991E-3</c:v>
                </c:pt>
                <c:pt idx="19">
                  <c:v>-1.9805788333157603E-4</c:v>
                </c:pt>
                <c:pt idx="20">
                  <c:v>-6.19688076864372E-3</c:v>
                </c:pt>
                <c:pt idx="21">
                  <c:v>4.8464089575567249E-5</c:v>
                </c:pt>
                <c:pt idx="22">
                  <c:v>1.770594214731025E-3</c:v>
                </c:pt>
                <c:pt idx="23">
                  <c:v>1.3450230943454489E-3</c:v>
                </c:pt>
              </c:numCache>
            </c:numRef>
          </c:val>
          <c:smooth val="0"/>
          <c:extLst>
            <c:ext xmlns:c16="http://schemas.microsoft.com/office/drawing/2014/chart" uri="{C3380CC4-5D6E-409C-BE32-E72D297353CC}">
              <c16:uniqueId val="{00000047-E61B-4E2E-AD68-A9AF6E8CFD25}"/>
            </c:ext>
          </c:extLst>
        </c:ser>
        <c:ser>
          <c:idx val="1"/>
          <c:order val="1"/>
          <c:tx>
            <c:strRef>
              <c:f>'Fig 2.13'!$C$6</c:f>
              <c:strCache>
                <c:ptCount val="1"/>
                <c:pt idx="0">
                  <c:v>Sc. Ref</c:v>
                </c:pt>
              </c:strCache>
            </c:strRef>
          </c:tx>
          <c:spPr>
            <a:ln w="28575">
              <a:solidFill>
                <a:srgbClr val="F79646">
                  <a:lumMod val="75000"/>
                </a:srgbClr>
              </a:solidFill>
              <a:prstDash val="solid"/>
            </a:ln>
          </c:spPr>
          <c:marker>
            <c:symbol val="none"/>
          </c:marker>
          <c:dLbls>
            <c:dLbl>
              <c:idx val="23"/>
              <c:layout/>
              <c:tx>
                <c:rich>
                  <a:bodyPr/>
                  <a:lstStyle/>
                  <a:p>
                    <a:fld id="{AB0AC40F-90B7-4A2F-8EAD-A479495E86F3}" type="VALUE">
                      <a:rPr lang="en-US" b="1">
                        <a:solidFill>
                          <a:srgbClr val="E46C0A"/>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311-4B5C-B6D5-3DFDD68A1BCF}"/>
                </c:ext>
              </c:extLst>
            </c:dLbl>
            <c:dLbl>
              <c:idx val="30"/>
              <c:layout/>
              <c:tx>
                <c:rich>
                  <a:bodyPr/>
                  <a:lstStyle/>
                  <a:p>
                    <a:fld id="{89B3EDB1-0B6B-4219-A38A-6769933AA732}" type="VALUE">
                      <a:rPr lang="en-US" b="1">
                        <a:solidFill>
                          <a:srgbClr val="E46C0A"/>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A311-4B5C-B6D5-3DFDD68A1BCF}"/>
                </c:ext>
              </c:extLst>
            </c:dLbl>
            <c:dLbl>
              <c:idx val="70"/>
              <c:layout/>
              <c:tx>
                <c:rich>
                  <a:bodyPr/>
                  <a:lstStyle/>
                  <a:p>
                    <a:fld id="{54DA143B-DF14-452F-BCD9-386B3E24BBCC}" type="VALUE">
                      <a:rPr lang="en-US" b="1">
                        <a:solidFill>
                          <a:srgbClr val="E46C0A"/>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311-4B5C-B6D5-3DFDD68A1BCF}"/>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2.13'!$D$6:$BV$6</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8F-E61B-4E2E-AD68-A9AF6E8CFD25}"/>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1F497D"/>
              </a:solidFill>
              <a:prstDash val="dash"/>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inorUnit val="1.0000000000000003E-4"/>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1F497D"/>
      </a:solidFill>
    </a:ln>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55568282268041E-2"/>
          <c:y val="3.356215822215218E-2"/>
          <c:w val="0.92180177381819217"/>
          <c:h val="0.79900785129131602"/>
        </c:manualLayout>
      </c:layout>
      <c:barChart>
        <c:barDir val="col"/>
        <c:grouping val="stacked"/>
        <c:varyColors val="0"/>
        <c:ser>
          <c:idx val="0"/>
          <c:order val="0"/>
          <c:tx>
            <c:strRef>
              <c:f>'Fig 2.A'!$B$6</c:f>
              <c:strCache>
                <c:ptCount val="1"/>
                <c:pt idx="0">
                  <c:v>Publiques</c:v>
                </c:pt>
              </c:strCache>
            </c:strRef>
          </c:tx>
          <c:spPr>
            <a:solidFill>
              <a:schemeClr val="tx2">
                <a:lumMod val="60000"/>
                <a:lumOff val="40000"/>
              </a:schemeClr>
            </a:solidFill>
            <a:ln>
              <a:solidFill>
                <a:schemeClr val="accent1">
                  <a:lumMod val="75000"/>
                </a:schemeClr>
              </a:solidFill>
            </a:ln>
            <a:effectLst/>
          </c:spPr>
          <c:invertIfNegative val="0"/>
          <c:cat>
            <c:numRef>
              <c:f>'Fig 2.A'!$C$5:$AT$5</c:f>
              <c:numCache>
                <c:formatCode>General</c:formatCode>
                <c:ptCount val="44"/>
                <c:pt idx="1">
                  <c:v>2000</c:v>
                </c:pt>
                <c:pt idx="2">
                  <c:v>2019</c:v>
                </c:pt>
                <c:pt idx="5">
                  <c:v>2000</c:v>
                </c:pt>
                <c:pt idx="6">
                  <c:v>2019</c:v>
                </c:pt>
                <c:pt idx="9">
                  <c:v>2000</c:v>
                </c:pt>
                <c:pt idx="10">
                  <c:v>2019</c:v>
                </c:pt>
                <c:pt idx="13">
                  <c:v>2000</c:v>
                </c:pt>
                <c:pt idx="14">
                  <c:v>2019</c:v>
                </c:pt>
                <c:pt idx="17">
                  <c:v>2000</c:v>
                </c:pt>
                <c:pt idx="18">
                  <c:v>2019</c:v>
                </c:pt>
                <c:pt idx="21">
                  <c:v>2000</c:v>
                </c:pt>
                <c:pt idx="22">
                  <c:v>2019</c:v>
                </c:pt>
                <c:pt idx="25">
                  <c:v>2000</c:v>
                </c:pt>
                <c:pt idx="26">
                  <c:v>2019</c:v>
                </c:pt>
                <c:pt idx="29">
                  <c:v>2000</c:v>
                </c:pt>
                <c:pt idx="30">
                  <c:v>2019</c:v>
                </c:pt>
                <c:pt idx="33">
                  <c:v>2000</c:v>
                </c:pt>
                <c:pt idx="34">
                  <c:v>2019</c:v>
                </c:pt>
                <c:pt idx="37">
                  <c:v>2000</c:v>
                </c:pt>
                <c:pt idx="38">
                  <c:v>2020</c:v>
                </c:pt>
                <c:pt idx="41">
                  <c:v>2000</c:v>
                </c:pt>
                <c:pt idx="42">
                  <c:v>2019</c:v>
                </c:pt>
              </c:numCache>
            </c:numRef>
          </c:cat>
          <c:val>
            <c:numRef>
              <c:f>'Fig 2.A'!$C$6:$AT$6</c:f>
              <c:numCache>
                <c:formatCode>0.0%</c:formatCode>
                <c:ptCount val="44"/>
                <c:pt idx="1">
                  <c:v>0.10901999999999999</c:v>
                </c:pt>
                <c:pt idx="2">
                  <c:v>0.10404999999999999</c:v>
                </c:pt>
                <c:pt idx="5">
                  <c:v>8.906E-2</c:v>
                </c:pt>
                <c:pt idx="6">
                  <c:v>0.11763</c:v>
                </c:pt>
                <c:pt idx="9">
                  <c:v>4.172E-2</c:v>
                </c:pt>
                <c:pt idx="10">
                  <c:v>5.0359999999999995E-2</c:v>
                </c:pt>
                <c:pt idx="13">
                  <c:v>8.6229999999999987E-2</c:v>
                </c:pt>
                <c:pt idx="14">
                  <c:v>0.11851</c:v>
                </c:pt>
                <c:pt idx="17">
                  <c:v>5.697E-2</c:v>
                </c:pt>
                <c:pt idx="18">
                  <c:v>7.1099999999999997E-2</c:v>
                </c:pt>
                <c:pt idx="21">
                  <c:v>0.11695999999999999</c:v>
                </c:pt>
                <c:pt idx="22">
                  <c:v>0.13868</c:v>
                </c:pt>
                <c:pt idx="25">
                  <c:v>0.13592000000000001</c:v>
                </c:pt>
                <c:pt idx="26">
                  <c:v>0.15990000000000001</c:v>
                </c:pt>
                <c:pt idx="29">
                  <c:v>7.5490000000000002E-2</c:v>
                </c:pt>
                <c:pt idx="30">
                  <c:v>9.5760000000000012E-2</c:v>
                </c:pt>
                <c:pt idx="33">
                  <c:v>5.2450000000000004E-2</c:v>
                </c:pt>
                <c:pt idx="34">
                  <c:v>5.8840000000000003E-2</c:v>
                </c:pt>
                <c:pt idx="37">
                  <c:v>5.1239999999999994E-2</c:v>
                </c:pt>
                <c:pt idx="38">
                  <c:v>5.6779999999999997E-2</c:v>
                </c:pt>
                <c:pt idx="41">
                  <c:v>8.9149999999999993E-2</c:v>
                </c:pt>
                <c:pt idx="42">
                  <c:v>9.3160000000000007E-2</c:v>
                </c:pt>
              </c:numCache>
            </c:numRef>
          </c:val>
          <c:extLst>
            <c:ext xmlns:c16="http://schemas.microsoft.com/office/drawing/2014/chart" uri="{C3380CC4-5D6E-409C-BE32-E72D297353CC}">
              <c16:uniqueId val="{00000000-4C61-4EF0-BEB0-BA8BC027551A}"/>
            </c:ext>
          </c:extLst>
        </c:ser>
        <c:ser>
          <c:idx val="1"/>
          <c:order val="1"/>
          <c:tx>
            <c:strRef>
              <c:f>'Fig 2.A'!$B$7</c:f>
              <c:strCache>
                <c:ptCount val="1"/>
                <c:pt idx="0">
                  <c:v>Privées</c:v>
                </c:pt>
              </c:strCache>
            </c:strRef>
          </c:tx>
          <c:spPr>
            <a:solidFill>
              <a:schemeClr val="accent2"/>
            </a:solidFill>
            <a:ln>
              <a:solidFill>
                <a:schemeClr val="accent2">
                  <a:lumMod val="75000"/>
                </a:schemeClr>
              </a:solidFill>
            </a:ln>
            <a:effectLst/>
          </c:spPr>
          <c:invertIfNegative val="0"/>
          <c:cat>
            <c:numRef>
              <c:f>'Fig 2.A'!$C$5:$AT$5</c:f>
              <c:numCache>
                <c:formatCode>General</c:formatCode>
                <c:ptCount val="44"/>
                <c:pt idx="1">
                  <c:v>2000</c:v>
                </c:pt>
                <c:pt idx="2">
                  <c:v>2019</c:v>
                </c:pt>
                <c:pt idx="5">
                  <c:v>2000</c:v>
                </c:pt>
                <c:pt idx="6">
                  <c:v>2019</c:v>
                </c:pt>
                <c:pt idx="9">
                  <c:v>2000</c:v>
                </c:pt>
                <c:pt idx="10">
                  <c:v>2019</c:v>
                </c:pt>
                <c:pt idx="13">
                  <c:v>2000</c:v>
                </c:pt>
                <c:pt idx="14">
                  <c:v>2019</c:v>
                </c:pt>
                <c:pt idx="17">
                  <c:v>2000</c:v>
                </c:pt>
                <c:pt idx="18">
                  <c:v>2019</c:v>
                </c:pt>
                <c:pt idx="21">
                  <c:v>2000</c:v>
                </c:pt>
                <c:pt idx="22">
                  <c:v>2019</c:v>
                </c:pt>
                <c:pt idx="25">
                  <c:v>2000</c:v>
                </c:pt>
                <c:pt idx="26">
                  <c:v>2019</c:v>
                </c:pt>
                <c:pt idx="29">
                  <c:v>2000</c:v>
                </c:pt>
                <c:pt idx="30">
                  <c:v>2019</c:v>
                </c:pt>
                <c:pt idx="33">
                  <c:v>2000</c:v>
                </c:pt>
                <c:pt idx="34">
                  <c:v>2019</c:v>
                </c:pt>
                <c:pt idx="37">
                  <c:v>2000</c:v>
                </c:pt>
                <c:pt idx="38">
                  <c:v>2020</c:v>
                </c:pt>
                <c:pt idx="41">
                  <c:v>2000</c:v>
                </c:pt>
                <c:pt idx="42">
                  <c:v>2019</c:v>
                </c:pt>
              </c:numCache>
            </c:numRef>
          </c:cat>
          <c:val>
            <c:numRef>
              <c:f>'Fig 2.A'!$C$7:$AT$7</c:f>
              <c:numCache>
                <c:formatCode>0.0%</c:formatCode>
                <c:ptCount val="44"/>
                <c:pt idx="1">
                  <c:v>5.8299999999999992E-3</c:v>
                </c:pt>
                <c:pt idx="2">
                  <c:v>6.8200000000000005E-3</c:v>
                </c:pt>
                <c:pt idx="5">
                  <c:v>1.1479999999999999E-2</c:v>
                </c:pt>
                <c:pt idx="6">
                  <c:v>8.8900000000000003E-3</c:v>
                </c:pt>
                <c:pt idx="9">
                  <c:v>3.8769999999999999E-2</c:v>
                </c:pt>
                <c:pt idx="10">
                  <c:v>5.4269999999999999E-2</c:v>
                </c:pt>
                <c:pt idx="13">
                  <c:v>0</c:v>
                </c:pt>
                <c:pt idx="14">
                  <c:v>2.7000000000000001E-3</c:v>
                </c:pt>
                <c:pt idx="17">
                  <c:v>3.6560000000000002E-2</c:v>
                </c:pt>
                <c:pt idx="18">
                  <c:v>5.5849999999999997E-2</c:v>
                </c:pt>
                <c:pt idx="21">
                  <c:v>1.34E-3</c:v>
                </c:pt>
                <c:pt idx="22">
                  <c:v>2.5600000000000002E-3</c:v>
                </c:pt>
                <c:pt idx="25">
                  <c:v>1.081E-2</c:v>
                </c:pt>
                <c:pt idx="26">
                  <c:v>1.1129999999999999E-2</c:v>
                </c:pt>
                <c:pt idx="29">
                  <c:v>3.1899999999999998E-2</c:v>
                </c:pt>
                <c:pt idx="30">
                  <c:v>2.6089999999999999E-2</c:v>
                </c:pt>
                <c:pt idx="33">
                  <c:v>2.9239999999999999E-2</c:v>
                </c:pt>
                <c:pt idx="34">
                  <c:v>4.4409999999999998E-2</c:v>
                </c:pt>
                <c:pt idx="37">
                  <c:v>5.0880000000000002E-2</c:v>
                </c:pt>
                <c:pt idx="38">
                  <c:v>5.5490000000000005E-2</c:v>
                </c:pt>
                <c:pt idx="41">
                  <c:v>1.6150000000000001E-2</c:v>
                </c:pt>
                <c:pt idx="42">
                  <c:v>2.903E-2</c:v>
                </c:pt>
              </c:numCache>
            </c:numRef>
          </c:val>
          <c:extLst>
            <c:ext xmlns:c16="http://schemas.microsoft.com/office/drawing/2014/chart" uri="{C3380CC4-5D6E-409C-BE32-E72D297353CC}">
              <c16:uniqueId val="{00000001-4C61-4EF0-BEB0-BA8BC027551A}"/>
            </c:ext>
          </c:extLst>
        </c:ser>
        <c:ser>
          <c:idx val="2"/>
          <c:order val="2"/>
          <c:tx>
            <c:strRef>
              <c:f>'Fig 2.A'!$B$8</c:f>
              <c:strCache>
                <c:ptCount val="1"/>
                <c:pt idx="0">
                  <c:v>Totales</c:v>
                </c:pt>
              </c:strCache>
            </c:strRef>
          </c:tx>
          <c:spPr>
            <a:noFill/>
            <a:ln>
              <a:noFill/>
            </a:ln>
            <a:effectLst/>
          </c:spPr>
          <c:invertIfNegative val="0"/>
          <c:dLbls>
            <c:dLbl>
              <c:idx val="2"/>
              <c:tx>
                <c:rich>
                  <a:bodyPr/>
                  <a:lstStyle/>
                  <a:p>
                    <a:fld id="{2E4A8380-8D8A-4757-A8C8-81D3C58BBE03}"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{2E4A8380-8D8A-4757-A8C8-81D3C58BBE03}</c15:txfldGUID>
                      <c15:f>'Fig 2.A'!$E$8</c15:f>
                      <c15:dlblFieldTableCache>
                        <c:ptCount val="1"/>
                        <c:pt idx="0">
                          <c:v>11,1%</c:v>
                        </c:pt>
                      </c15:dlblFieldTableCache>
                    </c15:dlblFTEntry>
                  </c15:dlblFieldTable>
                  <c15:showDataLabelsRange val="0"/>
                </c:ext>
                <c:ext xmlns:c16="http://schemas.microsoft.com/office/drawing/2014/chart" uri="{C3380CC4-5D6E-409C-BE32-E72D297353CC}">
                  <c16:uniqueId val="{00000002-4C61-4EF0-BEB0-BA8BC027551A}"/>
                </c:ext>
              </c:extLst>
            </c:dLbl>
            <c:dLbl>
              <c:idx val="6"/>
              <c:tx>
                <c:rich>
                  <a:bodyPr/>
                  <a:lstStyle/>
                  <a:p>
                    <a:fld id="{AD78E49A-6561-4D84-BC5B-8B605E6A3F3C}"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{AD78E49A-6561-4D84-BC5B-8B605E6A3F3C}</c15:txfldGUID>
                      <c15:f>'Fig 2.A'!$I$8</c15:f>
                      <c15:dlblFieldTableCache>
                        <c:ptCount val="1"/>
                        <c:pt idx="0">
                          <c:v>12,7%</c:v>
                        </c:pt>
                      </c15:dlblFieldTableCache>
                    </c15:dlblFTEntry>
                  </c15:dlblFieldTable>
                  <c15:showDataLabelsRange val="0"/>
                </c:ext>
                <c:ext xmlns:c16="http://schemas.microsoft.com/office/drawing/2014/chart" uri="{C3380CC4-5D6E-409C-BE32-E72D297353CC}">
                  <c16:uniqueId val="{00000003-4C61-4EF0-BEB0-BA8BC027551A}"/>
                </c:ext>
              </c:extLst>
            </c:dLbl>
            <c:dLbl>
              <c:idx val="10"/>
              <c:tx>
                <c:rich>
                  <a:bodyPr/>
                  <a:lstStyle/>
                  <a:p>
                    <a:fld id="{A9475536-BAB2-4EC3-96ED-D5DE010C0A45}"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{A9475536-BAB2-4EC3-96ED-D5DE010C0A45}</c15:txfldGUID>
                      <c15:f>'Fig 2.A'!$M$8</c15:f>
                      <c15:dlblFieldTableCache>
                        <c:ptCount val="1"/>
                        <c:pt idx="0">
                          <c:v>10,5%</c:v>
                        </c:pt>
                      </c15:dlblFieldTableCache>
                    </c15:dlblFTEntry>
                  </c15:dlblFieldTable>
                  <c15:showDataLabelsRange val="0"/>
                </c:ext>
                <c:ext xmlns:c16="http://schemas.microsoft.com/office/drawing/2014/chart" uri="{C3380CC4-5D6E-409C-BE32-E72D297353CC}">
                  <c16:uniqueId val="{00000004-4C61-4EF0-BEB0-BA8BC027551A}"/>
                </c:ext>
              </c:extLst>
            </c:dLbl>
            <c:dLbl>
              <c:idx val="14"/>
              <c:tx>
                <c:rich>
                  <a:bodyPr/>
                  <a:lstStyle/>
                  <a:p>
                    <a:fld id="{0BBFA685-E7F6-475A-A79B-C6B1ADDCAABB}"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{0BBFA685-E7F6-475A-A79B-C6B1ADDCAABB}</c15:txfldGUID>
                      <c15:f>'Fig 2.A'!$Q$8</c15:f>
                      <c15:dlblFieldTableCache>
                        <c:ptCount val="1"/>
                        <c:pt idx="0">
                          <c:v>12,1%</c:v>
                        </c:pt>
                      </c15:dlblFieldTableCache>
                    </c15:dlblFTEntry>
                  </c15:dlblFieldTable>
                  <c15:showDataLabelsRange val="0"/>
                </c:ext>
                <c:ext xmlns:c16="http://schemas.microsoft.com/office/drawing/2014/chart" uri="{C3380CC4-5D6E-409C-BE32-E72D297353CC}">
                  <c16:uniqueId val="{00000005-4C61-4EF0-BEB0-BA8BC027551A}"/>
                </c:ext>
              </c:extLst>
            </c:dLbl>
            <c:dLbl>
              <c:idx val="18"/>
              <c:tx>
                <c:rich>
                  <a:bodyPr/>
                  <a:lstStyle/>
                  <a:p>
                    <a:fld id="{4364D7FE-2359-43F6-8AD3-FF96CBD6D7CB}"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{4364D7FE-2359-43F6-8AD3-FF96CBD6D7CB}</c15:txfldGUID>
                      <c15:f>'Fig 2.A'!$U$8</c15:f>
                      <c15:dlblFieldTableCache>
                        <c:ptCount val="1"/>
                        <c:pt idx="0">
                          <c:v>12,7%</c:v>
                        </c:pt>
                      </c15:dlblFieldTableCache>
                    </c15:dlblFTEntry>
                  </c15:dlblFieldTable>
                  <c15:showDataLabelsRange val="0"/>
                </c:ext>
                <c:ext xmlns:c16="http://schemas.microsoft.com/office/drawing/2014/chart" uri="{C3380CC4-5D6E-409C-BE32-E72D297353CC}">
                  <c16:uniqueId val="{00000006-4C61-4EF0-BEB0-BA8BC027551A}"/>
                </c:ext>
              </c:extLst>
            </c:dLbl>
            <c:dLbl>
              <c:idx val="22"/>
              <c:tx>
                <c:rich>
                  <a:bodyPr/>
                  <a:lstStyle/>
                  <a:p>
                    <a:fld id="{6D3D3CE5-6388-4360-B928-EBC9A7A7AFAC}"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{6D3D3CE5-6388-4360-B928-EBC9A7A7AFAC}</c15:txfldGUID>
                      <c15:f>'Fig 2.A'!$Y$8</c15:f>
                      <c15:dlblFieldTableCache>
                        <c:ptCount val="1"/>
                        <c:pt idx="0">
                          <c:v>14,1%</c:v>
                        </c:pt>
                      </c15:dlblFieldTableCache>
                    </c15:dlblFTEntry>
                  </c15:dlblFieldTable>
                  <c15:showDataLabelsRange val="0"/>
                </c:ext>
                <c:ext xmlns:c16="http://schemas.microsoft.com/office/drawing/2014/chart" uri="{C3380CC4-5D6E-409C-BE32-E72D297353CC}">
                  <c16:uniqueId val="{00000007-4C61-4EF0-BEB0-BA8BC027551A}"/>
                </c:ext>
              </c:extLst>
            </c:dLbl>
            <c:dLbl>
              <c:idx val="25"/>
              <c:tx>
                <c:rich>
                  <a:bodyPr/>
                  <a:lstStyle/>
                  <a:p>
                    <a:fld id="{07ACAFF4-C01F-466A-8AAC-05AEF9F01E3F}"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{07ACAFF4-C01F-466A-8AAC-05AEF9F01E3F}</c15:txfldGUID>
                      <c15:f>'Fig 2.A'!$AB$8</c15:f>
                      <c15:dlblFieldTableCache>
                        <c:ptCount val="1"/>
                        <c:pt idx="0">
                          <c:v>14,7%</c:v>
                        </c:pt>
                      </c15:dlblFieldTableCache>
                    </c15:dlblFTEntry>
                  </c15:dlblFieldTable>
                  <c15:showDataLabelsRange val="0"/>
                </c:ext>
                <c:ext xmlns:c16="http://schemas.microsoft.com/office/drawing/2014/chart" uri="{C3380CC4-5D6E-409C-BE32-E72D297353CC}">
                  <c16:uniqueId val="{00000008-4C61-4EF0-BEB0-BA8BC027551A}"/>
                </c:ext>
              </c:extLst>
            </c:dLbl>
            <c:dLbl>
              <c:idx val="26"/>
              <c:tx>
                <c:rich>
                  <a:bodyPr/>
                  <a:lstStyle/>
                  <a:p>
                    <a:fld id="{F5CDCF4A-38C4-4BC4-89DE-6FFE4B245A6B}"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{F5CDCF4A-38C4-4BC4-89DE-6FFE4B245A6B}</c15:txfldGUID>
                      <c15:f>'Fig 2.A'!$AC$8</c15:f>
                      <c15:dlblFieldTableCache>
                        <c:ptCount val="1"/>
                        <c:pt idx="0">
                          <c:v>17,1%</c:v>
                        </c:pt>
                      </c15:dlblFieldTableCache>
                    </c15:dlblFTEntry>
                  </c15:dlblFieldTable>
                  <c15:showDataLabelsRange val="0"/>
                </c:ext>
                <c:ext xmlns:c16="http://schemas.microsoft.com/office/drawing/2014/chart" uri="{C3380CC4-5D6E-409C-BE32-E72D297353CC}">
                  <c16:uniqueId val="{00000009-4C61-4EF0-BEB0-BA8BC027551A}"/>
                </c:ext>
              </c:extLst>
            </c:dLbl>
            <c:dLbl>
              <c:idx val="29"/>
              <c:tx>
                <c:rich>
                  <a:bodyPr/>
                  <a:lstStyle/>
                  <a:p>
                    <a:fld id="{14B80653-4525-4D99-86C4-768BBE4DE7F1}"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{14B80653-4525-4D99-86C4-768BBE4DE7F1}</c15:txfldGUID>
                      <c15:f>'Fig 2.A'!$AF$8</c15:f>
                      <c15:dlblFieldTableCache>
                        <c:ptCount val="1"/>
                        <c:pt idx="0">
                          <c:v>10,7%</c:v>
                        </c:pt>
                      </c15:dlblFieldTableCache>
                    </c15:dlblFTEntry>
                  </c15:dlblFieldTable>
                  <c15:showDataLabelsRange val="0"/>
                </c:ext>
                <c:ext xmlns:c16="http://schemas.microsoft.com/office/drawing/2014/chart" uri="{C3380CC4-5D6E-409C-BE32-E72D297353CC}">
                  <c16:uniqueId val="{0000000A-4C61-4EF0-BEB0-BA8BC027551A}"/>
                </c:ext>
              </c:extLst>
            </c:dLbl>
            <c:dLbl>
              <c:idx val="30"/>
              <c:tx>
                <c:rich>
                  <a:bodyPr/>
                  <a:lstStyle/>
                  <a:p>
                    <a:fld id="{C851A4AC-EAF8-4283-9BD5-FBACCB59B673}"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{C851A4AC-EAF8-4283-9BD5-FBACCB59B673}</c15:txfldGUID>
                      <c15:f>'Fig 2.A'!$AG$8</c15:f>
                      <c15:dlblFieldTableCache>
                        <c:ptCount val="1"/>
                        <c:pt idx="0">
                          <c:v>12,2%</c:v>
                        </c:pt>
                      </c15:dlblFieldTableCache>
                    </c15:dlblFTEntry>
                  </c15:dlblFieldTable>
                  <c15:showDataLabelsRange val="0"/>
                </c:ext>
                <c:ext xmlns:c16="http://schemas.microsoft.com/office/drawing/2014/chart" uri="{C3380CC4-5D6E-409C-BE32-E72D297353CC}">
                  <c16:uniqueId val="{0000000B-4C61-4EF0-BEB0-BA8BC027551A}"/>
                </c:ext>
              </c:extLst>
            </c:dLbl>
            <c:dLbl>
              <c:idx val="34"/>
              <c:tx>
                <c:rich>
                  <a:bodyPr/>
                  <a:lstStyle/>
                  <a:p>
                    <a:fld id="{EE8AA418-0561-4C10-B980-D695FCA6C1CF}"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{EE8AA418-0561-4C10-B980-D695FCA6C1CF}</c15:txfldGUID>
                      <c15:f>'Fig 2.A'!$AK$8</c15:f>
                      <c15:dlblFieldTableCache>
                        <c:ptCount val="1"/>
                        <c:pt idx="0">
                          <c:v>10,3%</c:v>
                        </c:pt>
                      </c15:dlblFieldTableCache>
                    </c15:dlblFTEntry>
                  </c15:dlblFieldTable>
                  <c15:showDataLabelsRange val="0"/>
                </c:ext>
                <c:ext xmlns:c16="http://schemas.microsoft.com/office/drawing/2014/chart" uri="{C3380CC4-5D6E-409C-BE32-E72D297353CC}">
                  <c16:uniqueId val="{0000000C-4C61-4EF0-BEB0-BA8BC027551A}"/>
                </c:ext>
              </c:extLst>
            </c:dLbl>
            <c:dLbl>
              <c:idx val="38"/>
              <c:tx>
                <c:rich>
                  <a:bodyPr/>
                  <a:lstStyle/>
                  <a:p>
                    <a:fld id="{8053146B-27FF-406C-A79A-DD61123DC534}"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{8053146B-27FF-406C-A79A-DD61123DC534}</c15:txfldGUID>
                      <c15:f>'Fig 2.A'!$AO$8</c15:f>
                      <c15:dlblFieldTableCache>
                        <c:ptCount val="1"/>
                        <c:pt idx="0">
                          <c:v>11,2%</c:v>
                        </c:pt>
                      </c15:dlblFieldTableCache>
                    </c15:dlblFTEntry>
                  </c15:dlblFieldTable>
                  <c15:showDataLabelsRange val="0"/>
                </c:ext>
                <c:ext xmlns:c16="http://schemas.microsoft.com/office/drawing/2014/chart" uri="{C3380CC4-5D6E-409C-BE32-E72D297353CC}">
                  <c16:uniqueId val="{0000000D-4C61-4EF0-BEB0-BA8BC027551A}"/>
                </c:ext>
              </c:extLst>
            </c:dLbl>
            <c:dLbl>
              <c:idx val="42"/>
              <c:tx>
                <c:rich>
                  <a:bodyPr/>
                  <a:lstStyle/>
                  <a:p>
                    <a:fld id="{A008D6D6-80E7-4765-A651-10AFADBE5639}"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{A008D6D6-80E7-4765-A651-10AFADBE5639}</c15:txfldGUID>
                      <c15:f>'Fig 2.A'!$AS$8</c15:f>
                      <c15:dlblFieldTableCache>
                        <c:ptCount val="1"/>
                        <c:pt idx="0">
                          <c:v>12,2%</c:v>
                        </c:pt>
                      </c15:dlblFieldTableCache>
                    </c15:dlblFTEntry>
                  </c15:dlblFieldTable>
                  <c15:showDataLabelsRange val="0"/>
                </c:ext>
                <c:ext xmlns:c16="http://schemas.microsoft.com/office/drawing/2014/chart" uri="{C3380CC4-5D6E-409C-BE32-E72D297353CC}">
                  <c16:uniqueId val="{0000000E-4C61-4EF0-BEB0-BA8BC027551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2.A'!$C$5:$AT$5</c:f>
              <c:numCache>
                <c:formatCode>General</c:formatCode>
                <c:ptCount val="44"/>
                <c:pt idx="1">
                  <c:v>2000</c:v>
                </c:pt>
                <c:pt idx="2">
                  <c:v>2019</c:v>
                </c:pt>
                <c:pt idx="5">
                  <c:v>2000</c:v>
                </c:pt>
                <c:pt idx="6">
                  <c:v>2019</c:v>
                </c:pt>
                <c:pt idx="9">
                  <c:v>2000</c:v>
                </c:pt>
                <c:pt idx="10">
                  <c:v>2019</c:v>
                </c:pt>
                <c:pt idx="13">
                  <c:v>2000</c:v>
                </c:pt>
                <c:pt idx="14">
                  <c:v>2019</c:v>
                </c:pt>
                <c:pt idx="17">
                  <c:v>2000</c:v>
                </c:pt>
                <c:pt idx="18">
                  <c:v>2019</c:v>
                </c:pt>
                <c:pt idx="21">
                  <c:v>2000</c:v>
                </c:pt>
                <c:pt idx="22">
                  <c:v>2019</c:v>
                </c:pt>
                <c:pt idx="25">
                  <c:v>2000</c:v>
                </c:pt>
                <c:pt idx="26">
                  <c:v>2019</c:v>
                </c:pt>
                <c:pt idx="29">
                  <c:v>2000</c:v>
                </c:pt>
                <c:pt idx="30">
                  <c:v>2019</c:v>
                </c:pt>
                <c:pt idx="33">
                  <c:v>2000</c:v>
                </c:pt>
                <c:pt idx="34">
                  <c:v>2019</c:v>
                </c:pt>
                <c:pt idx="37">
                  <c:v>2000</c:v>
                </c:pt>
                <c:pt idx="38">
                  <c:v>2020</c:v>
                </c:pt>
                <c:pt idx="41">
                  <c:v>2000</c:v>
                </c:pt>
                <c:pt idx="42">
                  <c:v>2019</c:v>
                </c:pt>
              </c:numCache>
            </c:numRef>
          </c:cat>
          <c:val>
            <c:numRef>
              <c:f>'Fig 2.A'!$C$8:$AT$8</c:f>
              <c:numCache>
                <c:formatCode>0.0%</c:formatCode>
                <c:ptCount val="44"/>
                <c:pt idx="1">
                  <c:v>0.11484999999999999</c:v>
                </c:pt>
                <c:pt idx="2">
                  <c:v>0.11087</c:v>
                </c:pt>
                <c:pt idx="5">
                  <c:v>0.10054</c:v>
                </c:pt>
                <c:pt idx="6">
                  <c:v>0.12651999999999999</c:v>
                </c:pt>
                <c:pt idx="9">
                  <c:v>8.0490000000000006E-2</c:v>
                </c:pt>
                <c:pt idx="10">
                  <c:v>0.10463</c:v>
                </c:pt>
                <c:pt idx="13">
                  <c:v>8.6229999999999987E-2</c:v>
                </c:pt>
                <c:pt idx="14">
                  <c:v>0.12121</c:v>
                </c:pt>
                <c:pt idx="17">
                  <c:v>9.3530000000000002E-2</c:v>
                </c:pt>
                <c:pt idx="18">
                  <c:v>0.12695000000000001</c:v>
                </c:pt>
                <c:pt idx="21">
                  <c:v>0.11829999999999999</c:v>
                </c:pt>
                <c:pt idx="22">
                  <c:v>0.14124</c:v>
                </c:pt>
                <c:pt idx="25">
                  <c:v>0.14673000000000003</c:v>
                </c:pt>
                <c:pt idx="26">
                  <c:v>0.17103000000000002</c:v>
                </c:pt>
                <c:pt idx="29">
                  <c:v>0.10739</c:v>
                </c:pt>
                <c:pt idx="30">
                  <c:v>0.12185000000000001</c:v>
                </c:pt>
                <c:pt idx="33">
                  <c:v>8.1689999999999999E-2</c:v>
                </c:pt>
                <c:pt idx="34">
                  <c:v>0.10325000000000001</c:v>
                </c:pt>
                <c:pt idx="37">
                  <c:v>0.10211999999999999</c:v>
                </c:pt>
                <c:pt idx="38">
                  <c:v>0.11227000000000001</c:v>
                </c:pt>
                <c:pt idx="41">
                  <c:v>0.10529999999999999</c:v>
                </c:pt>
                <c:pt idx="42">
                  <c:v>0.12219000000000001</c:v>
                </c:pt>
              </c:numCache>
            </c:numRef>
          </c:val>
          <c:extLst>
            <c:ext xmlns:c16="http://schemas.microsoft.com/office/drawing/2014/chart" uri="{C3380CC4-5D6E-409C-BE32-E72D297353CC}">
              <c16:uniqueId val="{0000000F-4C61-4EF0-BEB0-BA8BC027551A}"/>
            </c:ext>
          </c:extLst>
        </c:ser>
        <c:dLbls>
          <c:showLegendKey val="0"/>
          <c:showVal val="0"/>
          <c:showCatName val="0"/>
          <c:showSerName val="0"/>
          <c:showPercent val="0"/>
          <c:showBubbleSize val="0"/>
        </c:dLbls>
        <c:gapWidth val="150"/>
        <c:overlap val="100"/>
        <c:axId val="1441107248"/>
        <c:axId val="1441113072"/>
      </c:barChart>
      <c:catAx>
        <c:axId val="14411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t" anchorCtr="1"/>
          <a:lstStyle/>
          <a:p>
            <a:pPr>
              <a:defRPr sz="900" b="0" i="0" u="none" strike="noStrike" kern="1200" baseline="0">
                <a:solidFill>
                  <a:sysClr val="windowText" lastClr="000000"/>
                </a:solidFill>
                <a:latin typeface="+mn-lt"/>
                <a:ea typeface="+mn-ea"/>
                <a:cs typeface="+mn-cs"/>
              </a:defRPr>
            </a:pPr>
            <a:endParaRPr lang="fr-FR"/>
          </a:p>
        </c:txPr>
        <c:crossAx val="1441113072"/>
        <c:crosses val="autoZero"/>
        <c:auto val="0"/>
        <c:lblAlgn val="ctr"/>
        <c:lblOffset val="100"/>
        <c:tickMarkSkip val="1"/>
        <c:noMultiLvlLbl val="0"/>
      </c:catAx>
      <c:valAx>
        <c:axId val="1441113072"/>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441107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2.14'!$B$11</c:f>
              <c:strCache>
                <c:ptCount val="1"/>
                <c:pt idx="0">
                  <c:v>LURA + FSV</c:v>
                </c:pt>
              </c:strCache>
            </c:strRef>
          </c:tx>
          <c:spPr>
            <a:ln w="28575" cap="rnd">
              <a:solidFill>
                <a:srgbClr val="4472C4"/>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2.14'!$C$11:$AX$11</c:f>
              <c:numCache>
                <c:formatCode>0.0%</c:formatCode>
                <c:ptCount val="48"/>
                <c:pt idx="0">
                  <c:v>-1.0124774410550166E-4</c:v>
                </c:pt>
                <c:pt idx="1">
                  <c:v>-1.3776714464902385E-3</c:v>
                </c:pt>
                <c:pt idx="2">
                  <c:v>-2.3290761822489167E-3</c:v>
                </c:pt>
                <c:pt idx="3">
                  <c:v>-1.9339411057060817E-3</c:v>
                </c:pt>
                <c:pt idx="4">
                  <c:v>-1.8049741683515141E-3</c:v>
                </c:pt>
                <c:pt idx="5">
                  <c:v>-1.8225956709450233E-3</c:v>
                </c:pt>
                <c:pt idx="6">
                  <c:v>-2.0346703012101251E-3</c:v>
                </c:pt>
                <c:pt idx="7">
                  <c:v>-2.2388074875161305E-3</c:v>
                </c:pt>
                <c:pt idx="8">
                  <c:v>-2.4733356961273946E-3</c:v>
                </c:pt>
                <c:pt idx="9">
                  <c:v>-2.6725017766008712E-3</c:v>
                </c:pt>
                <c:pt idx="10">
                  <c:v>-3.1590300489625139E-3</c:v>
                </c:pt>
                <c:pt idx="11">
                  <c:v>-3.587104059233806E-3</c:v>
                </c:pt>
                <c:pt idx="12">
                  <c:v>-3.9753886359213961E-3</c:v>
                </c:pt>
                <c:pt idx="13">
                  <c:v>-4.3327035321163009E-3</c:v>
                </c:pt>
                <c:pt idx="14">
                  <c:v>-4.6603628595850329E-3</c:v>
                </c:pt>
                <c:pt idx="15">
                  <c:v>-4.9358668698810584E-3</c:v>
                </c:pt>
                <c:pt idx="16">
                  <c:v>-5.1380532609803624E-3</c:v>
                </c:pt>
                <c:pt idx="17">
                  <c:v>-5.325593526539071E-3</c:v>
                </c:pt>
                <c:pt idx="18">
                  <c:v>-5.5158213059489656E-3</c:v>
                </c:pt>
                <c:pt idx="19">
                  <c:v>-5.758419309067093E-3</c:v>
                </c:pt>
                <c:pt idx="20">
                  <c:v>-6.0568818444419097E-3</c:v>
                </c:pt>
                <c:pt idx="21">
                  <c:v>-6.3838271966225862E-3</c:v>
                </c:pt>
                <c:pt idx="22">
                  <c:v>-6.7062482136991302E-3</c:v>
                </c:pt>
                <c:pt idx="23">
                  <c:v>-7.0239662370863761E-3</c:v>
                </c:pt>
                <c:pt idx="24">
                  <c:v>-7.2896421454585487E-3</c:v>
                </c:pt>
                <c:pt idx="25">
                  <c:v>-7.5335283303456036E-3</c:v>
                </c:pt>
                <c:pt idx="26">
                  <c:v>-7.7723700471456613E-3</c:v>
                </c:pt>
                <c:pt idx="27">
                  <c:v>-8.0777626481033545E-3</c:v>
                </c:pt>
                <c:pt idx="28">
                  <c:v>-8.3214610218689707E-3</c:v>
                </c:pt>
                <c:pt idx="29">
                  <c:v>-8.5658198947051005E-3</c:v>
                </c:pt>
                <c:pt idx="30">
                  <c:v>-8.8032953959275902E-3</c:v>
                </c:pt>
                <c:pt idx="31">
                  <c:v>-9.0276931538104972E-3</c:v>
                </c:pt>
                <c:pt idx="32">
                  <c:v>-9.1776184971796345E-3</c:v>
                </c:pt>
                <c:pt idx="33">
                  <c:v>-9.2895710954944179E-3</c:v>
                </c:pt>
                <c:pt idx="34">
                  <c:v>-9.371370899632199E-3</c:v>
                </c:pt>
                <c:pt idx="35">
                  <c:v>-9.442263565536721E-3</c:v>
                </c:pt>
                <c:pt idx="36">
                  <c:v>-9.4452794220101256E-3</c:v>
                </c:pt>
                <c:pt idx="37">
                  <c:v>-9.4901317560354588E-3</c:v>
                </c:pt>
                <c:pt idx="38">
                  <c:v>-9.5576081197700589E-3</c:v>
                </c:pt>
                <c:pt idx="39">
                  <c:v>-9.6598032475220322E-3</c:v>
                </c:pt>
                <c:pt idx="40">
                  <c:v>-9.7702360632551111E-3</c:v>
                </c:pt>
                <c:pt idx="41">
                  <c:v>-9.9279772847383312E-3</c:v>
                </c:pt>
                <c:pt idx="42">
                  <c:v>-1.0164552747671328E-2</c:v>
                </c:pt>
                <c:pt idx="43">
                  <c:v>-1.0359550646549882E-2</c:v>
                </c:pt>
                <c:pt idx="44">
                  <c:v>-1.0530670497889026E-2</c:v>
                </c:pt>
                <c:pt idx="45">
                  <c:v>-1.06864623315409E-2</c:v>
                </c:pt>
                <c:pt idx="46">
                  <c:v>-1.0844649772773276E-2</c:v>
                </c:pt>
                <c:pt idx="47">
                  <c:v>-1.1034783423106681E-2</c:v>
                </c:pt>
              </c:numCache>
            </c:numRef>
          </c:val>
          <c:smooth val="0"/>
          <c:extLst>
            <c:ext xmlns:c16="http://schemas.microsoft.com/office/drawing/2014/chart" uri="{C3380CC4-5D6E-409C-BE32-E72D297353CC}">
              <c16:uniqueId val="{00000000-84A7-43EB-96EB-209CEAE43502}"/>
            </c:ext>
          </c:extLst>
        </c:ser>
        <c:ser>
          <c:idx val="2"/>
          <c:order val="1"/>
          <c:tx>
            <c:strRef>
              <c:f>'Fig 2.14'!$B$12</c:f>
              <c:strCache>
                <c:ptCount val="1"/>
                <c:pt idx="0">
                  <c:v>LURA compl.</c:v>
                </c:pt>
              </c:strCache>
            </c:strRef>
          </c:tx>
          <c:spPr>
            <a:ln w="28575" cap="rnd">
              <a:solidFill>
                <a:srgbClr val="660066"/>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2.14'!$C$12:$AX$12</c:f>
              <c:numCache>
                <c:formatCode>0.0%</c:formatCode>
                <c:ptCount val="48"/>
                <c:pt idx="0">
                  <c:v>1.9484718353796476E-3</c:v>
                </c:pt>
                <c:pt idx="1">
                  <c:v>2.6542000453294579E-4</c:v>
                </c:pt>
                <c:pt idx="2">
                  <c:v>6.8028759414036355E-5</c:v>
                </c:pt>
                <c:pt idx="3">
                  <c:v>1.9175313126229554E-5</c:v>
                </c:pt>
                <c:pt idx="4">
                  <c:v>5.6367492928220686E-5</c:v>
                </c:pt>
                <c:pt idx="5">
                  <c:v>5.4156780491212281E-4</c:v>
                </c:pt>
                <c:pt idx="6">
                  <c:v>6.2636062139392185E-4</c:v>
                </c:pt>
                <c:pt idx="7">
                  <c:v>7.4106945916255218E-4</c:v>
                </c:pt>
                <c:pt idx="8">
                  <c:v>8.3489543419912327E-4</c:v>
                </c:pt>
                <c:pt idx="9">
                  <c:v>1.0342825072261891E-3</c:v>
                </c:pt>
                <c:pt idx="10">
                  <c:v>1.0966013664357663E-3</c:v>
                </c:pt>
                <c:pt idx="11">
                  <c:v>1.1294082266037411E-3</c:v>
                </c:pt>
                <c:pt idx="12">
                  <c:v>1.2199453635759333E-3</c:v>
                </c:pt>
                <c:pt idx="13">
                  <c:v>1.308318762617583E-3</c:v>
                </c:pt>
                <c:pt idx="14">
                  <c:v>1.3301623838849475E-3</c:v>
                </c:pt>
                <c:pt idx="15">
                  <c:v>1.4121189504138279E-3</c:v>
                </c:pt>
                <c:pt idx="16">
                  <c:v>1.5320940805945635E-3</c:v>
                </c:pt>
                <c:pt idx="17">
                  <c:v>1.6345125415011125E-3</c:v>
                </c:pt>
                <c:pt idx="18">
                  <c:v>1.7478634199101645E-3</c:v>
                </c:pt>
                <c:pt idx="19">
                  <c:v>1.8351829653594012E-3</c:v>
                </c:pt>
                <c:pt idx="20">
                  <c:v>1.9350333747889387E-3</c:v>
                </c:pt>
                <c:pt idx="21">
                  <c:v>2.0498471805720508E-3</c:v>
                </c:pt>
                <c:pt idx="22">
                  <c:v>2.1226854489924118E-3</c:v>
                </c:pt>
                <c:pt idx="23">
                  <c:v>2.1713349991564698E-3</c:v>
                </c:pt>
                <c:pt idx="24">
                  <c:v>2.2209915336215622E-3</c:v>
                </c:pt>
                <c:pt idx="25">
                  <c:v>2.3281874378129827E-3</c:v>
                </c:pt>
                <c:pt idx="26">
                  <c:v>2.4714080818834805E-3</c:v>
                </c:pt>
                <c:pt idx="27">
                  <c:v>2.5441779370901293E-3</c:v>
                </c:pt>
                <c:pt idx="28">
                  <c:v>2.670387780077145E-3</c:v>
                </c:pt>
                <c:pt idx="29">
                  <c:v>2.8207321953733003E-3</c:v>
                </c:pt>
                <c:pt idx="30">
                  <c:v>2.9269032706213186E-3</c:v>
                </c:pt>
                <c:pt idx="31">
                  <c:v>3.0969175216467998E-3</c:v>
                </c:pt>
                <c:pt idx="32">
                  <c:v>3.2757338465068259E-3</c:v>
                </c:pt>
                <c:pt idx="33">
                  <c:v>3.4587487263237141E-3</c:v>
                </c:pt>
                <c:pt idx="34">
                  <c:v>3.6604839138121362E-3</c:v>
                </c:pt>
                <c:pt idx="35">
                  <c:v>3.8782602462240426E-3</c:v>
                </c:pt>
                <c:pt idx="36">
                  <c:v>4.1042495259347861E-3</c:v>
                </c:pt>
                <c:pt idx="37">
                  <c:v>4.3221832206733896E-3</c:v>
                </c:pt>
                <c:pt idx="38">
                  <c:v>4.5078951440308407E-3</c:v>
                </c:pt>
                <c:pt idx="39">
                  <c:v>4.6990974863143076E-3</c:v>
                </c:pt>
                <c:pt idx="40">
                  <c:v>4.8542454397989682E-3</c:v>
                </c:pt>
                <c:pt idx="41">
                  <c:v>4.9803352590969963E-3</c:v>
                </c:pt>
                <c:pt idx="42">
                  <c:v>5.0856220425111662E-3</c:v>
                </c:pt>
                <c:pt idx="43">
                  <c:v>5.1265975895288668E-3</c:v>
                </c:pt>
                <c:pt idx="44">
                  <c:v>5.1683996969503557E-3</c:v>
                </c:pt>
                <c:pt idx="45">
                  <c:v>5.2060950442126691E-3</c:v>
                </c:pt>
                <c:pt idx="46">
                  <c:v>5.2022235211320531E-3</c:v>
                </c:pt>
                <c:pt idx="47">
                  <c:v>5.1705149290091831E-3</c:v>
                </c:pt>
              </c:numCache>
            </c:numRef>
          </c:val>
          <c:smooth val="0"/>
          <c:extLst>
            <c:ext xmlns:c16="http://schemas.microsoft.com/office/drawing/2014/chart" uri="{C3380CC4-5D6E-409C-BE32-E72D297353CC}">
              <c16:uniqueId val="{00000001-84A7-43EB-96EB-209CEAE43502}"/>
            </c:ext>
          </c:extLst>
        </c:ser>
        <c:ser>
          <c:idx val="3"/>
          <c:order val="2"/>
          <c:tx>
            <c:strRef>
              <c:f>'Fig 2.14'!$B$13</c:f>
              <c:strCache>
                <c:ptCount val="1"/>
                <c:pt idx="0">
                  <c:v>Fonctionnaires + RS</c:v>
                </c:pt>
              </c:strCache>
            </c:strRef>
          </c:tx>
          <c:spPr>
            <a:ln w="28575" cap="rnd">
              <a:solidFill>
                <a:schemeClr val="accent4"/>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2.14'!$C$13:$AX$13</c:f>
              <c:numCache>
                <c:formatCode>0.0%</c:formatCode>
                <c:ptCount val="48"/>
                <c:pt idx="0">
                  <c:v>-7.455231752562172E-4</c:v>
                </c:pt>
                <c:pt idx="1">
                  <c:v>-1.0636543057449543E-3</c:v>
                </c:pt>
                <c:pt idx="2">
                  <c:v>-1.3990220216864163E-3</c:v>
                </c:pt>
                <c:pt idx="3">
                  <c:v>-1.7382201485680662E-3</c:v>
                </c:pt>
                <c:pt idx="4">
                  <c:v>-2.0994809611285178E-3</c:v>
                </c:pt>
                <c:pt idx="5">
                  <c:v>-2.3738993761552168E-3</c:v>
                </c:pt>
                <c:pt idx="6">
                  <c:v>-2.5618710796391497E-3</c:v>
                </c:pt>
                <c:pt idx="7">
                  <c:v>-2.6995565729519069E-3</c:v>
                </c:pt>
                <c:pt idx="8">
                  <c:v>-2.8298444069451215E-3</c:v>
                </c:pt>
                <c:pt idx="9">
                  <c:v>-2.9610741688243861E-3</c:v>
                </c:pt>
                <c:pt idx="10">
                  <c:v>-3.094101159574987E-3</c:v>
                </c:pt>
                <c:pt idx="11">
                  <c:v>-3.1920794122629395E-3</c:v>
                </c:pt>
                <c:pt idx="12">
                  <c:v>-3.2607415648162295E-3</c:v>
                </c:pt>
                <c:pt idx="13">
                  <c:v>-3.2822337591486249E-3</c:v>
                </c:pt>
                <c:pt idx="14">
                  <c:v>-3.2968512722874842E-3</c:v>
                </c:pt>
                <c:pt idx="15">
                  <c:v>-3.3127048070813805E-3</c:v>
                </c:pt>
                <c:pt idx="16">
                  <c:v>-3.3338968169775197E-3</c:v>
                </c:pt>
                <c:pt idx="17">
                  <c:v>-3.3409085106313602E-3</c:v>
                </c:pt>
                <c:pt idx="18">
                  <c:v>-3.362319124263824E-3</c:v>
                </c:pt>
                <c:pt idx="19">
                  <c:v>-3.3868350416649089E-3</c:v>
                </c:pt>
                <c:pt idx="20">
                  <c:v>-3.4063343320181079E-3</c:v>
                </c:pt>
                <c:pt idx="21">
                  <c:v>-3.435637869663586E-3</c:v>
                </c:pt>
                <c:pt idx="22">
                  <c:v>-3.4555860786293149E-3</c:v>
                </c:pt>
                <c:pt idx="23">
                  <c:v>-3.4717221456140174E-3</c:v>
                </c:pt>
                <c:pt idx="24">
                  <c:v>-3.4729034173735379E-3</c:v>
                </c:pt>
                <c:pt idx="25">
                  <c:v>-3.4726951050285636E-3</c:v>
                </c:pt>
                <c:pt idx="26">
                  <c:v>-3.4782541260549374E-3</c:v>
                </c:pt>
                <c:pt idx="27">
                  <c:v>-3.5003961373000596E-3</c:v>
                </c:pt>
                <c:pt idx="28">
                  <c:v>-3.5227293220702824E-3</c:v>
                </c:pt>
                <c:pt idx="29">
                  <c:v>-3.5242304314899095E-3</c:v>
                </c:pt>
                <c:pt idx="30">
                  <c:v>-3.5140589147105959E-3</c:v>
                </c:pt>
                <c:pt idx="31">
                  <c:v>-3.4910618790513076E-3</c:v>
                </c:pt>
                <c:pt idx="32">
                  <c:v>-3.4593831845444005E-3</c:v>
                </c:pt>
                <c:pt idx="33">
                  <c:v>-3.4342446576022742E-3</c:v>
                </c:pt>
                <c:pt idx="34">
                  <c:v>-3.4005707182043765E-3</c:v>
                </c:pt>
                <c:pt idx="35">
                  <c:v>-3.3751969787056031E-3</c:v>
                </c:pt>
                <c:pt idx="36">
                  <c:v>-3.3602898955025808E-3</c:v>
                </c:pt>
                <c:pt idx="37">
                  <c:v>-3.3458074780641188E-3</c:v>
                </c:pt>
                <c:pt idx="38">
                  <c:v>-3.3302178978143228E-3</c:v>
                </c:pt>
                <c:pt idx="39">
                  <c:v>-3.3137711939344137E-3</c:v>
                </c:pt>
                <c:pt idx="40">
                  <c:v>-3.2891129413125074E-3</c:v>
                </c:pt>
                <c:pt idx="41">
                  <c:v>-3.2621818794470181E-3</c:v>
                </c:pt>
                <c:pt idx="42">
                  <c:v>-3.2410099537949558E-3</c:v>
                </c:pt>
                <c:pt idx="43">
                  <c:v>-3.210019404881647E-3</c:v>
                </c:pt>
                <c:pt idx="44">
                  <c:v>-3.1731798941668117E-3</c:v>
                </c:pt>
                <c:pt idx="45">
                  <c:v>-3.1454464407111513E-3</c:v>
                </c:pt>
                <c:pt idx="46">
                  <c:v>-3.124511758825714E-3</c:v>
                </c:pt>
                <c:pt idx="47">
                  <c:v>-3.1165958749784818E-3</c:v>
                </c:pt>
              </c:numCache>
            </c:numRef>
          </c:val>
          <c:smooth val="0"/>
          <c:extLst>
            <c:ext xmlns:c16="http://schemas.microsoft.com/office/drawing/2014/chart" uri="{C3380CC4-5D6E-409C-BE32-E72D297353CC}">
              <c16:uniqueId val="{00000002-84A7-43EB-96EB-209CEAE43502}"/>
            </c:ext>
          </c:extLst>
        </c:ser>
        <c:ser>
          <c:idx val="4"/>
          <c:order val="3"/>
          <c:tx>
            <c:strRef>
              <c:f>'Fig 2.14'!$B$14</c:f>
              <c:strCache>
                <c:ptCount val="1"/>
                <c:pt idx="0">
                  <c:v>Non-Salariés</c:v>
                </c:pt>
              </c:strCache>
            </c:strRef>
          </c:tx>
          <c:spPr>
            <a:ln w="28575" cap="rnd">
              <a:solidFill>
                <a:srgbClr val="70AD47"/>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2.14'!$C$14:$AX$14</c:f>
              <c:numCache>
                <c:formatCode>0.0%</c:formatCode>
                <c:ptCount val="48"/>
                <c:pt idx="0">
                  <c:v>2.4332217832752009E-4</c:v>
                </c:pt>
                <c:pt idx="1">
                  <c:v>9.3235974039825899E-5</c:v>
                </c:pt>
                <c:pt idx="2">
                  <c:v>5.6888716212372126E-5</c:v>
                </c:pt>
                <c:pt idx="3">
                  <c:v>5.0288540019327761E-5</c:v>
                </c:pt>
                <c:pt idx="4">
                  <c:v>-1.183070183272128E-5</c:v>
                </c:pt>
                <c:pt idx="5">
                  <c:v>2.8365261871899847E-5</c:v>
                </c:pt>
                <c:pt idx="6">
                  <c:v>6.8613661908942941E-5</c:v>
                </c:pt>
                <c:pt idx="7">
                  <c:v>1.1829264533790365E-4</c:v>
                </c:pt>
                <c:pt idx="8">
                  <c:v>1.789693915690586E-4</c:v>
                </c:pt>
                <c:pt idx="9">
                  <c:v>2.42796515935121E-4</c:v>
                </c:pt>
                <c:pt idx="10">
                  <c:v>3.0234969475011805E-4</c:v>
                </c:pt>
                <c:pt idx="11">
                  <c:v>3.6601432302281467E-4</c:v>
                </c:pt>
                <c:pt idx="12">
                  <c:v>4.438015355594906E-4</c:v>
                </c:pt>
                <c:pt idx="13">
                  <c:v>4.9330177229992868E-4</c:v>
                </c:pt>
                <c:pt idx="14">
                  <c:v>5.386044782800109E-4</c:v>
                </c:pt>
                <c:pt idx="15">
                  <c:v>5.900416920782605E-4</c:v>
                </c:pt>
                <c:pt idx="16">
                  <c:v>6.4140071790321634E-4</c:v>
                </c:pt>
                <c:pt idx="17">
                  <c:v>6.9900556275483659E-4</c:v>
                </c:pt>
                <c:pt idx="18">
                  <c:v>7.5268631274518025E-4</c:v>
                </c:pt>
                <c:pt idx="19">
                  <c:v>8.0511474218708957E-4</c:v>
                </c:pt>
                <c:pt idx="20">
                  <c:v>8.6125567615474245E-4</c:v>
                </c:pt>
                <c:pt idx="21">
                  <c:v>9.1757442400414342E-4</c:v>
                </c:pt>
                <c:pt idx="22">
                  <c:v>9.7314911374915287E-4</c:v>
                </c:pt>
                <c:pt idx="23">
                  <c:v>1.0262986467853268E-3</c:v>
                </c:pt>
                <c:pt idx="24">
                  <c:v>1.0787089416903432E-3</c:v>
                </c:pt>
                <c:pt idx="25">
                  <c:v>1.1271329440076918E-3</c:v>
                </c:pt>
                <c:pt idx="26">
                  <c:v>1.1726376885389991E-3</c:v>
                </c:pt>
                <c:pt idx="27">
                  <c:v>1.2050341937439105E-3</c:v>
                </c:pt>
                <c:pt idx="28">
                  <c:v>1.2356432654870887E-3</c:v>
                </c:pt>
                <c:pt idx="29">
                  <c:v>1.2595395973350717E-3</c:v>
                </c:pt>
                <c:pt idx="30">
                  <c:v>1.2752723689124449E-3</c:v>
                </c:pt>
                <c:pt idx="31">
                  <c:v>1.2872171650127624E-3</c:v>
                </c:pt>
                <c:pt idx="32">
                  <c:v>1.2929589025064709E-3</c:v>
                </c:pt>
                <c:pt idx="33">
                  <c:v>1.2943034247195244E-3</c:v>
                </c:pt>
                <c:pt idx="34">
                  <c:v>1.2929875551594703E-3</c:v>
                </c:pt>
                <c:pt idx="35">
                  <c:v>1.2922984462629362E-3</c:v>
                </c:pt>
                <c:pt idx="36">
                  <c:v>1.282325079260801E-3</c:v>
                </c:pt>
                <c:pt idx="37">
                  <c:v>1.2687854684769869E-3</c:v>
                </c:pt>
                <c:pt idx="38">
                  <c:v>1.2564380050735634E-3</c:v>
                </c:pt>
                <c:pt idx="39">
                  <c:v>1.2424143101701967E-3</c:v>
                </c:pt>
                <c:pt idx="40">
                  <c:v>1.2268352716196902E-3</c:v>
                </c:pt>
                <c:pt idx="41">
                  <c:v>1.2143098991058802E-3</c:v>
                </c:pt>
                <c:pt idx="42">
                  <c:v>1.2000811961086271E-3</c:v>
                </c:pt>
                <c:pt idx="43">
                  <c:v>1.1859308094432511E-3</c:v>
                </c:pt>
                <c:pt idx="44">
                  <c:v>1.1764483037730259E-3</c:v>
                </c:pt>
                <c:pt idx="45">
                  <c:v>1.1671140704037145E-3</c:v>
                </c:pt>
                <c:pt idx="46">
                  <c:v>1.158579972110595E-3</c:v>
                </c:pt>
                <c:pt idx="47">
                  <c:v>1.1470037042117624E-3</c:v>
                </c:pt>
              </c:numCache>
            </c:numRef>
          </c:val>
          <c:smooth val="0"/>
          <c:extLst>
            <c:ext xmlns:c16="http://schemas.microsoft.com/office/drawing/2014/chart" uri="{C3380CC4-5D6E-409C-BE32-E72D297353CC}">
              <c16:uniqueId val="{00000003-84A7-43EB-96EB-209CEAE43502}"/>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0531121399176951E-2"/>
          <c:y val="0.86831126331811259"/>
          <c:w val="0.93607253086419739"/>
          <c:h val="0.117191019786910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2.14'!#REF!</c:f>
              <c:strCache>
                <c:ptCount val="1"/>
                <c:pt idx="0">
                  <c:v>#REF!</c:v>
                </c:pt>
              </c:strCache>
            </c:strRef>
          </c:tx>
          <c:spPr>
            <a:ln w="28575" cap="rnd">
              <a:solidFill>
                <a:schemeClr val="accent2"/>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2.14'!#REF!</c:f>
              <c:numCache>
                <c:formatCode>General</c:formatCode>
                <c:ptCount val="1"/>
                <c:pt idx="0">
                  <c:v>1</c:v>
                </c:pt>
              </c:numCache>
            </c:numRef>
          </c:val>
          <c:smooth val="0"/>
          <c:extLst>
            <c:ext xmlns:c16="http://schemas.microsoft.com/office/drawing/2014/chart" uri="{C3380CC4-5D6E-409C-BE32-E72D297353CC}">
              <c16:uniqueId val="{00000000-A6A8-443F-8319-A00D71A5A703}"/>
            </c:ext>
          </c:extLst>
        </c:ser>
        <c:ser>
          <c:idx val="2"/>
          <c:order val="1"/>
          <c:tx>
            <c:strRef>
              <c:f>'Fig 2.14'!$B$22</c:f>
              <c:strCache>
                <c:ptCount val="1"/>
              </c:strCache>
            </c:strRef>
          </c:tx>
          <c:spPr>
            <a:ln w="28575" cap="rnd">
              <a:solidFill>
                <a:schemeClr val="accent2">
                  <a:lumMod val="75000"/>
                </a:schemeClr>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2.14'!$C$22:$AX$22</c:f>
              <c:numCache>
                <c:formatCode>0.0%</c:formatCode>
                <c:ptCount val="48"/>
              </c:numCache>
            </c:numRef>
          </c:val>
          <c:smooth val="0"/>
          <c:extLst>
            <c:ext xmlns:c16="http://schemas.microsoft.com/office/drawing/2014/chart" uri="{C3380CC4-5D6E-409C-BE32-E72D297353CC}">
              <c16:uniqueId val="{00000001-A6A8-443F-8319-A00D71A5A703}"/>
            </c:ext>
          </c:extLst>
        </c:ser>
        <c:ser>
          <c:idx val="3"/>
          <c:order val="2"/>
          <c:tx>
            <c:strRef>
              <c:f>'Fig 2.14'!$B$23</c:f>
              <c:strCache>
                <c:ptCount val="1"/>
              </c:strCache>
            </c:strRef>
          </c:tx>
          <c:spPr>
            <a:ln w="28575" cap="rnd">
              <a:solidFill>
                <a:srgbClr val="31859C"/>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2.14'!$C$23:$AX$23</c:f>
              <c:numCache>
                <c:formatCode>0.0%</c:formatCode>
                <c:ptCount val="48"/>
              </c:numCache>
            </c:numRef>
          </c:val>
          <c:smooth val="0"/>
          <c:extLst>
            <c:ext xmlns:c16="http://schemas.microsoft.com/office/drawing/2014/chart" uri="{C3380CC4-5D6E-409C-BE32-E72D297353CC}">
              <c16:uniqueId val="{00000002-A6A8-443F-8319-A00D71A5A703}"/>
            </c:ext>
          </c:extLst>
        </c:ser>
        <c:ser>
          <c:idx val="4"/>
          <c:order val="3"/>
          <c:tx>
            <c:strRef>
              <c:f>'Fig 2.14'!$B$24</c:f>
              <c:strCache>
                <c:ptCount val="1"/>
              </c:strCache>
            </c:strRef>
          </c:tx>
          <c:spPr>
            <a:ln w="28575" cap="rnd">
              <a:solidFill>
                <a:srgbClr val="006600"/>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2.14'!$C$24:$AX$24</c:f>
              <c:numCache>
                <c:formatCode>0.0%</c:formatCode>
                <c:ptCount val="48"/>
              </c:numCache>
            </c:numRef>
          </c:val>
          <c:smooth val="0"/>
          <c:extLst>
            <c:ext xmlns:c16="http://schemas.microsoft.com/office/drawing/2014/chart" uri="{C3380CC4-5D6E-409C-BE32-E72D297353CC}">
              <c16:uniqueId val="{00000003-A6A8-443F-8319-A00D71A5A703}"/>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2.14'!$B$6</c:f>
              <c:strCache>
                <c:ptCount val="1"/>
                <c:pt idx="0">
                  <c:v>LURA + FSV</c:v>
                </c:pt>
              </c:strCache>
            </c:strRef>
          </c:tx>
          <c:spPr>
            <a:ln w="28575" cap="rnd">
              <a:solidFill>
                <a:srgbClr val="4472C4"/>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2.14'!$C$6:$AX$6</c:f>
              <c:numCache>
                <c:formatCode>0.0%</c:formatCode>
                <c:ptCount val="48"/>
                <c:pt idx="0">
                  <c:v>1.3600452321416241E-3</c:v>
                </c:pt>
                <c:pt idx="1">
                  <c:v>2.4537726748869885E-4</c:v>
                </c:pt>
                <c:pt idx="2">
                  <c:v>-4.6084886839329871E-4</c:v>
                </c:pt>
                <c:pt idx="3">
                  <c:v>6.7884637800864385E-5</c:v>
                </c:pt>
                <c:pt idx="4">
                  <c:v>3.1275288814450842E-4</c:v>
                </c:pt>
                <c:pt idx="5">
                  <c:v>3.9648025330185789E-4</c:v>
                </c:pt>
                <c:pt idx="6">
                  <c:v>2.2970515336970802E-4</c:v>
                </c:pt>
                <c:pt idx="7">
                  <c:v>7.2512172457903602E-5</c:v>
                </c:pt>
                <c:pt idx="8">
                  <c:v>-1.2765306235875407E-4</c:v>
                </c:pt>
                <c:pt idx="9">
                  <c:v>-3.1574501007486128E-4</c:v>
                </c:pt>
                <c:pt idx="10">
                  <c:v>-7.9143791989152936E-4</c:v>
                </c:pt>
                <c:pt idx="11">
                  <c:v>-1.1969241005617148E-3</c:v>
                </c:pt>
                <c:pt idx="12">
                  <c:v>-1.5718226004378666E-3</c:v>
                </c:pt>
                <c:pt idx="13">
                  <c:v>-1.9222793851035971E-3</c:v>
                </c:pt>
                <c:pt idx="14">
                  <c:v>-2.255931004166311E-3</c:v>
                </c:pt>
                <c:pt idx="15">
                  <c:v>-2.5252805519792058E-3</c:v>
                </c:pt>
                <c:pt idx="16">
                  <c:v>-2.7282253495929084E-3</c:v>
                </c:pt>
                <c:pt idx="17">
                  <c:v>-2.907153137231435E-3</c:v>
                </c:pt>
                <c:pt idx="18">
                  <c:v>-3.1008092068409415E-3</c:v>
                </c:pt>
                <c:pt idx="19">
                  <c:v>-3.355968551212916E-3</c:v>
                </c:pt>
                <c:pt idx="20">
                  <c:v>-3.6598822111677952E-3</c:v>
                </c:pt>
                <c:pt idx="21">
                  <c:v>-3.9965584966082223E-3</c:v>
                </c:pt>
                <c:pt idx="22">
                  <c:v>-4.3322499140256788E-3</c:v>
                </c:pt>
                <c:pt idx="23">
                  <c:v>-4.6589865004505824E-3</c:v>
                </c:pt>
                <c:pt idx="24">
                  <c:v>-4.9403936248196461E-3</c:v>
                </c:pt>
                <c:pt idx="25">
                  <c:v>-5.1929102447931495E-3</c:v>
                </c:pt>
                <c:pt idx="26">
                  <c:v>-5.4433368271878946E-3</c:v>
                </c:pt>
                <c:pt idx="27">
                  <c:v>-5.7652729295695196E-3</c:v>
                </c:pt>
                <c:pt idx="28">
                  <c:v>-6.0131127735009527E-3</c:v>
                </c:pt>
                <c:pt idx="29">
                  <c:v>-6.2524240041176675E-3</c:v>
                </c:pt>
                <c:pt idx="30">
                  <c:v>-6.4926846232185483E-3</c:v>
                </c:pt>
                <c:pt idx="31">
                  <c:v>-6.7141486527373135E-3</c:v>
                </c:pt>
                <c:pt idx="32">
                  <c:v>-6.8610870784078784E-3</c:v>
                </c:pt>
                <c:pt idx="33">
                  <c:v>-6.9801394794449844E-3</c:v>
                </c:pt>
                <c:pt idx="34">
                  <c:v>-7.0661471858239691E-3</c:v>
                </c:pt>
                <c:pt idx="35">
                  <c:v>-7.1361438334494034E-3</c:v>
                </c:pt>
                <c:pt idx="36">
                  <c:v>-7.1556367122645815E-3</c:v>
                </c:pt>
                <c:pt idx="37">
                  <c:v>-7.2150570234036423E-3</c:v>
                </c:pt>
                <c:pt idx="38">
                  <c:v>-7.2980917144330887E-3</c:v>
                </c:pt>
                <c:pt idx="39">
                  <c:v>-7.4186743277776385E-3</c:v>
                </c:pt>
                <c:pt idx="40">
                  <c:v>-7.5571560628699018E-3</c:v>
                </c:pt>
                <c:pt idx="41">
                  <c:v>-7.7429884152591423E-3</c:v>
                </c:pt>
                <c:pt idx="42">
                  <c:v>-8.0165289009183453E-3</c:v>
                </c:pt>
                <c:pt idx="43">
                  <c:v>-8.2497653148704501E-3</c:v>
                </c:pt>
                <c:pt idx="44">
                  <c:v>-8.452691023848732E-3</c:v>
                </c:pt>
                <c:pt idx="45">
                  <c:v>-8.6512897025361121E-3</c:v>
                </c:pt>
                <c:pt idx="46">
                  <c:v>-8.8488994316537339E-3</c:v>
                </c:pt>
                <c:pt idx="47">
                  <c:v>-9.0845678510274724E-3</c:v>
                </c:pt>
              </c:numCache>
            </c:numRef>
          </c:val>
          <c:smooth val="0"/>
          <c:extLst>
            <c:ext xmlns:c16="http://schemas.microsoft.com/office/drawing/2014/chart" uri="{C3380CC4-5D6E-409C-BE32-E72D297353CC}">
              <c16:uniqueId val="{00000000-1EF3-4F7D-B88F-A4D9FD87E568}"/>
            </c:ext>
          </c:extLst>
        </c:ser>
        <c:ser>
          <c:idx val="2"/>
          <c:order val="1"/>
          <c:tx>
            <c:strRef>
              <c:f>'Fig 2.14'!$B$7</c:f>
              <c:strCache>
                <c:ptCount val="1"/>
                <c:pt idx="0">
                  <c:v>LURA compl.</c:v>
                </c:pt>
              </c:strCache>
            </c:strRef>
          </c:tx>
          <c:spPr>
            <a:ln w="28575" cap="rnd">
              <a:solidFill>
                <a:srgbClr val="660066"/>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2.14'!$C$7:$AX$7</c:f>
              <c:numCache>
                <c:formatCode>0.0%</c:formatCode>
                <c:ptCount val="48"/>
                <c:pt idx="0">
                  <c:v>1.5243605756040132E-3</c:v>
                </c:pt>
                <c:pt idx="1">
                  <c:v>-7.8572075783262104E-5</c:v>
                </c:pt>
                <c:pt idx="2">
                  <c:v>-2.5656954830833786E-4</c:v>
                </c:pt>
                <c:pt idx="3">
                  <c:v>-3.2047958466448076E-4</c:v>
                </c:pt>
                <c:pt idx="4">
                  <c:v>-3.0708848837786816E-4</c:v>
                </c:pt>
                <c:pt idx="5">
                  <c:v>1.5702912977396915E-4</c:v>
                </c:pt>
                <c:pt idx="6">
                  <c:v>2.5406228412724608E-4</c:v>
                </c:pt>
                <c:pt idx="7">
                  <c:v>3.7913069405518202E-4</c:v>
                </c:pt>
                <c:pt idx="8">
                  <c:v>4.7895133418971727E-4</c:v>
                </c:pt>
                <c:pt idx="9">
                  <c:v>6.8480112310166793E-4</c:v>
                </c:pt>
                <c:pt idx="10">
                  <c:v>7.5654037521271744E-4</c:v>
                </c:pt>
                <c:pt idx="11">
                  <c:v>7.9997083538933811E-4</c:v>
                </c:pt>
                <c:pt idx="12">
                  <c:v>9.0108937248154029E-4</c:v>
                </c:pt>
                <c:pt idx="13">
                  <c:v>1.0003608701342952E-3</c:v>
                </c:pt>
                <c:pt idx="14">
                  <c:v>1.0336974629948914E-3</c:v>
                </c:pt>
                <c:pt idx="15">
                  <c:v>1.1284874950035374E-3</c:v>
                </c:pt>
                <c:pt idx="16">
                  <c:v>1.2619178701953838E-3</c:v>
                </c:pt>
                <c:pt idx="17">
                  <c:v>1.3778072203914015E-3</c:v>
                </c:pt>
                <c:pt idx="18">
                  <c:v>1.5049245343953786E-3</c:v>
                </c:pt>
                <c:pt idx="19">
                  <c:v>1.6053345458429172E-3</c:v>
                </c:pt>
                <c:pt idx="20">
                  <c:v>1.7170281137506987E-3</c:v>
                </c:pt>
                <c:pt idx="21">
                  <c:v>1.8431060442706474E-3</c:v>
                </c:pt>
                <c:pt idx="22">
                  <c:v>1.9266213021554267E-3</c:v>
                </c:pt>
                <c:pt idx="23">
                  <c:v>1.985541375498823E-3</c:v>
                </c:pt>
                <c:pt idx="24">
                  <c:v>2.0452956133192278E-3</c:v>
                </c:pt>
                <c:pt idx="25">
                  <c:v>2.1628597719738152E-3</c:v>
                </c:pt>
                <c:pt idx="26">
                  <c:v>2.3179062755239927E-3</c:v>
                </c:pt>
                <c:pt idx="27">
                  <c:v>2.4049157438467924E-3</c:v>
                </c:pt>
                <c:pt idx="28">
                  <c:v>2.5483218678239799E-3</c:v>
                </c:pt>
                <c:pt idx="29">
                  <c:v>2.7170065084671431E-3</c:v>
                </c:pt>
                <c:pt idx="30">
                  <c:v>2.8418657420273734E-3</c:v>
                </c:pt>
                <c:pt idx="31">
                  <c:v>3.0296105333044703E-3</c:v>
                </c:pt>
                <c:pt idx="32">
                  <c:v>3.2248105312777625E-3</c:v>
                </c:pt>
                <c:pt idx="33">
                  <c:v>3.4221282118962748E-3</c:v>
                </c:pt>
                <c:pt idx="34">
                  <c:v>3.6353701269025342E-3</c:v>
                </c:pt>
                <c:pt idx="35">
                  <c:v>3.8616869827295714E-3</c:v>
                </c:pt>
                <c:pt idx="36">
                  <c:v>4.0940213183509296E-3</c:v>
                </c:pt>
                <c:pt idx="37">
                  <c:v>4.3134958959139521E-3</c:v>
                </c:pt>
                <c:pt idx="38">
                  <c:v>4.4993026022486192E-3</c:v>
                </c:pt>
                <c:pt idx="39">
                  <c:v>4.6892877064970912E-3</c:v>
                </c:pt>
                <c:pt idx="40">
                  <c:v>4.8419722230578274E-3</c:v>
                </c:pt>
                <c:pt idx="41">
                  <c:v>4.9646068602154873E-3</c:v>
                </c:pt>
                <c:pt idx="42">
                  <c:v>5.0654647913013816E-3</c:v>
                </c:pt>
                <c:pt idx="43">
                  <c:v>5.1006904517931911E-3</c:v>
                </c:pt>
                <c:pt idx="44">
                  <c:v>5.1352147381084831E-3</c:v>
                </c:pt>
                <c:pt idx="45">
                  <c:v>5.1644863497031269E-3</c:v>
                </c:pt>
                <c:pt idx="46">
                  <c:v>5.151713982764307E-3</c:v>
                </c:pt>
                <c:pt idx="47">
                  <c:v>5.1109058275024101E-3</c:v>
                </c:pt>
              </c:numCache>
            </c:numRef>
          </c:val>
          <c:smooth val="0"/>
          <c:extLst>
            <c:ext xmlns:c16="http://schemas.microsoft.com/office/drawing/2014/chart" uri="{C3380CC4-5D6E-409C-BE32-E72D297353CC}">
              <c16:uniqueId val="{00000001-1EF3-4F7D-B88F-A4D9FD87E568}"/>
            </c:ext>
          </c:extLst>
        </c:ser>
        <c:ser>
          <c:idx val="3"/>
          <c:order val="2"/>
          <c:tx>
            <c:strRef>
              <c:f>'Fig 2.14'!$B$8</c:f>
              <c:strCache>
                <c:ptCount val="1"/>
                <c:pt idx="0">
                  <c:v>Fonctionnaires + RS</c:v>
                </c:pt>
              </c:strCache>
            </c:strRef>
          </c:tx>
          <c:spPr>
            <a:ln w="28575" cap="rnd">
              <a:solidFill>
                <a:schemeClr val="accent4"/>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2.14'!$C$8:$AX$8</c:f>
              <c:numCache>
                <c:formatCode>0.0%</c:formatCode>
                <c:ptCount val="48"/>
                <c:pt idx="0">
                  <c:v>-1.024979207755457E-3</c:v>
                </c:pt>
                <c:pt idx="1">
                  <c:v>-1.5734391355928688E-3</c:v>
                </c:pt>
                <c:pt idx="2">
                  <c:v>-2.1707290793372088E-3</c:v>
                </c:pt>
                <c:pt idx="3">
                  <c:v>-2.6342815203104233E-3</c:v>
                </c:pt>
                <c:pt idx="4">
                  <c:v>-3.0951036297081091E-3</c:v>
                </c:pt>
                <c:pt idx="5">
                  <c:v>-3.3971800544538478E-3</c:v>
                </c:pt>
                <c:pt idx="6">
                  <c:v>-3.6378969977777197E-3</c:v>
                </c:pt>
                <c:pt idx="7">
                  <c:v>-3.8268111800380728E-3</c:v>
                </c:pt>
                <c:pt idx="8">
                  <c:v>-3.992471346114513E-3</c:v>
                </c:pt>
                <c:pt idx="9">
                  <c:v>-4.1436052381823504E-3</c:v>
                </c:pt>
                <c:pt idx="10">
                  <c:v>-4.3008369574158017E-3</c:v>
                </c:pt>
                <c:pt idx="11">
                  <c:v>-4.4355004851264028E-3</c:v>
                </c:pt>
                <c:pt idx="12">
                  <c:v>-4.5351429192307269E-3</c:v>
                </c:pt>
                <c:pt idx="13">
                  <c:v>-4.5810802926673369E-3</c:v>
                </c:pt>
                <c:pt idx="14">
                  <c:v>-4.613630533707903E-3</c:v>
                </c:pt>
                <c:pt idx="15">
                  <c:v>-4.6548996149923926E-3</c:v>
                </c:pt>
                <c:pt idx="16">
                  <c:v>-4.6967433488610362E-3</c:v>
                </c:pt>
                <c:pt idx="17">
                  <c:v>-4.7280131130607271E-3</c:v>
                </c:pt>
                <c:pt idx="18">
                  <c:v>-4.7675289791202233E-3</c:v>
                </c:pt>
                <c:pt idx="19">
                  <c:v>-4.8013076814162111E-3</c:v>
                </c:pt>
                <c:pt idx="20">
                  <c:v>-4.832089260026564E-3</c:v>
                </c:pt>
                <c:pt idx="21">
                  <c:v>-4.8664329195750537E-3</c:v>
                </c:pt>
                <c:pt idx="22">
                  <c:v>-4.8858942623815566E-3</c:v>
                </c:pt>
                <c:pt idx="23">
                  <c:v>-4.9052930906215144E-3</c:v>
                </c:pt>
                <c:pt idx="24">
                  <c:v>-4.9020734556923422E-3</c:v>
                </c:pt>
                <c:pt idx="25">
                  <c:v>-4.9026790310767012E-3</c:v>
                </c:pt>
                <c:pt idx="26">
                  <c:v>-4.9072755528198012E-3</c:v>
                </c:pt>
                <c:pt idx="27">
                  <c:v>-4.9288304693453893E-3</c:v>
                </c:pt>
                <c:pt idx="28">
                  <c:v>-4.9616822269996988E-3</c:v>
                </c:pt>
                <c:pt idx="29">
                  <c:v>-4.9824345981962547E-3</c:v>
                </c:pt>
                <c:pt idx="30">
                  <c:v>-4.9855159552752186E-3</c:v>
                </c:pt>
                <c:pt idx="31">
                  <c:v>-4.9775900320067354E-3</c:v>
                </c:pt>
                <c:pt idx="32">
                  <c:v>-4.9600145035077195E-3</c:v>
                </c:pt>
                <c:pt idx="33">
                  <c:v>-4.9381628601097016E-3</c:v>
                </c:pt>
                <c:pt idx="34">
                  <c:v>-4.9063635938338401E-3</c:v>
                </c:pt>
                <c:pt idx="35">
                  <c:v>-4.8831437019252761E-3</c:v>
                </c:pt>
                <c:pt idx="36">
                  <c:v>-4.8560833581263773E-3</c:v>
                </c:pt>
                <c:pt idx="37">
                  <c:v>-4.8282821499362203E-3</c:v>
                </c:pt>
                <c:pt idx="38">
                  <c:v>-4.7969132262927943E-3</c:v>
                </c:pt>
                <c:pt idx="39">
                  <c:v>-4.7631957493932033E-3</c:v>
                </c:pt>
                <c:pt idx="40">
                  <c:v>-4.7132625271802545E-3</c:v>
                </c:pt>
                <c:pt idx="41">
                  <c:v>-4.6588932909739367E-3</c:v>
                </c:pt>
                <c:pt idx="42">
                  <c:v>-4.6033628966199421E-3</c:v>
                </c:pt>
                <c:pt idx="43">
                  <c:v>-4.5361002798622908E-3</c:v>
                </c:pt>
                <c:pt idx="44">
                  <c:v>-4.4648107726630026E-3</c:v>
                </c:pt>
                <c:pt idx="45">
                  <c:v>-4.3915789985217515E-3</c:v>
                </c:pt>
                <c:pt idx="46">
                  <c:v>-4.3283015823951543E-3</c:v>
                </c:pt>
                <c:pt idx="47">
                  <c:v>-4.2734152439235116E-3</c:v>
                </c:pt>
              </c:numCache>
            </c:numRef>
          </c:val>
          <c:smooth val="0"/>
          <c:extLst>
            <c:ext xmlns:c16="http://schemas.microsoft.com/office/drawing/2014/chart" uri="{C3380CC4-5D6E-409C-BE32-E72D297353CC}">
              <c16:uniqueId val="{00000002-1EF3-4F7D-B88F-A4D9FD87E568}"/>
            </c:ext>
          </c:extLst>
        </c:ser>
        <c:ser>
          <c:idx val="4"/>
          <c:order val="3"/>
          <c:tx>
            <c:strRef>
              <c:f>'Fig 2.14'!$B$9</c:f>
              <c:strCache>
                <c:ptCount val="1"/>
                <c:pt idx="0">
                  <c:v>Non-Salariés</c:v>
                </c:pt>
              </c:strCache>
            </c:strRef>
          </c:tx>
          <c:spPr>
            <a:ln w="28575" cap="rnd">
              <a:solidFill>
                <a:srgbClr val="70AD47"/>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2.14'!$C$9:$AX$9</c:f>
              <c:numCache>
                <c:formatCode>0.0%</c:formatCode>
                <c:ptCount val="48"/>
                <c:pt idx="0">
                  <c:v>-5.1440350564473135E-4</c:v>
                </c:pt>
                <c:pt idx="1">
                  <c:v>-6.7603582977498913E-4</c:v>
                </c:pt>
                <c:pt idx="2">
                  <c:v>-7.1503323227007916E-4</c:v>
                </c:pt>
                <c:pt idx="3">
                  <c:v>-7.1582093395455122E-4</c:v>
                </c:pt>
                <c:pt idx="4">
                  <c:v>-7.7047910844306369E-4</c:v>
                </c:pt>
                <c:pt idx="5">
                  <c:v>-7.8289130893819672E-4</c:v>
                </c:pt>
                <c:pt idx="6">
                  <c:v>-7.4743753726564429E-4</c:v>
                </c:pt>
                <c:pt idx="7">
                  <c:v>-7.0383364244259452E-4</c:v>
                </c:pt>
                <c:pt idx="8">
                  <c:v>-6.481422030207842E-4</c:v>
                </c:pt>
                <c:pt idx="9">
                  <c:v>-5.8194779710840313E-4</c:v>
                </c:pt>
                <c:pt idx="10">
                  <c:v>-5.1844564525700373E-4</c:v>
                </c:pt>
                <c:pt idx="11">
                  <c:v>-4.5130717157141085E-4</c:v>
                </c:pt>
                <c:pt idx="12">
                  <c:v>-3.6650715441514822E-4</c:v>
                </c:pt>
                <c:pt idx="13">
                  <c:v>-3.103179487107746E-4</c:v>
                </c:pt>
                <c:pt idx="14">
                  <c:v>-2.5258319482823608E-4</c:v>
                </c:pt>
                <c:pt idx="15">
                  <c:v>-1.9471836250228936E-4</c:v>
                </c:pt>
                <c:pt idx="16">
                  <c:v>-1.3540445120154148E-4</c:v>
                </c:pt>
                <c:pt idx="17">
                  <c:v>-7.5624903013721585E-5</c:v>
                </c:pt>
                <c:pt idx="18">
                  <c:v>-1.4177045991659073E-5</c:v>
                </c:pt>
                <c:pt idx="19">
                  <c:v>4.698504360069855E-5</c:v>
                </c:pt>
                <c:pt idx="20">
                  <c:v>1.0801623192732372E-4</c:v>
                </c:pt>
                <c:pt idx="21">
                  <c:v>1.6784191020265059E-4</c:v>
                </c:pt>
                <c:pt idx="22">
                  <c:v>2.2552314466492876E-4</c:v>
                </c:pt>
                <c:pt idx="23">
                  <c:v>2.8068347881467687E-4</c:v>
                </c:pt>
                <c:pt idx="24">
                  <c:v>3.3432637967257959E-4</c:v>
                </c:pt>
                <c:pt idx="25">
                  <c:v>3.8182645034254162E-4</c:v>
                </c:pt>
                <c:pt idx="26">
                  <c:v>4.2612770170558312E-4</c:v>
                </c:pt>
                <c:pt idx="27">
                  <c:v>4.6024100049874109E-4</c:v>
                </c:pt>
                <c:pt idx="28">
                  <c:v>4.8831383430165346E-4</c:v>
                </c:pt>
                <c:pt idx="29">
                  <c:v>5.080735603601405E-4</c:v>
                </c:pt>
                <c:pt idx="30">
                  <c:v>5.2115616536197004E-4</c:v>
                </c:pt>
                <c:pt idx="31">
                  <c:v>5.2750780523733664E-4</c:v>
                </c:pt>
                <c:pt idx="32">
                  <c:v>5.279821179270958E-4</c:v>
                </c:pt>
                <c:pt idx="33">
                  <c:v>5.2541052560495542E-4</c:v>
                </c:pt>
                <c:pt idx="34">
                  <c:v>5.1867050389030442E-4</c:v>
                </c:pt>
                <c:pt idx="35">
                  <c:v>5.1069870088976427E-4</c:v>
                </c:pt>
                <c:pt idx="36">
                  <c:v>4.9870403972290778E-4</c:v>
                </c:pt>
                <c:pt idx="37">
                  <c:v>4.848727324767107E-4</c:v>
                </c:pt>
                <c:pt idx="38">
                  <c:v>4.7220946999728644E-4</c:v>
                </c:pt>
                <c:pt idx="39">
                  <c:v>4.6051972570180838E-4</c:v>
                </c:pt>
                <c:pt idx="40">
                  <c:v>4.5017807384336949E-4</c:v>
                </c:pt>
                <c:pt idx="41">
                  <c:v>4.4176084003511886E-4</c:v>
                </c:pt>
                <c:pt idx="42">
                  <c:v>4.3456754339041704E-4</c:v>
                </c:pt>
                <c:pt idx="43">
                  <c:v>4.2813349048013841E-4</c:v>
                </c:pt>
                <c:pt idx="44">
                  <c:v>4.2328466707079602E-4</c:v>
                </c:pt>
                <c:pt idx="45">
                  <c:v>4.1968269371906814E-4</c:v>
                </c:pt>
                <c:pt idx="46">
                  <c:v>4.1712899292824067E-4</c:v>
                </c:pt>
                <c:pt idx="47">
                  <c:v>4.132166025843573E-4</c:v>
                </c:pt>
              </c:numCache>
            </c:numRef>
          </c:val>
          <c:smooth val="0"/>
          <c:extLst>
            <c:ext xmlns:c16="http://schemas.microsoft.com/office/drawing/2014/chart" uri="{C3380CC4-5D6E-409C-BE32-E72D297353CC}">
              <c16:uniqueId val="{00000003-1EF3-4F7D-B88F-A4D9FD87E568}"/>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in val="-1.2000000000000002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0531121399176951E-2"/>
          <c:y val="0.86831126331811259"/>
          <c:w val="0.93607253086419739"/>
          <c:h val="0.117191019786910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'Fig 2.15'!$D$5</c:f>
              <c:strCache>
                <c:ptCount val="1"/>
                <c:pt idx="0">
                  <c:v>Sc. Ref</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2">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 2.15'!$B$6:$C$8</c:f>
              <c:multiLvlStrCache>
                <c:ptCount val="3"/>
                <c:lvl>
                  <c:pt idx="0">
                    <c:v>(15 ans)</c:v>
                  </c:pt>
                  <c:pt idx="1">
                    <c:v>(25 ans = horizon du CSR)</c:v>
                  </c:pt>
                </c:lvl>
                <c:lvl>
                  <c:pt idx="0">
                    <c:v>2038</c:v>
                  </c:pt>
                  <c:pt idx="1">
                    <c:v>2048</c:v>
                  </c:pt>
                  <c:pt idx="2">
                    <c:v>2070</c:v>
                  </c:pt>
                </c:lvl>
              </c:multiLvlStrCache>
            </c:multiLvlStrRef>
          </c:cat>
          <c:val>
            <c:numRef>
              <c:f>'Fig 2.15'!$D$6:$D$8</c:f>
              <c:numCache>
                <c:formatCode>0.0%</c:formatCode>
                <c:ptCount val="3"/>
                <c:pt idx="0">
                  <c:v>-4.4839993645560518E-3</c:v>
                </c:pt>
                <c:pt idx="1">
                  <c:v>-5.4268300086441441E-3</c:v>
                </c:pt>
                <c:pt idx="2">
                  <c:v>-6.4306081190499314E-3</c:v>
                </c:pt>
              </c:numCache>
            </c:numRef>
          </c:val>
          <c:extLst>
            <c:ext xmlns:c16="http://schemas.microsoft.com/office/drawing/2014/chart" uri="{C3380CC4-5D6E-409C-BE32-E72D297353CC}">
              <c16:uniqueId val="{00000000-7A22-4FDC-A430-ECC77C7176EE}"/>
            </c:ext>
          </c:extLst>
        </c:ser>
        <c:dLbls>
          <c:dLblPos val="outEnd"/>
          <c:showLegendKey val="0"/>
          <c:showVal val="1"/>
          <c:showCatName val="0"/>
          <c:showSerName val="0"/>
          <c:showPercent val="0"/>
          <c:showBubbleSize val="0"/>
        </c:dLbls>
        <c:gapWidth val="219"/>
        <c:overlap val="-27"/>
        <c:axId val="1497939375"/>
        <c:axId val="1497940207"/>
      </c:barChart>
      <c:catAx>
        <c:axId val="1497939375"/>
        <c:scaling>
          <c:orientation val="minMax"/>
        </c:scaling>
        <c:delete val="0"/>
        <c:axPos val="b"/>
        <c:numFmt formatCode="General" sourceLinked="1"/>
        <c:majorTickMark val="none"/>
        <c:minorTickMark val="none"/>
        <c:tickLblPos val="high"/>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497940207"/>
        <c:crosses val="autoZero"/>
        <c:auto val="1"/>
        <c:lblAlgn val="ctr"/>
        <c:lblOffset val="100"/>
        <c:noMultiLvlLbl val="0"/>
      </c:catAx>
      <c:valAx>
        <c:axId val="14979402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4979393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1"/>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2.16'!$C$5</c:f>
              <c:strCache>
                <c:ptCount val="1"/>
                <c:pt idx="0">
                  <c:v>Obs</c:v>
                </c:pt>
              </c:strCache>
            </c:strRef>
          </c:tx>
          <c:spPr>
            <a:ln w="28575" cap="rnd">
              <a:solidFill>
                <a:schemeClr val="tx1">
                  <a:lumMod val="50000"/>
                  <a:lumOff val="50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DCF4-4D28-8FA9-E0ECA953C392}"/>
            </c:ext>
          </c:extLst>
        </c:ser>
        <c:ser>
          <c:idx val="1"/>
          <c:order val="1"/>
          <c:tx>
            <c:strRef>
              <c:f>'Fig 2.16'!$C$6</c:f>
              <c:strCache>
                <c:ptCount val="1"/>
                <c:pt idx="0">
                  <c:v>Sc. Ref</c:v>
                </c:pt>
              </c:strCache>
            </c:strRef>
          </c:tx>
          <c:spPr>
            <a:ln w="28575" cap="rnd">
              <a:solidFill>
                <a:schemeClr val="accent2">
                  <a:lumMod val="75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DCF4-4D28-8FA9-E0ECA953C392}"/>
            </c:ext>
          </c:extLst>
        </c:ser>
        <c:ser>
          <c:idx val="3"/>
          <c:order val="2"/>
          <c:tx>
            <c:strRef>
              <c:f>'Fig 2.16'!$C$7</c:f>
              <c:strCache>
                <c:ptCount val="1"/>
                <c:pt idx="0">
                  <c:v>Var fécondité haute</c:v>
                </c:pt>
              </c:strCache>
            </c:strRef>
          </c:tx>
          <c:spPr>
            <a:ln w="28575" cap="rnd">
              <a:solidFill>
                <a:schemeClr val="accent2">
                  <a:lumMod val="75000"/>
                </a:schemeClr>
              </a:solidFill>
              <a:prstDash val="dash"/>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2.16'!$D$7:$BV$7</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0.1356582650031809</c:v>
                </c:pt>
                <c:pt idx="40">
                  <c:v>0.13541176705618224</c:v>
                </c:pt>
                <c:pt idx="41">
                  <c:v>0.13504688924425834</c:v>
                </c:pt>
                <c:pt idx="42">
                  <c:v>0.13495603465269354</c:v>
                </c:pt>
                <c:pt idx="43">
                  <c:v>0.13454548301014749</c:v>
                </c:pt>
                <c:pt idx="44">
                  <c:v>0.13434308011559884</c:v>
                </c:pt>
                <c:pt idx="45">
                  <c:v>0.13398358578186093</c:v>
                </c:pt>
                <c:pt idx="46">
                  <c:v>0.13394710423949177</c:v>
                </c:pt>
                <c:pt idx="47">
                  <c:v>0.13376255388563352</c:v>
                </c:pt>
                <c:pt idx="48">
                  <c:v>0.13346381223407391</c:v>
                </c:pt>
                <c:pt idx="49">
                  <c:v>0.13305212294338742</c:v>
                </c:pt>
                <c:pt idx="50">
                  <c:v>0.13281825310822484</c:v>
                </c:pt>
                <c:pt idx="51">
                  <c:v>0.13244095694110905</c:v>
                </c:pt>
                <c:pt idx="52">
                  <c:v>0.13211389128637285</c:v>
                </c:pt>
                <c:pt idx="53">
                  <c:v>0.13166237468446768</c:v>
                </c:pt>
                <c:pt idx="54">
                  <c:v>0.13120871892500449</c:v>
                </c:pt>
                <c:pt idx="55">
                  <c:v>0.13061623953487447</c:v>
                </c:pt>
                <c:pt idx="56">
                  <c:v>0.13008666134538291</c:v>
                </c:pt>
                <c:pt idx="57">
                  <c:v>0.12957299405172279</c:v>
                </c:pt>
                <c:pt idx="58">
                  <c:v>0.12910529222672604</c:v>
                </c:pt>
                <c:pt idx="59">
                  <c:v>0.12836415085822989</c:v>
                </c:pt>
                <c:pt idx="60">
                  <c:v>0.12781304656900885</c:v>
                </c:pt>
                <c:pt idx="61">
                  <c:v>0.12736996762083075</c:v>
                </c:pt>
                <c:pt idx="62">
                  <c:v>0.12712487114189092</c:v>
                </c:pt>
                <c:pt idx="63">
                  <c:v>0.12669633726139679</c:v>
                </c:pt>
                <c:pt idx="64">
                  <c:v>0.12636972249153233</c:v>
                </c:pt>
                <c:pt idx="65">
                  <c:v>0.12627787196225373</c:v>
                </c:pt>
                <c:pt idx="66">
                  <c:v>0.12610537183331791</c:v>
                </c:pt>
                <c:pt idx="67">
                  <c:v>0.12585280738667715</c:v>
                </c:pt>
                <c:pt idx="68">
                  <c:v>0.12567276730063662</c:v>
                </c:pt>
                <c:pt idx="69">
                  <c:v>0.12576936078366122</c:v>
                </c:pt>
                <c:pt idx="70">
                  <c:v>0.12573525817731693</c:v>
                </c:pt>
              </c:numCache>
            </c:numRef>
          </c:val>
          <c:smooth val="0"/>
          <c:extLst>
            <c:ext xmlns:c16="http://schemas.microsoft.com/office/drawing/2014/chart" uri="{C3380CC4-5D6E-409C-BE32-E72D297353CC}">
              <c16:uniqueId val="{00000002-DCF4-4D28-8FA9-E0ECA953C392}"/>
            </c:ext>
          </c:extLst>
        </c:ser>
        <c:ser>
          <c:idx val="7"/>
          <c:order val="3"/>
          <c:tx>
            <c:strRef>
              <c:f>'Fig 2.16'!$C$8</c:f>
              <c:strCache>
                <c:ptCount val="1"/>
                <c:pt idx="0">
                  <c:v>Var fécondité basse</c:v>
                </c:pt>
              </c:strCache>
            </c:strRef>
          </c:tx>
          <c:spPr>
            <a:ln w="28575" cap="rnd">
              <a:solidFill>
                <a:schemeClr val="accent2">
                  <a:lumMod val="75000"/>
                </a:schemeClr>
              </a:solidFill>
              <a:prstDash val="sysDot"/>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2.16'!$D$8:$BV$8</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0.1359551993645555</c:v>
                </c:pt>
                <c:pt idx="40">
                  <c:v>0.13564681679362806</c:v>
                </c:pt>
                <c:pt idx="41">
                  <c:v>0.1352739139095554</c:v>
                </c:pt>
                <c:pt idx="42">
                  <c:v>0.13517178132931446</c:v>
                </c:pt>
                <c:pt idx="43">
                  <c:v>0.13492426456728138</c:v>
                </c:pt>
                <c:pt idx="44">
                  <c:v>0.13485469032113062</c:v>
                </c:pt>
                <c:pt idx="45">
                  <c:v>0.13496302497511031</c:v>
                </c:pt>
                <c:pt idx="46">
                  <c:v>0.13507956895193901</c:v>
                </c:pt>
                <c:pt idx="47">
                  <c:v>0.1352952024313836</c:v>
                </c:pt>
                <c:pt idx="48">
                  <c:v>0.13522887843402623</c:v>
                </c:pt>
                <c:pt idx="49">
                  <c:v>0.13515100723898257</c:v>
                </c:pt>
                <c:pt idx="50">
                  <c:v>0.13540611292395466</c:v>
                </c:pt>
                <c:pt idx="51">
                  <c:v>0.13565441720332433</c:v>
                </c:pt>
                <c:pt idx="52">
                  <c:v>0.13587875456349591</c:v>
                </c:pt>
                <c:pt idx="53">
                  <c:v>0.13608108320205872</c:v>
                </c:pt>
                <c:pt idx="54">
                  <c:v>0.13614128053131494</c:v>
                </c:pt>
                <c:pt idx="55">
                  <c:v>0.13637563115636642</c:v>
                </c:pt>
                <c:pt idx="56">
                  <c:v>0.13648856937492931</c:v>
                </c:pt>
                <c:pt idx="57">
                  <c:v>0.13642100610066954</c:v>
                </c:pt>
                <c:pt idx="58">
                  <c:v>0.13635638283324136</c:v>
                </c:pt>
                <c:pt idx="59">
                  <c:v>0.13614843564343501</c:v>
                </c:pt>
                <c:pt idx="60">
                  <c:v>0.13615678147841004</c:v>
                </c:pt>
                <c:pt idx="61">
                  <c:v>0.13615643303337066</c:v>
                </c:pt>
                <c:pt idx="62">
                  <c:v>0.13613585940940495</c:v>
                </c:pt>
                <c:pt idx="63">
                  <c:v>0.13650161151056256</c:v>
                </c:pt>
                <c:pt idx="64">
                  <c:v>0.13666122651394513</c:v>
                </c:pt>
                <c:pt idx="65">
                  <c:v>0.13700910765314839</c:v>
                </c:pt>
                <c:pt idx="66">
                  <c:v>0.13759042184010603</c:v>
                </c:pt>
                <c:pt idx="67">
                  <c:v>0.13771668288158223</c:v>
                </c:pt>
                <c:pt idx="68">
                  <c:v>0.13828780144109212</c:v>
                </c:pt>
                <c:pt idx="69">
                  <c:v>0.13841462915235683</c:v>
                </c:pt>
                <c:pt idx="70">
                  <c:v>0.13902131848393634</c:v>
                </c:pt>
              </c:numCache>
            </c:numRef>
          </c:val>
          <c:smooth val="0"/>
          <c:extLst>
            <c:ext xmlns:c16="http://schemas.microsoft.com/office/drawing/2014/chart" uri="{C3380CC4-5D6E-409C-BE32-E72D297353CC}">
              <c16:uniqueId val="{00000003-DCF4-4D28-8FA9-E0ECA953C392}"/>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2.16'!$C$10</c:f>
              <c:strCache>
                <c:ptCount val="1"/>
                <c:pt idx="0">
                  <c:v>Obs</c:v>
                </c:pt>
              </c:strCache>
            </c:strRef>
          </c:tx>
          <c:spPr>
            <a:ln w="28575" cap="rnd">
              <a:solidFill>
                <a:schemeClr val="tx1">
                  <a:lumMod val="50000"/>
                  <a:lumOff val="50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58F4-47A0-A3A4-6B08504F47A9}"/>
            </c:ext>
          </c:extLst>
        </c:ser>
        <c:ser>
          <c:idx val="1"/>
          <c:order val="1"/>
          <c:tx>
            <c:strRef>
              <c:f>'Fig 2.16'!$C$11</c:f>
              <c:strCache>
                <c:ptCount val="1"/>
                <c:pt idx="0">
                  <c:v>Sc. Ref</c:v>
                </c:pt>
              </c:strCache>
            </c:strRef>
          </c:tx>
          <c:spPr>
            <a:ln w="28575" cap="rnd">
              <a:solidFill>
                <a:schemeClr val="accent2">
                  <a:lumMod val="75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58F4-47A0-A3A4-6B08504F47A9}"/>
            </c:ext>
          </c:extLst>
        </c:ser>
        <c:ser>
          <c:idx val="3"/>
          <c:order val="2"/>
          <c:tx>
            <c:strRef>
              <c:f>'Fig 2.16'!$C$12</c:f>
              <c:strCache>
                <c:ptCount val="1"/>
                <c:pt idx="0">
                  <c:v>Var fécondité haute</c:v>
                </c:pt>
              </c:strCache>
            </c:strRef>
          </c:tx>
          <c:spPr>
            <a:ln w="28575" cap="rnd">
              <a:solidFill>
                <a:schemeClr val="accent2">
                  <a:lumMod val="75000"/>
                </a:schemeClr>
              </a:solidFill>
              <a:prstDash val="sysDash"/>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2.16'!$D$12:$BV$12</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-6.0341496229556202E-3</c:v>
                </c:pt>
                <c:pt idx="40">
                  <c:v>-6.0689858625986859E-3</c:v>
                </c:pt>
                <c:pt idx="41">
                  <c:v>-6.0222984400047641E-3</c:v>
                </c:pt>
                <c:pt idx="42">
                  <c:v>-6.1933151202725467E-3</c:v>
                </c:pt>
                <c:pt idx="43">
                  <c:v>-6.0877820838379504E-3</c:v>
                </c:pt>
                <c:pt idx="44">
                  <c:v>-6.1063512222918059E-3</c:v>
                </c:pt>
                <c:pt idx="45">
                  <c:v>-6.050118298232654E-3</c:v>
                </c:pt>
                <c:pt idx="46">
                  <c:v>-6.2609361197167313E-3</c:v>
                </c:pt>
                <c:pt idx="47">
                  <c:v>-6.3306832274102054E-3</c:v>
                </c:pt>
                <c:pt idx="48">
                  <c:v>-6.2516153845438016E-3</c:v>
                </c:pt>
                <c:pt idx="49">
                  <c:v>-6.1371015330494161E-3</c:v>
                </c:pt>
                <c:pt idx="50">
                  <c:v>-6.1596325430044729E-3</c:v>
                </c:pt>
                <c:pt idx="51">
                  <c:v>-6.098316396049186E-3</c:v>
                </c:pt>
                <c:pt idx="52">
                  <c:v>-5.9478935706566149E-3</c:v>
                </c:pt>
                <c:pt idx="53">
                  <c:v>-5.8580150183306645E-3</c:v>
                </c:pt>
                <c:pt idx="54">
                  <c:v>-5.7082271676842933E-3</c:v>
                </c:pt>
                <c:pt idx="55">
                  <c:v>-5.3219394906398321E-3</c:v>
                </c:pt>
                <c:pt idx="56">
                  <c:v>-4.9813433014356256E-3</c:v>
                </c:pt>
                <c:pt idx="57">
                  <c:v>-4.6732017205015075E-3</c:v>
                </c:pt>
                <c:pt idx="58">
                  <c:v>-4.3444284550529511E-3</c:v>
                </c:pt>
                <c:pt idx="59">
                  <c:v>-3.8271412266090987E-3</c:v>
                </c:pt>
                <c:pt idx="60">
                  <c:v>-3.4098441470635094E-3</c:v>
                </c:pt>
                <c:pt idx="61">
                  <c:v>-3.0907528890700559E-3</c:v>
                </c:pt>
                <c:pt idx="62">
                  <c:v>-2.9364089609875549E-3</c:v>
                </c:pt>
                <c:pt idx="63">
                  <c:v>-2.5989072701620014E-3</c:v>
                </c:pt>
                <c:pt idx="64">
                  <c:v>-2.3532114951136801E-3</c:v>
                </c:pt>
                <c:pt idx="65">
                  <c:v>-2.265076140314834E-3</c:v>
                </c:pt>
                <c:pt idx="66">
                  <c:v>-2.2104022784005112E-3</c:v>
                </c:pt>
                <c:pt idx="67">
                  <c:v>-1.9840595804057892E-3</c:v>
                </c:pt>
                <c:pt idx="68">
                  <c:v>-1.791456399821062E-3</c:v>
                </c:pt>
                <c:pt idx="69">
                  <c:v>-1.8698147573946167E-3</c:v>
                </c:pt>
                <c:pt idx="70">
                  <c:v>-1.8654348739797211E-3</c:v>
                </c:pt>
              </c:numCache>
            </c:numRef>
          </c:val>
          <c:smooth val="0"/>
          <c:extLst>
            <c:ext xmlns:c16="http://schemas.microsoft.com/office/drawing/2014/chart" uri="{C3380CC4-5D6E-409C-BE32-E72D297353CC}">
              <c16:uniqueId val="{00000002-58F4-47A0-A3A4-6B08504F47A9}"/>
            </c:ext>
          </c:extLst>
        </c:ser>
        <c:ser>
          <c:idx val="7"/>
          <c:order val="3"/>
          <c:tx>
            <c:strRef>
              <c:f>'Fig 2.16'!$C$13</c:f>
              <c:strCache>
                <c:ptCount val="1"/>
                <c:pt idx="0">
                  <c:v>Var fécondité basse</c:v>
                </c:pt>
              </c:strCache>
            </c:strRef>
          </c:tx>
          <c:spPr>
            <a:ln w="28575" cap="rnd">
              <a:solidFill>
                <a:schemeClr val="accent2">
                  <a:lumMod val="75000"/>
                </a:schemeClr>
              </a:solidFill>
              <a:prstDash val="sysDot"/>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2.16'!$D$13:$BV$13</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-6.3827515818983271E-3</c:v>
                </c:pt>
                <c:pt idx="39">
                  <c:v>-6.4530049741042261E-3</c:v>
                </c:pt>
                <c:pt idx="40">
                  <c:v>-6.5332874949705633E-3</c:v>
                </c:pt>
                <c:pt idx="41">
                  <c:v>-6.5122715714486801E-3</c:v>
                </c:pt>
                <c:pt idx="42">
                  <c:v>-6.727325883362667E-3</c:v>
                </c:pt>
                <c:pt idx="43">
                  <c:v>-6.8611506524769439E-3</c:v>
                </c:pt>
                <c:pt idx="44">
                  <c:v>-7.0749925803252622E-3</c:v>
                </c:pt>
                <c:pt idx="45">
                  <c:v>-7.4622454146058836E-3</c:v>
                </c:pt>
                <c:pt idx="46">
                  <c:v>-7.8357155972452464E-3</c:v>
                </c:pt>
                <c:pt idx="47">
                  <c:v>-8.3626874951776009E-3</c:v>
                </c:pt>
                <c:pt idx="48">
                  <c:v>-8.5691308696266566E-3</c:v>
                </c:pt>
                <c:pt idx="49">
                  <c:v>-8.712638759063196E-3</c:v>
                </c:pt>
                <c:pt idx="50">
                  <c:v>-9.1747381203758638E-3</c:v>
                </c:pt>
                <c:pt idx="51">
                  <c:v>-9.6255471130105297E-3</c:v>
                </c:pt>
                <c:pt idx="52">
                  <c:v>-1.0004638416674844E-2</c:v>
                </c:pt>
                <c:pt idx="53">
                  <c:v>-1.039237060843537E-2</c:v>
                </c:pt>
                <c:pt idx="54">
                  <c:v>-1.0628363848194572E-2</c:v>
                </c:pt>
                <c:pt idx="55">
                  <c:v>-1.1065733213808077E-2</c:v>
                </c:pt>
                <c:pt idx="56">
                  <c:v>-1.1233953196421731E-2</c:v>
                </c:pt>
                <c:pt idx="57">
                  <c:v>-1.1299938272212734E-2</c:v>
                </c:pt>
                <c:pt idx="58">
                  <c:v>-1.1368149180819284E-2</c:v>
                </c:pt>
                <c:pt idx="59">
                  <c:v>-1.1315794440849E-2</c:v>
                </c:pt>
                <c:pt idx="60">
                  <c:v>-1.1430571059416791E-2</c:v>
                </c:pt>
                <c:pt idx="61">
                  <c:v>-1.1502919210694823E-2</c:v>
                </c:pt>
                <c:pt idx="62">
                  <c:v>-1.1527591608320065E-2</c:v>
                </c:pt>
                <c:pt idx="63">
                  <c:v>-1.1914634067304614E-2</c:v>
                </c:pt>
                <c:pt idx="64">
                  <c:v>-1.2097804338530749E-2</c:v>
                </c:pt>
                <c:pt idx="65">
                  <c:v>-1.2466337177463177E-2</c:v>
                </c:pt>
                <c:pt idx="66">
                  <c:v>-1.3074038355193648E-2</c:v>
                </c:pt>
                <c:pt idx="67">
                  <c:v>-1.3141577736088553E-2</c:v>
                </c:pt>
                <c:pt idx="68">
                  <c:v>-1.368724097637157E-2</c:v>
                </c:pt>
                <c:pt idx="69">
                  <c:v>-1.3824848730920949E-2</c:v>
                </c:pt>
                <c:pt idx="70">
                  <c:v>-1.4388219542739986E-2</c:v>
                </c:pt>
              </c:numCache>
            </c:numRef>
          </c:val>
          <c:smooth val="0"/>
          <c:extLst>
            <c:ext xmlns:c16="http://schemas.microsoft.com/office/drawing/2014/chart" uri="{C3380CC4-5D6E-409C-BE32-E72D297353CC}">
              <c16:uniqueId val="{00000003-58F4-47A0-A3A4-6B08504F47A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2.17'!$C$5</c:f>
              <c:strCache>
                <c:ptCount val="1"/>
                <c:pt idx="0">
                  <c:v>Obs</c:v>
                </c:pt>
              </c:strCache>
            </c:strRef>
          </c:tx>
          <c:spPr>
            <a:ln w="28575" cap="rnd">
              <a:solidFill>
                <a:schemeClr val="tx1">
                  <a:lumMod val="50000"/>
                  <a:lumOff val="50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96F9-4702-A483-E1C9A67EF7A6}"/>
            </c:ext>
          </c:extLst>
        </c:ser>
        <c:ser>
          <c:idx val="1"/>
          <c:order val="1"/>
          <c:tx>
            <c:strRef>
              <c:f>'Fig 2.17'!$C$6</c:f>
              <c:strCache>
                <c:ptCount val="1"/>
                <c:pt idx="0">
                  <c:v>Sc. Ref</c:v>
                </c:pt>
              </c:strCache>
            </c:strRef>
          </c:tx>
          <c:spPr>
            <a:ln w="28575" cap="rnd">
              <a:solidFill>
                <a:schemeClr val="accent2">
                  <a:lumMod val="75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96F9-4702-A483-E1C9A67EF7A6}"/>
            </c:ext>
          </c:extLst>
        </c:ser>
        <c:ser>
          <c:idx val="3"/>
          <c:order val="2"/>
          <c:tx>
            <c:strRef>
              <c:f>'Fig 2.17'!$C$7</c:f>
              <c:strCache>
                <c:ptCount val="1"/>
                <c:pt idx="0">
                  <c:v>Var mortalité haute (EV basse)</c:v>
                </c:pt>
              </c:strCache>
            </c:strRef>
          </c:tx>
          <c:spPr>
            <a:ln w="28575" cap="rnd">
              <a:solidFill>
                <a:schemeClr val="accent2">
                  <a:lumMod val="75000"/>
                </a:schemeClr>
              </a:solidFill>
              <a:prstDash val="dash"/>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2.17'!$D$7:$BV$7</c:f>
              <c:numCache>
                <c:formatCode>0.0%</c:formatCode>
                <c:ptCount val="71"/>
                <c:pt idx="23">
                  <c:v>0.1338764247798184</c:v>
                </c:pt>
                <c:pt idx="24">
                  <c:v>0.13821632059052141</c:v>
                </c:pt>
                <c:pt idx="25">
                  <c:v>0.1390187331509056</c:v>
                </c:pt>
                <c:pt idx="26">
                  <c:v>0.13855112702292036</c:v>
                </c:pt>
                <c:pt idx="27">
                  <c:v>0.13757065640937707</c:v>
                </c:pt>
                <c:pt idx="28">
                  <c:v>0.13690509001746146</c:v>
                </c:pt>
                <c:pt idx="29">
                  <c:v>0.1363196085963648</c:v>
                </c:pt>
                <c:pt idx="30">
                  <c:v>0.13551990410009887</c:v>
                </c:pt>
                <c:pt idx="31">
                  <c:v>0.1348982374150664</c:v>
                </c:pt>
                <c:pt idx="32">
                  <c:v>0.13419121764011982</c:v>
                </c:pt>
                <c:pt idx="33">
                  <c:v>0.13401085739045346</c:v>
                </c:pt>
                <c:pt idx="34">
                  <c:v>0.13384922166787355</c:v>
                </c:pt>
                <c:pt idx="35">
                  <c:v>0.1335564745947512</c:v>
                </c:pt>
                <c:pt idx="36">
                  <c:v>0.13322909768663146</c:v>
                </c:pt>
                <c:pt idx="37">
                  <c:v>0.13291333277488751</c:v>
                </c:pt>
                <c:pt idx="38">
                  <c:v>0.13252735680719602</c:v>
                </c:pt>
                <c:pt idx="39">
                  <c:v>0.13208957527282469</c:v>
                </c:pt>
                <c:pt idx="40">
                  <c:v>0.13147468951844488</c:v>
                </c:pt>
                <c:pt idx="41">
                  <c:v>0.13095263109975372</c:v>
                </c:pt>
                <c:pt idx="42">
                  <c:v>0.13051306517195252</c:v>
                </c:pt>
                <c:pt idx="43">
                  <c:v>0.12985248843885661</c:v>
                </c:pt>
                <c:pt idx="44">
                  <c:v>0.12946773181674395</c:v>
                </c:pt>
                <c:pt idx="45">
                  <c:v>0.12910454139927585</c:v>
                </c:pt>
                <c:pt idx="46">
                  <c:v>0.12872093419153183</c:v>
                </c:pt>
                <c:pt idx="47">
                  <c:v>0.1285882688104189</c:v>
                </c:pt>
                <c:pt idx="48">
                  <c:v>0.12825149725149437</c:v>
                </c:pt>
                <c:pt idx="49">
                  <c:v>0.12758820240662702</c:v>
                </c:pt>
                <c:pt idx="50">
                  <c:v>0.12729225836408517</c:v>
                </c:pt>
                <c:pt idx="51">
                  <c:v>0.12695003031604479</c:v>
                </c:pt>
                <c:pt idx="52">
                  <c:v>0.12663765166155816</c:v>
                </c:pt>
                <c:pt idx="53">
                  <c:v>0.1262858010136389</c:v>
                </c:pt>
                <c:pt idx="54">
                  <c:v>0.12577810047182658</c:v>
                </c:pt>
                <c:pt idx="55">
                  <c:v>0.12519542855861909</c:v>
                </c:pt>
                <c:pt idx="56">
                  <c:v>0.12462758680487127</c:v>
                </c:pt>
                <c:pt idx="57">
                  <c:v>0.12401668029948165</c:v>
                </c:pt>
                <c:pt idx="58">
                  <c:v>0.12358125475077611</c:v>
                </c:pt>
                <c:pt idx="59">
                  <c:v>0.12266662169834529</c:v>
                </c:pt>
                <c:pt idx="60">
                  <c:v>0.12232741575502459</c:v>
                </c:pt>
                <c:pt idx="61">
                  <c:v>0.12201950709052864</c:v>
                </c:pt>
                <c:pt idx="62">
                  <c:v>0.12181701732205218</c:v>
                </c:pt>
                <c:pt idx="63">
                  <c:v>0.12138159497090306</c:v>
                </c:pt>
                <c:pt idx="64">
                  <c:v>0.12134744092037904</c:v>
                </c:pt>
                <c:pt idx="65">
                  <c:v>0.1213463190373196</c:v>
                </c:pt>
                <c:pt idx="66">
                  <c:v>0.12123983879763676</c:v>
                </c:pt>
                <c:pt idx="67">
                  <c:v>0.12113290817414606</c:v>
                </c:pt>
                <c:pt idx="68">
                  <c:v>0.12092946133627605</c:v>
                </c:pt>
                <c:pt idx="69">
                  <c:v>0.12087295584361746</c:v>
                </c:pt>
                <c:pt idx="70">
                  <c:v>0.12098104997988647</c:v>
                </c:pt>
              </c:numCache>
            </c:numRef>
          </c:val>
          <c:smooth val="0"/>
          <c:extLst>
            <c:ext xmlns:c16="http://schemas.microsoft.com/office/drawing/2014/chart" uri="{C3380CC4-5D6E-409C-BE32-E72D297353CC}">
              <c16:uniqueId val="{00000002-96F9-4702-A483-E1C9A67EF7A6}"/>
            </c:ext>
          </c:extLst>
        </c:ser>
        <c:ser>
          <c:idx val="7"/>
          <c:order val="3"/>
          <c:tx>
            <c:strRef>
              <c:f>'Fig 2.17'!$C$8</c:f>
              <c:strCache>
                <c:ptCount val="1"/>
                <c:pt idx="0">
                  <c:v>Var mortalité basse (EV haute)</c:v>
                </c:pt>
              </c:strCache>
            </c:strRef>
          </c:tx>
          <c:spPr>
            <a:ln w="28575" cap="rnd">
              <a:solidFill>
                <a:schemeClr val="accent2">
                  <a:lumMod val="75000"/>
                </a:schemeClr>
              </a:solidFill>
              <a:prstDash val="sysDot"/>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2.17'!$D$8:$BV$8</c:f>
              <c:numCache>
                <c:formatCode>0.0%</c:formatCode>
                <c:ptCount val="71"/>
                <c:pt idx="23">
                  <c:v>0.1338764247798184</c:v>
                </c:pt>
                <c:pt idx="24">
                  <c:v>0.13836320328642587</c:v>
                </c:pt>
                <c:pt idx="25">
                  <c:v>0.13960972160436658</c:v>
                </c:pt>
                <c:pt idx="26">
                  <c:v>0.1393906585547732</c:v>
                </c:pt>
                <c:pt idx="27">
                  <c:v>0.13914958481102577</c:v>
                </c:pt>
                <c:pt idx="28">
                  <c:v>0.13876754948154624</c:v>
                </c:pt>
                <c:pt idx="29">
                  <c:v>0.13855001017715057</c:v>
                </c:pt>
                <c:pt idx="30">
                  <c:v>0.13828355146367807</c:v>
                </c:pt>
                <c:pt idx="31">
                  <c:v>0.13830107994181126</c:v>
                </c:pt>
                <c:pt idx="32">
                  <c:v>0.13804088348452179</c:v>
                </c:pt>
                <c:pt idx="33">
                  <c:v>0.13836953949930009</c:v>
                </c:pt>
                <c:pt idx="34">
                  <c:v>0.13869107983105272</c:v>
                </c:pt>
                <c:pt idx="35">
                  <c:v>0.13906861803392404</c:v>
                </c:pt>
                <c:pt idx="36">
                  <c:v>0.13952257302146637</c:v>
                </c:pt>
                <c:pt idx="37">
                  <c:v>0.13981519047016003</c:v>
                </c:pt>
                <c:pt idx="38">
                  <c:v>0.14001907627810747</c:v>
                </c:pt>
                <c:pt idx="39">
                  <c:v>0.13993574831776118</c:v>
                </c:pt>
                <c:pt idx="40">
                  <c:v>0.14000364919983907</c:v>
                </c:pt>
                <c:pt idx="41">
                  <c:v>0.13998407899673465</c:v>
                </c:pt>
                <c:pt idx="42">
                  <c:v>0.14017071577476506</c:v>
                </c:pt>
                <c:pt idx="43">
                  <c:v>0.14040346502814943</c:v>
                </c:pt>
                <c:pt idx="44">
                  <c:v>0.14064001681995794</c:v>
                </c:pt>
                <c:pt idx="45">
                  <c:v>0.1410213262740953</c:v>
                </c:pt>
                <c:pt idx="46">
                  <c:v>0.1412863171711351</c:v>
                </c:pt>
                <c:pt idx="47">
                  <c:v>0.14155032532389528</c:v>
                </c:pt>
                <c:pt idx="48">
                  <c:v>0.1414990669678339</c:v>
                </c:pt>
                <c:pt idx="49">
                  <c:v>0.14159347103526868</c:v>
                </c:pt>
                <c:pt idx="50">
                  <c:v>0.14181329518998298</c:v>
                </c:pt>
                <c:pt idx="51">
                  <c:v>0.142182274299606</c:v>
                </c:pt>
                <c:pt idx="52">
                  <c:v>0.14231252712207931</c:v>
                </c:pt>
                <c:pt idx="53">
                  <c:v>0.14250909437604223</c:v>
                </c:pt>
                <c:pt idx="54">
                  <c:v>0.14247172022535551</c:v>
                </c:pt>
                <c:pt idx="55">
                  <c:v>0.14247281792660627</c:v>
                </c:pt>
                <c:pt idx="56">
                  <c:v>0.14241944472325818</c:v>
                </c:pt>
                <c:pt idx="57">
                  <c:v>0.14212831544596699</c:v>
                </c:pt>
                <c:pt idx="58">
                  <c:v>0.14200461658059399</c:v>
                </c:pt>
                <c:pt idx="59">
                  <c:v>0.14196295261698333</c:v>
                </c:pt>
                <c:pt idx="60">
                  <c:v>0.14170452904707884</c:v>
                </c:pt>
                <c:pt idx="61">
                  <c:v>0.14171660330979466</c:v>
                </c:pt>
                <c:pt idx="62">
                  <c:v>0.14176887177347797</c:v>
                </c:pt>
                <c:pt idx="63">
                  <c:v>0.14202015661400552</c:v>
                </c:pt>
                <c:pt idx="64">
                  <c:v>0.14223008238740761</c:v>
                </c:pt>
                <c:pt idx="65">
                  <c:v>0.14262668449465532</c:v>
                </c:pt>
                <c:pt idx="66">
                  <c:v>0.1431539920933772</c:v>
                </c:pt>
                <c:pt idx="67">
                  <c:v>0.14346756129159113</c:v>
                </c:pt>
                <c:pt idx="68">
                  <c:v>0.14378540043984003</c:v>
                </c:pt>
                <c:pt idx="69">
                  <c:v>0.14405626702349153</c:v>
                </c:pt>
                <c:pt idx="70">
                  <c:v>0.14469270648785088</c:v>
                </c:pt>
              </c:numCache>
            </c:numRef>
          </c:val>
          <c:smooth val="0"/>
          <c:extLst>
            <c:ext xmlns:c16="http://schemas.microsoft.com/office/drawing/2014/chart" uri="{C3380CC4-5D6E-409C-BE32-E72D297353CC}">
              <c16:uniqueId val="{00000003-96F9-4702-A483-E1C9A67EF7A6}"/>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2.17'!$C$10</c:f>
              <c:strCache>
                <c:ptCount val="1"/>
                <c:pt idx="0">
                  <c:v>Obs</c:v>
                </c:pt>
              </c:strCache>
            </c:strRef>
          </c:tx>
          <c:spPr>
            <a:ln w="28575" cap="rnd">
              <a:solidFill>
                <a:schemeClr val="tx1">
                  <a:lumMod val="50000"/>
                  <a:lumOff val="50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7B6D-4DD6-9CBD-7F188FC00646}"/>
            </c:ext>
          </c:extLst>
        </c:ser>
        <c:ser>
          <c:idx val="1"/>
          <c:order val="1"/>
          <c:tx>
            <c:strRef>
              <c:f>'Fig 2.17'!$C$11</c:f>
              <c:strCache>
                <c:ptCount val="1"/>
                <c:pt idx="0">
                  <c:v>Sc. Ref</c:v>
                </c:pt>
              </c:strCache>
            </c:strRef>
          </c:tx>
          <c:spPr>
            <a:ln w="28575" cap="rnd">
              <a:solidFill>
                <a:schemeClr val="accent2">
                  <a:lumMod val="75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7B6D-4DD6-9CBD-7F188FC00646}"/>
            </c:ext>
          </c:extLst>
        </c:ser>
        <c:ser>
          <c:idx val="3"/>
          <c:order val="2"/>
          <c:tx>
            <c:strRef>
              <c:f>'Fig 2.17'!$C$12</c:f>
              <c:strCache>
                <c:ptCount val="1"/>
                <c:pt idx="0">
                  <c:v>Var mortalité haute (EV basse)</c:v>
                </c:pt>
              </c:strCache>
            </c:strRef>
          </c:tx>
          <c:spPr>
            <a:ln w="28575" cap="rnd">
              <a:solidFill>
                <a:schemeClr val="accent2">
                  <a:lumMod val="75000"/>
                </a:schemeClr>
              </a:solidFill>
              <a:prstDash val="sysDash"/>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2.17'!$D$12:$BV$12</c:f>
              <c:numCache>
                <c:formatCode>0.0%</c:formatCode>
                <c:ptCount val="71"/>
                <c:pt idx="23">
                  <c:v>1.3450230943454489E-3</c:v>
                </c:pt>
                <c:pt idx="24">
                  <c:v>-1.9222299750021044E-3</c:v>
                </c:pt>
                <c:pt idx="25">
                  <c:v>-3.2993935745627423E-3</c:v>
                </c:pt>
                <c:pt idx="26">
                  <c:v>-3.3460557008453684E-3</c:v>
                </c:pt>
                <c:pt idx="27">
                  <c:v>-3.2722239815594634E-3</c:v>
                </c:pt>
                <c:pt idx="28">
                  <c:v>-3.0152406323328274E-3</c:v>
                </c:pt>
                <c:pt idx="29">
                  <c:v>-3.0682320987358014E-3</c:v>
                </c:pt>
                <c:pt idx="30">
                  <c:v>-2.8738051774930551E-3</c:v>
                </c:pt>
                <c:pt idx="31">
                  <c:v>-2.838488655241278E-3</c:v>
                </c:pt>
                <c:pt idx="32">
                  <c:v>-2.6610542794715253E-3</c:v>
                </c:pt>
                <c:pt idx="33">
                  <c:v>-2.8832552735719996E-3</c:v>
                </c:pt>
                <c:pt idx="34">
                  <c:v>-3.0841540993215566E-3</c:v>
                </c:pt>
                <c:pt idx="35">
                  <c:v>-3.2146903393487358E-3</c:v>
                </c:pt>
                <c:pt idx="36">
                  <c:v>-3.2152739405355013E-3</c:v>
                </c:pt>
                <c:pt idx="37">
                  <c:v>-3.2281438578512234E-3</c:v>
                </c:pt>
                <c:pt idx="38">
                  <c:v>-3.2069585172975201E-3</c:v>
                </c:pt>
                <c:pt idx="39">
                  <c:v>-3.1336795556944907E-3</c:v>
                </c:pt>
                <c:pt idx="40">
                  <c:v>-2.8133638405014039E-3</c:v>
                </c:pt>
                <c:pt idx="41">
                  <c:v>-2.5606658151691997E-3</c:v>
                </c:pt>
                <c:pt idx="42">
                  <c:v>-2.4603032561862082E-3</c:v>
                </c:pt>
                <c:pt idx="43">
                  <c:v>-2.1433181130379453E-3</c:v>
                </c:pt>
                <c:pt idx="44">
                  <c:v>-1.9718661582106833E-3</c:v>
                </c:pt>
                <c:pt idx="45">
                  <c:v>-1.9299454970004293E-3</c:v>
                </c:pt>
                <c:pt idx="46">
                  <c:v>-1.8155672429912284E-3</c:v>
                </c:pt>
                <c:pt idx="47">
                  <c:v>-1.8509688974947536E-3</c:v>
                </c:pt>
                <c:pt idx="48">
                  <c:v>-1.7808948936360869E-3</c:v>
                </c:pt>
                <c:pt idx="49">
                  <c:v>-1.4679462645878771E-3</c:v>
                </c:pt>
                <c:pt idx="50">
                  <c:v>-1.4420502879332053E-3</c:v>
                </c:pt>
                <c:pt idx="51">
                  <c:v>-1.4003601429989077E-3</c:v>
                </c:pt>
                <c:pt idx="52">
                  <c:v>-1.3107688875948209E-3</c:v>
                </c:pt>
                <c:pt idx="53">
                  <c:v>-1.2507419964658539E-3</c:v>
                </c:pt>
                <c:pt idx="54">
                  <c:v>-9.8017575536675505E-4</c:v>
                </c:pt>
                <c:pt idx="55">
                  <c:v>-6.2902945408083166E-4</c:v>
                </c:pt>
                <c:pt idx="56">
                  <c:v>-2.6618327914292028E-4</c:v>
                </c:pt>
                <c:pt idx="57">
                  <c:v>1.5703993326512955E-4</c:v>
                </c:pt>
                <c:pt idx="58">
                  <c:v>4.6846241931337851E-4</c:v>
                </c:pt>
                <c:pt idx="59">
                  <c:v>1.1809737715763602E-3</c:v>
                </c:pt>
                <c:pt idx="60">
                  <c:v>1.3678592199957429E-3</c:v>
                </c:pt>
                <c:pt idx="61">
                  <c:v>1.5784042044678093E-3</c:v>
                </c:pt>
                <c:pt idx="62">
                  <c:v>1.7026069741514493E-3</c:v>
                </c:pt>
                <c:pt idx="63">
                  <c:v>2.0585165997761834E-3</c:v>
                </c:pt>
                <c:pt idx="64">
                  <c:v>2.0251813236148858E-3</c:v>
                </c:pt>
                <c:pt idx="65">
                  <c:v>2.0331416871275654E-3</c:v>
                </c:pt>
                <c:pt idx="66">
                  <c:v>2.1162730636315463E-3</c:v>
                </c:pt>
                <c:pt idx="67">
                  <c:v>2.2077219094923106E-3</c:v>
                </c:pt>
                <c:pt idx="68">
                  <c:v>2.3931704724696884E-3</c:v>
                </c:pt>
                <c:pt idx="69">
                  <c:v>2.4109805519531846E-3</c:v>
                </c:pt>
                <c:pt idx="70">
                  <c:v>2.305090650892086E-3</c:v>
                </c:pt>
              </c:numCache>
            </c:numRef>
          </c:val>
          <c:smooth val="0"/>
          <c:extLst>
            <c:ext xmlns:c16="http://schemas.microsoft.com/office/drawing/2014/chart" uri="{C3380CC4-5D6E-409C-BE32-E72D297353CC}">
              <c16:uniqueId val="{00000002-7B6D-4DD6-9CBD-7F188FC00646}"/>
            </c:ext>
          </c:extLst>
        </c:ser>
        <c:ser>
          <c:idx val="7"/>
          <c:order val="3"/>
          <c:tx>
            <c:strRef>
              <c:f>'Fig 2.17'!$C$13</c:f>
              <c:strCache>
                <c:ptCount val="1"/>
                <c:pt idx="0">
                  <c:v>Var mortalité basse (EV haute)</c:v>
                </c:pt>
              </c:strCache>
            </c:strRef>
          </c:tx>
          <c:spPr>
            <a:ln w="28575" cap="rnd">
              <a:solidFill>
                <a:schemeClr val="accent2">
                  <a:lumMod val="75000"/>
                </a:schemeClr>
              </a:solidFill>
              <a:prstDash val="sysDot"/>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2.17'!$D$13:$BV$13</c:f>
              <c:numCache>
                <c:formatCode>0.0%</c:formatCode>
                <c:ptCount val="71"/>
                <c:pt idx="23">
                  <c:v>1.3450230943454489E-3</c:v>
                </c:pt>
                <c:pt idx="24">
                  <c:v>-2.0493162834585854E-3</c:v>
                </c:pt>
                <c:pt idx="25">
                  <c:v>-3.7728718741417422E-3</c:v>
                </c:pt>
                <c:pt idx="26">
                  <c:v>-3.9162945383733327E-3</c:v>
                </c:pt>
                <c:pt idx="27">
                  <c:v>-4.6026591086786861E-3</c:v>
                </c:pt>
                <c:pt idx="28">
                  <c:v>-4.5395036957198986E-3</c:v>
                </c:pt>
                <c:pt idx="29">
                  <c:v>-4.9539148726745197E-3</c:v>
                </c:pt>
                <c:pt idx="30">
                  <c:v>-5.2488409947579473E-3</c:v>
                </c:pt>
                <c:pt idx="31">
                  <c:v>-5.7154740514503977E-3</c:v>
                </c:pt>
                <c:pt idx="32">
                  <c:v>-5.8904212965897873E-3</c:v>
                </c:pt>
                <c:pt idx="33">
                  <c:v>-6.475731713913413E-3</c:v>
                </c:pt>
                <c:pt idx="34">
                  <c:v>-7.1719372373935109E-3</c:v>
                </c:pt>
                <c:pt idx="35">
                  <c:v>-7.8482090710348396E-3</c:v>
                </c:pt>
                <c:pt idx="36">
                  <c:v>-8.5571402739139379E-3</c:v>
                </c:pt>
                <c:pt idx="37">
                  <c:v>-9.0754493407249892E-3</c:v>
                </c:pt>
                <c:pt idx="38">
                  <c:v>-9.681258837908574E-3</c:v>
                </c:pt>
                <c:pt idx="39">
                  <c:v>-9.838622690082538E-3</c:v>
                </c:pt>
                <c:pt idx="40">
                  <c:v>-1.0237951263287637E-2</c:v>
                </c:pt>
                <c:pt idx="41">
                  <c:v>-1.0471422908235051E-2</c:v>
                </c:pt>
                <c:pt idx="42">
                  <c:v>-1.0959236105322401E-2</c:v>
                </c:pt>
                <c:pt idx="43">
                  <c:v>-1.1449540424455534E-2</c:v>
                </c:pt>
                <c:pt idx="44">
                  <c:v>-1.1928572936941412E-2</c:v>
                </c:pt>
                <c:pt idx="45">
                  <c:v>-1.258901948146271E-2</c:v>
                </c:pt>
                <c:pt idx="46">
                  <c:v>-1.3102379518794088E-2</c:v>
                </c:pt>
                <c:pt idx="47">
                  <c:v>-1.361302564485195E-2</c:v>
                </c:pt>
                <c:pt idx="48">
                  <c:v>-1.3797947751549966E-2</c:v>
                </c:pt>
                <c:pt idx="49">
                  <c:v>-1.4133779127965984E-2</c:v>
                </c:pt>
                <c:pt idx="50">
                  <c:v>-1.4571026245579682E-2</c:v>
                </c:pt>
                <c:pt idx="51">
                  <c:v>-1.5163031142966799E-2</c:v>
                </c:pt>
                <c:pt idx="52">
                  <c:v>-1.5508605190794278E-2</c:v>
                </c:pt>
                <c:pt idx="53">
                  <c:v>-1.5905770474539532E-2</c:v>
                </c:pt>
                <c:pt idx="54">
                  <c:v>-1.6108693806985513E-2</c:v>
                </c:pt>
                <c:pt idx="55">
                  <c:v>-1.6327762331571183E-2</c:v>
                </c:pt>
                <c:pt idx="56">
                  <c:v>-1.6399419603605137E-2</c:v>
                </c:pt>
                <c:pt idx="57">
                  <c:v>-1.6243965647643521E-2</c:v>
                </c:pt>
                <c:pt idx="58">
                  <c:v>-1.6242341469157318E-2</c:v>
                </c:pt>
                <c:pt idx="59">
                  <c:v>-1.6350594445825511E-2</c:v>
                </c:pt>
                <c:pt idx="60">
                  <c:v>-1.6242047750308436E-2</c:v>
                </c:pt>
                <c:pt idx="61">
                  <c:v>-1.6340230743348033E-2</c:v>
                </c:pt>
                <c:pt idx="62">
                  <c:v>-1.6517016546172186E-2</c:v>
                </c:pt>
                <c:pt idx="63">
                  <c:v>-1.6804621541761849E-2</c:v>
                </c:pt>
                <c:pt idx="64">
                  <c:v>-1.7025772886127166E-2</c:v>
                </c:pt>
                <c:pt idx="65">
                  <c:v>-1.7396931342656741E-2</c:v>
                </c:pt>
                <c:pt idx="66">
                  <c:v>-1.7943658601770912E-2</c:v>
                </c:pt>
                <c:pt idx="67">
                  <c:v>-1.8191564307515062E-2</c:v>
                </c:pt>
                <c:pt idx="68">
                  <c:v>-1.8497084260608782E-2</c:v>
                </c:pt>
                <c:pt idx="69">
                  <c:v>-1.8752346262428277E-2</c:v>
                </c:pt>
                <c:pt idx="70">
                  <c:v>-1.9379177684839904E-2</c:v>
                </c:pt>
              </c:numCache>
            </c:numRef>
          </c:val>
          <c:smooth val="0"/>
          <c:extLst>
            <c:ext xmlns:c16="http://schemas.microsoft.com/office/drawing/2014/chart" uri="{C3380CC4-5D6E-409C-BE32-E72D297353CC}">
              <c16:uniqueId val="{00000003-7B6D-4DD6-9CBD-7F188FC00646}"/>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2.18'!$C$5</c:f>
              <c:strCache>
                <c:ptCount val="1"/>
                <c:pt idx="0">
                  <c:v>Obs</c:v>
                </c:pt>
              </c:strCache>
            </c:strRef>
          </c:tx>
          <c:spPr>
            <a:ln w="28575" cap="rnd">
              <a:solidFill>
                <a:schemeClr val="tx1">
                  <a:lumMod val="50000"/>
                  <a:lumOff val="50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1BEB-4A87-9721-43919F6C5909}"/>
            </c:ext>
          </c:extLst>
        </c:ser>
        <c:ser>
          <c:idx val="1"/>
          <c:order val="1"/>
          <c:tx>
            <c:strRef>
              <c:f>'Fig 2.18'!$C$6</c:f>
              <c:strCache>
                <c:ptCount val="1"/>
                <c:pt idx="0">
                  <c:v>Sc. Ref</c:v>
                </c:pt>
              </c:strCache>
            </c:strRef>
          </c:tx>
          <c:spPr>
            <a:ln w="28575" cap="rnd">
              <a:solidFill>
                <a:schemeClr val="accent2">
                  <a:lumMod val="75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1BEB-4A87-9721-43919F6C5909}"/>
            </c:ext>
          </c:extLst>
        </c:ser>
        <c:ser>
          <c:idx val="3"/>
          <c:order val="2"/>
          <c:tx>
            <c:strRef>
              <c:f>'Fig 2.18'!$C$7</c:f>
              <c:strCache>
                <c:ptCount val="1"/>
                <c:pt idx="0">
                  <c:v>Var smi haut</c:v>
                </c:pt>
              </c:strCache>
            </c:strRef>
          </c:tx>
          <c:spPr>
            <a:ln w="28575" cap="rnd">
              <a:solidFill>
                <a:schemeClr val="accent2">
                  <a:lumMod val="75000"/>
                </a:schemeClr>
              </a:solidFill>
              <a:prstDash val="dash"/>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2.18'!$D$7:$BV$7</c:f>
              <c:numCache>
                <c:formatCode>0.0%</c:formatCode>
                <c:ptCount val="71"/>
                <c:pt idx="23">
                  <c:v>0.1338764247798184</c:v>
                </c:pt>
                <c:pt idx="24">
                  <c:v>0.13828974735386892</c:v>
                </c:pt>
                <c:pt idx="25">
                  <c:v>0.13925290212700936</c:v>
                </c:pt>
                <c:pt idx="26">
                  <c:v>0.1388218790364443</c:v>
                </c:pt>
                <c:pt idx="27">
                  <c:v>0.13813921041831675</c:v>
                </c:pt>
                <c:pt idx="28">
                  <c:v>0.13727593190303694</c:v>
                </c:pt>
                <c:pt idx="29">
                  <c:v>0.13679710374000789</c:v>
                </c:pt>
                <c:pt idx="30">
                  <c:v>0.13631561447287077</c:v>
                </c:pt>
                <c:pt idx="31">
                  <c:v>0.13585955751128778</c:v>
                </c:pt>
                <c:pt idx="32">
                  <c:v>0.13526618858604722</c:v>
                </c:pt>
                <c:pt idx="33">
                  <c:v>0.13516652107612803</c:v>
                </c:pt>
                <c:pt idx="34">
                  <c:v>0.13515060297324757</c:v>
                </c:pt>
                <c:pt idx="35">
                  <c:v>0.13495531498233046</c:v>
                </c:pt>
                <c:pt idx="36">
                  <c:v>0.13471119844981547</c:v>
                </c:pt>
                <c:pt idx="37">
                  <c:v>0.13443200160255894</c:v>
                </c:pt>
                <c:pt idx="38">
                  <c:v>0.13410731480437951</c:v>
                </c:pt>
                <c:pt idx="39">
                  <c:v>0.13366304302848178</c:v>
                </c:pt>
                <c:pt idx="40">
                  <c:v>0.13328499147517583</c:v>
                </c:pt>
                <c:pt idx="41">
                  <c:v>0.13285130117289534</c:v>
                </c:pt>
                <c:pt idx="42">
                  <c:v>0.13244530252935061</c:v>
                </c:pt>
                <c:pt idx="43">
                  <c:v>0.13226948437157343</c:v>
                </c:pt>
                <c:pt idx="44">
                  <c:v>0.13210303967274745</c:v>
                </c:pt>
                <c:pt idx="45">
                  <c:v>0.13179643998896703</c:v>
                </c:pt>
                <c:pt idx="46">
                  <c:v>0.13146789442710161</c:v>
                </c:pt>
                <c:pt idx="47">
                  <c:v>0.13139892902516606</c:v>
                </c:pt>
                <c:pt idx="48">
                  <c:v>0.13102908733357946</c:v>
                </c:pt>
                <c:pt idx="49">
                  <c:v>0.13044549249432708</c:v>
                </c:pt>
                <c:pt idx="50">
                  <c:v>0.13001144824692579</c:v>
                </c:pt>
                <c:pt idx="51">
                  <c:v>0.12973858805847749</c:v>
                </c:pt>
                <c:pt idx="52">
                  <c:v>0.12952791510266087</c:v>
                </c:pt>
                <c:pt idx="53">
                  <c:v>0.12919165172695404</c:v>
                </c:pt>
                <c:pt idx="54">
                  <c:v>0.12882688167815282</c:v>
                </c:pt>
                <c:pt idx="55">
                  <c:v>0.12819553545326448</c:v>
                </c:pt>
                <c:pt idx="56">
                  <c:v>0.1277720396785782</c:v>
                </c:pt>
                <c:pt idx="57">
                  <c:v>0.1273057655794218</c:v>
                </c:pt>
                <c:pt idx="58">
                  <c:v>0.12693616232994898</c:v>
                </c:pt>
                <c:pt idx="59">
                  <c:v>0.12619378852820198</c:v>
                </c:pt>
                <c:pt idx="60">
                  <c:v>0.12564612612574894</c:v>
                </c:pt>
                <c:pt idx="61">
                  <c:v>0.12566136507043832</c:v>
                </c:pt>
                <c:pt idx="62">
                  <c:v>0.1253059971775021</c:v>
                </c:pt>
                <c:pt idx="63">
                  <c:v>0.1250850155006106</c:v>
                </c:pt>
                <c:pt idx="64">
                  <c:v>0.12498652616164452</c:v>
                </c:pt>
                <c:pt idx="65">
                  <c:v>0.12504819839092673</c:v>
                </c:pt>
                <c:pt idx="66">
                  <c:v>0.1251806020545449</c:v>
                </c:pt>
                <c:pt idx="67">
                  <c:v>0.12531993241134071</c:v>
                </c:pt>
                <c:pt idx="68">
                  <c:v>0.1251564045716082</c:v>
                </c:pt>
                <c:pt idx="69">
                  <c:v>0.12535444674373111</c:v>
                </c:pt>
                <c:pt idx="70">
                  <c:v>0.12536771576648448</c:v>
                </c:pt>
              </c:numCache>
            </c:numRef>
          </c:val>
          <c:smooth val="0"/>
          <c:extLst>
            <c:ext xmlns:c16="http://schemas.microsoft.com/office/drawing/2014/chart" uri="{C3380CC4-5D6E-409C-BE32-E72D297353CC}">
              <c16:uniqueId val="{00000002-1BEB-4A87-9721-43919F6C5909}"/>
            </c:ext>
          </c:extLst>
        </c:ser>
        <c:ser>
          <c:idx val="7"/>
          <c:order val="3"/>
          <c:tx>
            <c:strRef>
              <c:f>'Fig 2.18'!$C$8</c:f>
              <c:strCache>
                <c:ptCount val="1"/>
                <c:pt idx="0">
                  <c:v>Var smi bas</c:v>
                </c:pt>
              </c:strCache>
            </c:strRef>
          </c:tx>
          <c:spPr>
            <a:ln w="28575" cap="rnd">
              <a:solidFill>
                <a:schemeClr val="accent2">
                  <a:lumMod val="75000"/>
                </a:schemeClr>
              </a:solidFill>
              <a:prstDash val="sysDot"/>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2.18'!$D$8:$BV$8</c:f>
              <c:numCache>
                <c:formatCode>0.0%</c:formatCode>
                <c:ptCount val="71"/>
                <c:pt idx="23">
                  <c:v>0.1338764247798184</c:v>
                </c:pt>
                <c:pt idx="24">
                  <c:v>0.13828974735386892</c:v>
                </c:pt>
                <c:pt idx="25">
                  <c:v>0.13925290212700936</c:v>
                </c:pt>
                <c:pt idx="26">
                  <c:v>0.1388218790364443</c:v>
                </c:pt>
                <c:pt idx="27">
                  <c:v>0.13813921041831675</c:v>
                </c:pt>
                <c:pt idx="28">
                  <c:v>0.13777925746754191</c:v>
                </c:pt>
                <c:pt idx="29">
                  <c:v>0.13734363939966127</c:v>
                </c:pt>
                <c:pt idx="30">
                  <c:v>0.13715989855762381</c:v>
                </c:pt>
                <c:pt idx="31">
                  <c:v>0.13714029514909815</c:v>
                </c:pt>
                <c:pt idx="32">
                  <c:v>0.13670727686977593</c:v>
                </c:pt>
                <c:pt idx="33">
                  <c:v>0.13716969287529571</c:v>
                </c:pt>
                <c:pt idx="34">
                  <c:v>0.13709690071210606</c:v>
                </c:pt>
                <c:pt idx="35">
                  <c:v>0.13750528325121528</c:v>
                </c:pt>
                <c:pt idx="36">
                  <c:v>0.13768995768427286</c:v>
                </c:pt>
                <c:pt idx="37">
                  <c:v>0.13790879822412519</c:v>
                </c:pt>
                <c:pt idx="38">
                  <c:v>0.13777330940018917</c:v>
                </c:pt>
                <c:pt idx="39">
                  <c:v>0.1377144325071796</c:v>
                </c:pt>
                <c:pt idx="40">
                  <c:v>0.13751612031158492</c:v>
                </c:pt>
                <c:pt idx="41">
                  <c:v>0.13739513445374424</c:v>
                </c:pt>
                <c:pt idx="42">
                  <c:v>0.13738049336558009</c:v>
                </c:pt>
                <c:pt idx="43">
                  <c:v>0.13726950762215431</c:v>
                </c:pt>
                <c:pt idx="44">
                  <c:v>0.1373337105487972</c:v>
                </c:pt>
                <c:pt idx="45">
                  <c:v>0.1375897130130056</c:v>
                </c:pt>
                <c:pt idx="46">
                  <c:v>0.13776218493304609</c:v>
                </c:pt>
                <c:pt idx="47">
                  <c:v>0.13809530821799729</c:v>
                </c:pt>
                <c:pt idx="48">
                  <c:v>0.13801349862541623</c:v>
                </c:pt>
                <c:pt idx="49">
                  <c:v>0.1379055653634102</c:v>
                </c:pt>
                <c:pt idx="50">
                  <c:v>0.13811449114857324</c:v>
                </c:pt>
                <c:pt idx="51">
                  <c:v>0.13844647903033863</c:v>
                </c:pt>
                <c:pt idx="52">
                  <c:v>0.13855996422637348</c:v>
                </c:pt>
                <c:pt idx="53">
                  <c:v>0.1388165757065431</c:v>
                </c:pt>
                <c:pt idx="54">
                  <c:v>0.13864320791435925</c:v>
                </c:pt>
                <c:pt idx="55">
                  <c:v>0.13885743976969825</c:v>
                </c:pt>
                <c:pt idx="56">
                  <c:v>0.13871597565661276</c:v>
                </c:pt>
                <c:pt idx="57">
                  <c:v>0.1385085978947683</c:v>
                </c:pt>
                <c:pt idx="58">
                  <c:v>0.13817428823540723</c:v>
                </c:pt>
                <c:pt idx="59">
                  <c:v>0.13792448123599541</c:v>
                </c:pt>
                <c:pt idx="60">
                  <c:v>0.13773977546855481</c:v>
                </c:pt>
                <c:pt idx="61">
                  <c:v>0.13758288666897572</c:v>
                </c:pt>
                <c:pt idx="62">
                  <c:v>0.13749523999058091</c:v>
                </c:pt>
                <c:pt idx="63">
                  <c:v>0.13751350455127231</c:v>
                </c:pt>
                <c:pt idx="64">
                  <c:v>0.13737723607599039</c:v>
                </c:pt>
                <c:pt idx="65">
                  <c:v>0.13760673391273015</c:v>
                </c:pt>
                <c:pt idx="66">
                  <c:v>0.13780395022064365</c:v>
                </c:pt>
                <c:pt idx="67">
                  <c:v>0.13798001246884078</c:v>
                </c:pt>
                <c:pt idx="68">
                  <c:v>0.13807546407813134</c:v>
                </c:pt>
                <c:pt idx="69">
                  <c:v>0.13803442200211455</c:v>
                </c:pt>
                <c:pt idx="70">
                  <c:v>0.13815888467117243</c:v>
                </c:pt>
              </c:numCache>
            </c:numRef>
          </c:val>
          <c:smooth val="0"/>
          <c:extLst>
            <c:ext xmlns:c16="http://schemas.microsoft.com/office/drawing/2014/chart" uri="{C3380CC4-5D6E-409C-BE32-E72D297353CC}">
              <c16:uniqueId val="{00000003-1BEB-4A87-9721-43919F6C590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2.18'!$C$10</c:f>
              <c:strCache>
                <c:ptCount val="1"/>
                <c:pt idx="0">
                  <c:v>Obs</c:v>
                </c:pt>
              </c:strCache>
            </c:strRef>
          </c:tx>
          <c:spPr>
            <a:ln w="28575" cap="rnd">
              <a:solidFill>
                <a:schemeClr val="tx1">
                  <a:lumMod val="50000"/>
                  <a:lumOff val="50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6F78-40A0-9E1B-0109A33B6554}"/>
            </c:ext>
          </c:extLst>
        </c:ser>
        <c:ser>
          <c:idx val="1"/>
          <c:order val="1"/>
          <c:tx>
            <c:strRef>
              <c:f>'Fig 2.18'!$C$11</c:f>
              <c:strCache>
                <c:ptCount val="1"/>
                <c:pt idx="0">
                  <c:v>Sc. Ref</c:v>
                </c:pt>
              </c:strCache>
            </c:strRef>
          </c:tx>
          <c:spPr>
            <a:ln w="28575" cap="rnd">
              <a:solidFill>
                <a:schemeClr val="accent2">
                  <a:lumMod val="75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6F78-40A0-9E1B-0109A33B6554}"/>
            </c:ext>
          </c:extLst>
        </c:ser>
        <c:ser>
          <c:idx val="3"/>
          <c:order val="2"/>
          <c:tx>
            <c:strRef>
              <c:f>'Fig 2.18'!$C$12</c:f>
              <c:strCache>
                <c:ptCount val="1"/>
                <c:pt idx="0">
                  <c:v>Var smi haut</c:v>
                </c:pt>
              </c:strCache>
            </c:strRef>
          </c:tx>
          <c:spPr>
            <a:ln w="28575" cap="rnd">
              <a:solidFill>
                <a:schemeClr val="accent2">
                  <a:lumMod val="75000"/>
                </a:schemeClr>
              </a:solidFill>
              <a:prstDash val="sysDash"/>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2.18'!$D$12:$BV$12</c:f>
              <c:numCache>
                <c:formatCode>0.0%</c:formatCode>
                <c:ptCount val="71"/>
                <c:pt idx="23">
                  <c:v>1.3450230943454489E-3</c:v>
                </c:pt>
                <c:pt idx="24">
                  <c:v>-1.995656738349616E-3</c:v>
                </c:pt>
                <c:pt idx="25">
                  <c:v>-3.5335625506665025E-3</c:v>
                </c:pt>
                <c:pt idx="26">
                  <c:v>-3.6168077143693134E-3</c:v>
                </c:pt>
                <c:pt idx="27">
                  <c:v>-3.8382445863289205E-3</c:v>
                </c:pt>
                <c:pt idx="28">
                  <c:v>-3.4463346660491001E-3</c:v>
                </c:pt>
                <c:pt idx="29">
                  <c:v>-3.5151344518902228E-3</c:v>
                </c:pt>
                <c:pt idx="30">
                  <c:v>-3.5721154323685445E-3</c:v>
                </c:pt>
                <c:pt idx="31">
                  <c:v>-3.6765378158511719E-3</c:v>
                </c:pt>
                <c:pt idx="32">
                  <c:v>-3.5524140052847208E-3</c:v>
                </c:pt>
                <c:pt idx="33">
                  <c:v>-3.8429380347226594E-3</c:v>
                </c:pt>
                <c:pt idx="34">
                  <c:v>-4.2221216814524176E-3</c:v>
                </c:pt>
                <c:pt idx="35">
                  <c:v>-4.4193750080658289E-3</c:v>
                </c:pt>
                <c:pt idx="36">
                  <c:v>-4.4978947445944162E-3</c:v>
                </c:pt>
                <c:pt idx="37">
                  <c:v>-4.5974646802028896E-3</c:v>
                </c:pt>
                <c:pt idx="38">
                  <c:v>-4.6570525091384485E-3</c:v>
                </c:pt>
                <c:pt idx="39">
                  <c:v>-4.5341811236908891E-3</c:v>
                </c:pt>
                <c:pt idx="40">
                  <c:v>-4.4192233280318793E-3</c:v>
                </c:pt>
                <c:pt idx="41">
                  <c:v>-4.2728839887387904E-3</c:v>
                </c:pt>
                <c:pt idx="42">
                  <c:v>-4.2053728488410103E-3</c:v>
                </c:pt>
                <c:pt idx="43">
                  <c:v>-4.3106486683039125E-3</c:v>
                </c:pt>
                <c:pt idx="44">
                  <c:v>-4.3333364329905533E-3</c:v>
                </c:pt>
                <c:pt idx="45">
                  <c:v>-4.3248481793395077E-3</c:v>
                </c:pt>
                <c:pt idx="46">
                  <c:v>-4.2483944001529272E-3</c:v>
                </c:pt>
                <c:pt idx="47">
                  <c:v>-4.4446546146622024E-3</c:v>
                </c:pt>
                <c:pt idx="48">
                  <c:v>-4.3104950337826131E-3</c:v>
                </c:pt>
                <c:pt idx="49">
                  <c:v>-4.0563522818701236E-3</c:v>
                </c:pt>
                <c:pt idx="50">
                  <c:v>-3.9159009728085559E-3</c:v>
                </c:pt>
                <c:pt idx="51">
                  <c:v>-3.9303747842320547E-3</c:v>
                </c:pt>
                <c:pt idx="52">
                  <c:v>-3.9157482691868917E-3</c:v>
                </c:pt>
                <c:pt idx="53">
                  <c:v>-3.8637347064384153E-3</c:v>
                </c:pt>
                <c:pt idx="54">
                  <c:v>-3.7175588411515192E-3</c:v>
                </c:pt>
                <c:pt idx="55">
                  <c:v>-3.314902424443697E-3</c:v>
                </c:pt>
                <c:pt idx="56">
                  <c:v>-3.0505677952455956E-3</c:v>
                </c:pt>
                <c:pt idx="57">
                  <c:v>-2.7976738884775976E-3</c:v>
                </c:pt>
                <c:pt idx="58">
                  <c:v>-2.5554059217383074E-3</c:v>
                </c:pt>
                <c:pt idx="59">
                  <c:v>-2.0613821344755007E-3</c:v>
                </c:pt>
                <c:pt idx="60">
                  <c:v>-1.6521783918772986E-3</c:v>
                </c:pt>
                <c:pt idx="61">
                  <c:v>-1.7341709196376509E-3</c:v>
                </c:pt>
                <c:pt idx="62">
                  <c:v>-1.4425481301299226E-3</c:v>
                </c:pt>
                <c:pt idx="63">
                  <c:v>-1.2801702406623344E-3</c:v>
                </c:pt>
                <c:pt idx="64">
                  <c:v>-1.2280921469883521E-3</c:v>
                </c:pt>
                <c:pt idx="65">
                  <c:v>-1.2997358614758731E-3</c:v>
                </c:pt>
                <c:pt idx="66">
                  <c:v>-1.4586504569196468E-3</c:v>
                </c:pt>
                <c:pt idx="67">
                  <c:v>-1.6257461209915058E-3</c:v>
                </c:pt>
                <c:pt idx="68">
                  <c:v>-1.4280001299936673E-3</c:v>
                </c:pt>
                <c:pt idx="69">
                  <c:v>-1.5979335773959463E-3</c:v>
                </c:pt>
                <c:pt idx="70">
                  <c:v>-1.6307081747009011E-3</c:v>
                </c:pt>
              </c:numCache>
            </c:numRef>
          </c:val>
          <c:smooth val="0"/>
          <c:extLst>
            <c:ext xmlns:c16="http://schemas.microsoft.com/office/drawing/2014/chart" uri="{C3380CC4-5D6E-409C-BE32-E72D297353CC}">
              <c16:uniqueId val="{00000002-6F78-40A0-9E1B-0109A33B6554}"/>
            </c:ext>
          </c:extLst>
        </c:ser>
        <c:ser>
          <c:idx val="7"/>
          <c:order val="3"/>
          <c:tx>
            <c:strRef>
              <c:f>'Fig 2.18'!$C$13</c:f>
              <c:strCache>
                <c:ptCount val="1"/>
                <c:pt idx="0">
                  <c:v>Var smi bas</c:v>
                </c:pt>
              </c:strCache>
            </c:strRef>
          </c:tx>
          <c:spPr>
            <a:ln w="28575" cap="rnd">
              <a:solidFill>
                <a:schemeClr val="accent2">
                  <a:lumMod val="75000"/>
                </a:schemeClr>
              </a:solidFill>
              <a:prstDash val="sysDot"/>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2.18'!$D$13:$BV$13</c:f>
              <c:numCache>
                <c:formatCode>0.0%</c:formatCode>
                <c:ptCount val="71"/>
                <c:pt idx="23">
                  <c:v>1.3450230943454489E-3</c:v>
                </c:pt>
                <c:pt idx="24">
                  <c:v>-1.975860350901637E-3</c:v>
                </c:pt>
                <c:pt idx="25">
                  <c:v>-3.4160523967845247E-3</c:v>
                </c:pt>
                <c:pt idx="26">
                  <c:v>-3.3475150200444337E-3</c:v>
                </c:pt>
                <c:pt idx="27">
                  <c:v>-3.5948148696212934E-3</c:v>
                </c:pt>
                <c:pt idx="28">
                  <c:v>-3.5207186205780394E-3</c:v>
                </c:pt>
                <c:pt idx="29">
                  <c:v>-3.70408680091458E-3</c:v>
                </c:pt>
                <c:pt idx="30">
                  <c:v>-4.1316921786886396E-3</c:v>
                </c:pt>
                <c:pt idx="31">
                  <c:v>-4.5924951116630142E-3</c:v>
                </c:pt>
                <c:pt idx="32">
                  <c:v>-4.6458344140339891E-3</c:v>
                </c:pt>
                <c:pt idx="33">
                  <c:v>-5.4411044389315322E-3</c:v>
                </c:pt>
                <c:pt idx="34">
                  <c:v>-5.738975286730813E-3</c:v>
                </c:pt>
                <c:pt idx="35">
                  <c:v>-6.4298486972509672E-3</c:v>
                </c:pt>
                <c:pt idx="36">
                  <c:v>-6.8754120454672663E-3</c:v>
                </c:pt>
                <c:pt idx="37">
                  <c:v>-7.3851486679241962E-3</c:v>
                </c:pt>
                <c:pt idx="38">
                  <c:v>-7.6181757283231843E-3</c:v>
                </c:pt>
                <c:pt idx="39">
                  <c:v>-7.8239535950214434E-3</c:v>
                </c:pt>
                <c:pt idx="40">
                  <c:v>-8.018680256177968E-3</c:v>
                </c:pt>
                <c:pt idx="41">
                  <c:v>-8.252773513920536E-3</c:v>
                </c:pt>
                <c:pt idx="42">
                  <c:v>-8.5867832234503005E-3</c:v>
                </c:pt>
                <c:pt idx="43">
                  <c:v>-8.7637338399161047E-3</c:v>
                </c:pt>
                <c:pt idx="44">
                  <c:v>-9.1504855640437976E-3</c:v>
                </c:pt>
                <c:pt idx="45">
                  <c:v>-9.6411821128907227E-3</c:v>
                </c:pt>
                <c:pt idx="46">
                  <c:v>-1.0043691692705248E-2</c:v>
                </c:pt>
                <c:pt idx="47">
                  <c:v>-1.0682606431373337E-2</c:v>
                </c:pt>
                <c:pt idx="48">
                  <c:v>-1.084752904918615E-2</c:v>
                </c:pt>
                <c:pt idx="49">
                  <c:v>-1.0988607980337267E-2</c:v>
                </c:pt>
                <c:pt idx="50">
                  <c:v>-1.1397058233904633E-2</c:v>
                </c:pt>
                <c:pt idx="51">
                  <c:v>-1.1874792573144777E-2</c:v>
                </c:pt>
                <c:pt idx="52">
                  <c:v>-1.2177869211923681E-2</c:v>
                </c:pt>
                <c:pt idx="53">
                  <c:v>-1.2651041670356467E-2</c:v>
                </c:pt>
                <c:pt idx="54">
                  <c:v>-1.2683436101513373E-2</c:v>
                </c:pt>
                <c:pt idx="55">
                  <c:v>-1.3167620958895399E-2</c:v>
                </c:pt>
                <c:pt idx="56">
                  <c:v>-1.3105839230131006E-2</c:v>
                </c:pt>
                <c:pt idx="57">
                  <c:v>-1.3062441129836178E-2</c:v>
                </c:pt>
                <c:pt idx="58">
                  <c:v>-1.288405664252612E-2</c:v>
                </c:pt>
                <c:pt idx="59">
                  <c:v>-1.2755286662349985E-2</c:v>
                </c:pt>
                <c:pt idx="60">
                  <c:v>-1.2628496563457076E-2</c:v>
                </c:pt>
                <c:pt idx="61">
                  <c:v>-1.2594374595994495E-2</c:v>
                </c:pt>
                <c:pt idx="62">
                  <c:v>-1.2586113562192414E-2</c:v>
                </c:pt>
                <c:pt idx="63">
                  <c:v>-1.2653504091453216E-2</c:v>
                </c:pt>
                <c:pt idx="64">
                  <c:v>-1.2533038736930666E-2</c:v>
                </c:pt>
                <c:pt idx="65">
                  <c:v>-1.2727702699203869E-2</c:v>
                </c:pt>
                <c:pt idx="66">
                  <c:v>-1.2958846389624357E-2</c:v>
                </c:pt>
                <c:pt idx="67">
                  <c:v>-1.3102768811277032E-2</c:v>
                </c:pt>
                <c:pt idx="68">
                  <c:v>-1.321239967155742E-2</c:v>
                </c:pt>
                <c:pt idx="69">
                  <c:v>-1.3176830748011473E-2</c:v>
                </c:pt>
                <c:pt idx="70">
                  <c:v>-1.3293620957818539E-2</c:v>
                </c:pt>
              </c:numCache>
            </c:numRef>
          </c:val>
          <c:smooth val="0"/>
          <c:extLst>
            <c:ext xmlns:c16="http://schemas.microsoft.com/office/drawing/2014/chart" uri="{C3380CC4-5D6E-409C-BE32-E72D297353CC}">
              <c16:uniqueId val="{00000003-6F78-40A0-9E1B-0109A33B6554}"/>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'Fig 2.2'!$C$5</c:f>
              <c:strCache>
                <c:ptCount val="1"/>
                <c:pt idx="0">
                  <c:v>Obs</c:v>
                </c:pt>
              </c:strCache>
            </c:strRef>
          </c:tx>
          <c:spPr>
            <a:ln w="28575">
              <a:solidFill>
                <a:sysClr val="windowText" lastClr="000000">
                  <a:lumMod val="50000"/>
                  <a:lumOff val="50000"/>
                </a:sysClr>
              </a:solidFill>
            </a:ln>
          </c:spPr>
          <c:marker>
            <c:symbol val="none"/>
          </c:marker>
          <c:dLbls>
            <c:dLbl>
              <c:idx val="2"/>
              <c:layout/>
              <c:tx>
                <c:rich>
                  <a:bodyPr/>
                  <a:lstStyle/>
                  <a:p>
                    <a:fld id="{B653E340-5B9F-4AAB-8BF6-7BCA32C65D8B}"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AD08-4D10-818D-28720C94AA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47-2541-4F51-BDE0-C587233E0AB2}"/>
            </c:ext>
          </c:extLst>
        </c:ser>
        <c:ser>
          <c:idx val="1"/>
          <c:order val="1"/>
          <c:tx>
            <c:strRef>
              <c:f>'Fig 2.2'!$C$6</c:f>
              <c:strCache>
                <c:ptCount val="1"/>
                <c:pt idx="0">
                  <c:v>Sc. Ref</c:v>
                </c:pt>
              </c:strCache>
            </c:strRef>
          </c:tx>
          <c:spPr>
            <a:ln w="28575">
              <a:solidFill>
                <a:srgbClr val="F79646">
                  <a:lumMod val="75000"/>
                </a:srgbClr>
              </a:solidFill>
              <a:prstDash val="solid"/>
            </a:ln>
          </c:spPr>
          <c:marker>
            <c:symbol val="none"/>
          </c:marker>
          <c:dLbls>
            <c:dLbl>
              <c:idx val="23"/>
              <c:layout/>
              <c:tx>
                <c:rich>
                  <a:bodyPr/>
                  <a:lstStyle/>
                  <a:p>
                    <a:fld id="{FA16781E-5C33-4AC7-BF2B-C1D437CCF5B6}"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D08-4D10-818D-28720C94AA27}"/>
                </c:ext>
              </c:extLst>
            </c:dLbl>
            <c:dLbl>
              <c:idx val="30"/>
              <c:layout>
                <c:manualLayout>
                  <c:x val="-1.350210970464135E-2"/>
                  <c:y val="-3.2697547683923738E-2"/>
                </c:manualLayout>
              </c:layout>
              <c:tx>
                <c:rich>
                  <a:bodyPr/>
                  <a:lstStyle/>
                  <a:p>
                    <a:fld id="{25487224-D14A-4202-B92E-F2D0F16FE887}"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AD08-4D10-818D-28720C94AA27}"/>
                </c:ext>
              </c:extLst>
            </c:dLbl>
            <c:dLbl>
              <c:idx val="70"/>
              <c:layout>
                <c:manualLayout>
                  <c:x val="0"/>
                  <c:y val="-3.2697547683923703E-2"/>
                </c:manualLayout>
              </c:layout>
              <c:tx>
                <c:rich>
                  <a:bodyPr/>
                  <a:lstStyle/>
                  <a:p>
                    <a:fld id="{6542820B-ECC3-483F-AF64-F37DA2199AD4}"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D08-4D10-818D-28720C94AA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8F-2541-4F51-BDE0-C587233E0AB2}"/>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
          <c:y val="0.94037927196273241"/>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2.19'!$C$5</c:f>
              <c:strCache>
                <c:ptCount val="1"/>
                <c:pt idx="0">
                  <c:v>Obs</c:v>
                </c:pt>
              </c:strCache>
            </c:strRef>
          </c:tx>
          <c:spPr>
            <a:ln w="28575" cap="rnd">
              <a:solidFill>
                <a:schemeClr val="tx1">
                  <a:lumMod val="50000"/>
                  <a:lumOff val="50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F688-4736-87C5-6B80CE0E6879}"/>
            </c:ext>
          </c:extLst>
        </c:ser>
        <c:ser>
          <c:idx val="1"/>
          <c:order val="1"/>
          <c:tx>
            <c:strRef>
              <c:f>'Fig 2.19'!$C$6</c:f>
              <c:strCache>
                <c:ptCount val="1"/>
                <c:pt idx="0">
                  <c:v>Sc. Ref</c:v>
                </c:pt>
              </c:strCache>
            </c:strRef>
          </c:tx>
          <c:spPr>
            <a:ln w="28575" cap="rnd">
              <a:solidFill>
                <a:schemeClr val="accent2">
                  <a:lumMod val="75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F688-4736-87C5-6B80CE0E6879}"/>
            </c:ext>
          </c:extLst>
        </c:ser>
        <c:ser>
          <c:idx val="3"/>
          <c:order val="2"/>
          <c:tx>
            <c:strRef>
              <c:f>'Fig 2.19'!$C$7</c:f>
              <c:strCache>
                <c:ptCount val="1"/>
                <c:pt idx="0">
                  <c:v>Var C7%</c:v>
                </c:pt>
              </c:strCache>
            </c:strRef>
          </c:tx>
          <c:spPr>
            <a:ln w="28575" cap="rnd">
              <a:solidFill>
                <a:schemeClr val="accent2">
                  <a:lumMod val="75000"/>
                </a:schemeClr>
              </a:solidFill>
              <a:prstDash val="dash"/>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2.19'!$D$7:$BV$7</c:f>
              <c:numCache>
                <c:formatCode>0.0%</c:formatCode>
                <c:ptCount val="71"/>
                <c:pt idx="23">
                  <c:v>0.1338764247798184</c:v>
                </c:pt>
                <c:pt idx="24">
                  <c:v>0.13828974735386892</c:v>
                </c:pt>
                <c:pt idx="25">
                  <c:v>0.13925290212700939</c:v>
                </c:pt>
                <c:pt idx="26">
                  <c:v>0.1388218790364443</c:v>
                </c:pt>
                <c:pt idx="27">
                  <c:v>0.13813921041831675</c:v>
                </c:pt>
                <c:pt idx="28">
                  <c:v>0.13779357968373318</c:v>
                </c:pt>
                <c:pt idx="29">
                  <c:v>0.13766620304056701</c:v>
                </c:pt>
                <c:pt idx="30">
                  <c:v>0.13748578167074052</c:v>
                </c:pt>
                <c:pt idx="31">
                  <c:v>0.13742329130629399</c:v>
                </c:pt>
                <c:pt idx="32">
                  <c:v>0.13724456914651029</c:v>
                </c:pt>
                <c:pt idx="33">
                  <c:v>0.13760597905698466</c:v>
                </c:pt>
                <c:pt idx="34">
                  <c:v>0.13789132361429285</c:v>
                </c:pt>
                <c:pt idx="35">
                  <c:v>0.13803440281088702</c:v>
                </c:pt>
                <c:pt idx="36">
                  <c:v>0.13823678650442156</c:v>
                </c:pt>
                <c:pt idx="37">
                  <c:v>0.13843655010789918</c:v>
                </c:pt>
                <c:pt idx="38">
                  <c:v>0.13849854457611158</c:v>
                </c:pt>
                <c:pt idx="39">
                  <c:v>0.13848518285049058</c:v>
                </c:pt>
                <c:pt idx="40">
                  <c:v>0.1383783150328862</c:v>
                </c:pt>
                <c:pt idx="41">
                  <c:v>0.13811414468455677</c:v>
                </c:pt>
                <c:pt idx="42">
                  <c:v>0.13789827965049919</c:v>
                </c:pt>
                <c:pt idx="43">
                  <c:v>0.1377334992110936</c:v>
                </c:pt>
                <c:pt idx="44">
                  <c:v>0.1376621632184778</c:v>
                </c:pt>
                <c:pt idx="45">
                  <c:v>0.13754184191342467</c:v>
                </c:pt>
                <c:pt idx="46">
                  <c:v>0.13753328297337772</c:v>
                </c:pt>
                <c:pt idx="47">
                  <c:v>0.13741102677683331</c:v>
                </c:pt>
                <c:pt idx="48">
                  <c:v>0.13721542223882452</c:v>
                </c:pt>
                <c:pt idx="49">
                  <c:v>0.13699571011328512</c:v>
                </c:pt>
                <c:pt idx="50">
                  <c:v>0.13694276113618217</c:v>
                </c:pt>
                <c:pt idx="51">
                  <c:v>0.13684124781883322</c:v>
                </c:pt>
                <c:pt idx="52">
                  <c:v>0.13669293960696621</c:v>
                </c:pt>
                <c:pt idx="53">
                  <c:v>0.13651968148635057</c:v>
                </c:pt>
                <c:pt idx="54">
                  <c:v>0.13630629476626799</c:v>
                </c:pt>
                <c:pt idx="55">
                  <c:v>0.13604528664946727</c:v>
                </c:pt>
                <c:pt idx="56">
                  <c:v>0.13578050858822907</c:v>
                </c:pt>
                <c:pt idx="57">
                  <c:v>0.13544286073882961</c:v>
                </c:pt>
                <c:pt idx="58">
                  <c:v>0.13507740181310418</c:v>
                </c:pt>
                <c:pt idx="59">
                  <c:v>0.13465195210927675</c:v>
                </c:pt>
                <c:pt idx="60">
                  <c:v>0.13433937844280675</c:v>
                </c:pt>
                <c:pt idx="61">
                  <c:v>0.13409511951616024</c:v>
                </c:pt>
                <c:pt idx="62">
                  <c:v>0.13388055688608663</c:v>
                </c:pt>
                <c:pt idx="63">
                  <c:v>0.1336874905552578</c:v>
                </c:pt>
                <c:pt idx="64">
                  <c:v>0.13367850062824949</c:v>
                </c:pt>
                <c:pt idx="65">
                  <c:v>0.13378401348129199</c:v>
                </c:pt>
                <c:pt idx="66">
                  <c:v>0.13389971432746645</c:v>
                </c:pt>
                <c:pt idx="67">
                  <c:v>0.13400244222616348</c:v>
                </c:pt>
                <c:pt idx="68">
                  <c:v>0.1341053213796719</c:v>
                </c:pt>
                <c:pt idx="69">
                  <c:v>0.13425565039396287</c:v>
                </c:pt>
                <c:pt idx="70">
                  <c:v>0.13450561710803216</c:v>
                </c:pt>
              </c:numCache>
            </c:numRef>
          </c:val>
          <c:smooth val="0"/>
          <c:extLst>
            <c:ext xmlns:c16="http://schemas.microsoft.com/office/drawing/2014/chart" uri="{C3380CC4-5D6E-409C-BE32-E72D297353CC}">
              <c16:uniqueId val="{00000002-F688-4736-87C5-6B80CE0E6879}"/>
            </c:ext>
          </c:extLst>
        </c:ser>
        <c:ser>
          <c:idx val="7"/>
          <c:order val="3"/>
          <c:tx>
            <c:strRef>
              <c:f>'Fig 2.19'!$C$8</c:f>
              <c:strCache>
                <c:ptCount val="1"/>
                <c:pt idx="0">
                  <c:v>Var C10%</c:v>
                </c:pt>
              </c:strCache>
            </c:strRef>
          </c:tx>
          <c:spPr>
            <a:ln w="28575" cap="rnd">
              <a:solidFill>
                <a:schemeClr val="accent2">
                  <a:lumMod val="75000"/>
                </a:schemeClr>
              </a:solidFill>
              <a:prstDash val="sysDot"/>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2.19'!$D$8:$BV$8</c:f>
              <c:numCache>
                <c:formatCode>0.0%</c:formatCode>
                <c:ptCount val="71"/>
                <c:pt idx="23">
                  <c:v>0.1338764247798184</c:v>
                </c:pt>
                <c:pt idx="24">
                  <c:v>0.13828974735386892</c:v>
                </c:pt>
                <c:pt idx="25">
                  <c:v>0.13925290212700939</c:v>
                </c:pt>
                <c:pt idx="26">
                  <c:v>0.1388218790364443</c:v>
                </c:pt>
                <c:pt idx="27">
                  <c:v>0.13813921041831675</c:v>
                </c:pt>
                <c:pt idx="28">
                  <c:v>0.13812406594403315</c:v>
                </c:pt>
                <c:pt idx="29">
                  <c:v>0.13833590628908599</c:v>
                </c:pt>
                <c:pt idx="30">
                  <c:v>0.13849874985019295</c:v>
                </c:pt>
                <c:pt idx="31">
                  <c:v>0.13878324307573395</c:v>
                </c:pt>
                <c:pt idx="32">
                  <c:v>0.13895212002211885</c:v>
                </c:pt>
                <c:pt idx="33">
                  <c:v>0.1396608234879613</c:v>
                </c:pt>
                <c:pt idx="34">
                  <c:v>0.14031085041678457</c:v>
                </c:pt>
                <c:pt idx="35">
                  <c:v>0.14083773190568213</c:v>
                </c:pt>
                <c:pt idx="36">
                  <c:v>0.14135565088786542</c:v>
                </c:pt>
                <c:pt idx="37">
                  <c:v>0.14191686692420927</c:v>
                </c:pt>
                <c:pt idx="38">
                  <c:v>0.14235724451916662</c:v>
                </c:pt>
                <c:pt idx="39">
                  <c:v>0.14270057335880909</c:v>
                </c:pt>
                <c:pt idx="40">
                  <c:v>0.1430109810045874</c:v>
                </c:pt>
                <c:pt idx="41">
                  <c:v>0.14270931681336413</c:v>
                </c:pt>
                <c:pt idx="42">
                  <c:v>0.14246617536756895</c:v>
                </c:pt>
                <c:pt idx="43">
                  <c:v>0.14228601716905925</c:v>
                </c:pt>
                <c:pt idx="44">
                  <c:v>0.14217667676130738</c:v>
                </c:pt>
                <c:pt idx="45">
                  <c:v>0.1420316756401851</c:v>
                </c:pt>
                <c:pt idx="46">
                  <c:v>0.1420083495021161</c:v>
                </c:pt>
                <c:pt idx="47">
                  <c:v>0.14185507670445627</c:v>
                </c:pt>
                <c:pt idx="48">
                  <c:v>0.14162519831608483</c:v>
                </c:pt>
                <c:pt idx="49">
                  <c:v>0.14140016310152601</c:v>
                </c:pt>
                <c:pt idx="50">
                  <c:v>0.14129046762417824</c:v>
                </c:pt>
                <c:pt idx="51">
                  <c:v>0.1411586511518936</c:v>
                </c:pt>
                <c:pt idx="52">
                  <c:v>0.14099337998379127</c:v>
                </c:pt>
                <c:pt idx="53">
                  <c:v>0.14078804635884912</c:v>
                </c:pt>
                <c:pt idx="54">
                  <c:v>0.14050919516771376</c:v>
                </c:pt>
                <c:pt idx="55">
                  <c:v>0.14018719217326753</c:v>
                </c:pt>
                <c:pt idx="56">
                  <c:v>0.13986488623721149</c:v>
                </c:pt>
                <c:pt idx="57">
                  <c:v>0.13945804831919423</c:v>
                </c:pt>
                <c:pt idx="58">
                  <c:v>0.139059937233137</c:v>
                </c:pt>
                <c:pt idx="59">
                  <c:v>0.13857975536711956</c:v>
                </c:pt>
                <c:pt idx="60">
                  <c:v>0.1382203569395562</c:v>
                </c:pt>
                <c:pt idx="61">
                  <c:v>0.1379382464938804</c:v>
                </c:pt>
                <c:pt idx="62">
                  <c:v>0.13769489386965442</c:v>
                </c:pt>
                <c:pt idx="63">
                  <c:v>0.13753670630487363</c:v>
                </c:pt>
                <c:pt idx="64">
                  <c:v>0.13745855555163022</c:v>
                </c:pt>
                <c:pt idx="65">
                  <c:v>0.13748327334336408</c:v>
                </c:pt>
                <c:pt idx="66">
                  <c:v>0.13751648045501463</c:v>
                </c:pt>
                <c:pt idx="67">
                  <c:v>0.13754627007654918</c:v>
                </c:pt>
                <c:pt idx="68">
                  <c:v>0.13757233620139184</c:v>
                </c:pt>
                <c:pt idx="69">
                  <c:v>0.13767841985371598</c:v>
                </c:pt>
                <c:pt idx="70">
                  <c:v>0.13786213242909773</c:v>
                </c:pt>
              </c:numCache>
            </c:numRef>
          </c:val>
          <c:smooth val="0"/>
          <c:extLst>
            <c:ext xmlns:c16="http://schemas.microsoft.com/office/drawing/2014/chart" uri="{C3380CC4-5D6E-409C-BE32-E72D297353CC}">
              <c16:uniqueId val="{00000003-F688-4736-87C5-6B80CE0E687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2.19'!$C$10</c:f>
              <c:strCache>
                <c:ptCount val="1"/>
                <c:pt idx="0">
                  <c:v>Obs</c:v>
                </c:pt>
              </c:strCache>
            </c:strRef>
          </c:tx>
          <c:spPr>
            <a:ln w="28575" cap="rnd">
              <a:solidFill>
                <a:schemeClr val="tx1">
                  <a:lumMod val="50000"/>
                  <a:lumOff val="50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6469-4EAB-861A-5E24C2473582}"/>
            </c:ext>
          </c:extLst>
        </c:ser>
        <c:ser>
          <c:idx val="1"/>
          <c:order val="1"/>
          <c:tx>
            <c:strRef>
              <c:f>'Fig 2.19'!$C$11</c:f>
              <c:strCache>
                <c:ptCount val="1"/>
                <c:pt idx="0">
                  <c:v>Sc. Ref</c:v>
                </c:pt>
              </c:strCache>
            </c:strRef>
          </c:tx>
          <c:spPr>
            <a:ln w="28575" cap="rnd">
              <a:solidFill>
                <a:schemeClr val="accent2">
                  <a:lumMod val="75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6469-4EAB-861A-5E24C2473582}"/>
            </c:ext>
          </c:extLst>
        </c:ser>
        <c:ser>
          <c:idx val="3"/>
          <c:order val="2"/>
          <c:tx>
            <c:strRef>
              <c:f>'Fig 2.19'!$C$12</c:f>
              <c:strCache>
                <c:ptCount val="1"/>
                <c:pt idx="0">
                  <c:v>Var C7%</c:v>
                </c:pt>
              </c:strCache>
            </c:strRef>
          </c:tx>
          <c:spPr>
            <a:ln w="28575" cap="rnd">
              <a:solidFill>
                <a:schemeClr val="accent2">
                  <a:lumMod val="75000"/>
                </a:schemeClr>
              </a:solidFill>
              <a:prstDash val="sysDash"/>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2.19'!$D$12:$BV$12</c:f>
              <c:numCache>
                <c:formatCode>0.0%</c:formatCode>
                <c:ptCount val="71"/>
                <c:pt idx="23">
                  <c:v>1.3450230943454489E-3</c:v>
                </c:pt>
                <c:pt idx="24">
                  <c:v>-2.0826697736624211E-3</c:v>
                </c:pt>
                <c:pt idx="25">
                  <c:v>-3.6031807283089246E-3</c:v>
                </c:pt>
                <c:pt idx="26">
                  <c:v>-3.6026974011285906E-3</c:v>
                </c:pt>
                <c:pt idx="27">
                  <c:v>-3.8599183383845326E-3</c:v>
                </c:pt>
                <c:pt idx="28">
                  <c:v>-3.6372613841354484E-3</c:v>
                </c:pt>
                <c:pt idx="29">
                  <c:v>-4.4450331044926239E-3</c:v>
                </c:pt>
                <c:pt idx="30">
                  <c:v>-4.0897013597868126E-3</c:v>
                </c:pt>
                <c:pt idx="31">
                  <c:v>-4.899962929210161E-3</c:v>
                </c:pt>
                <c:pt idx="32">
                  <c:v>-4.3671963260831781E-3</c:v>
                </c:pt>
                <c:pt idx="33">
                  <c:v>-4.967144574169774E-3</c:v>
                </c:pt>
                <c:pt idx="34">
                  <c:v>-5.4582970385322338E-3</c:v>
                </c:pt>
                <c:pt idx="35">
                  <c:v>-5.8173133656997389E-3</c:v>
                </c:pt>
                <c:pt idx="36">
                  <c:v>-6.2013166421329147E-3</c:v>
                </c:pt>
                <c:pt idx="37">
                  <c:v>-6.5703180176814036E-3</c:v>
                </c:pt>
                <c:pt idx="38">
                  <c:v>-6.8130024762965702E-3</c:v>
                </c:pt>
                <c:pt idx="39">
                  <c:v>-7.0015549510884789E-3</c:v>
                </c:pt>
                <c:pt idx="40">
                  <c:v>-7.0701952327063555E-3</c:v>
                </c:pt>
                <c:pt idx="41">
                  <c:v>-7.1364608399779594E-3</c:v>
                </c:pt>
                <c:pt idx="42">
                  <c:v>-7.2722588616528916E-3</c:v>
                </c:pt>
                <c:pt idx="43">
                  <c:v>-7.4065364106254694E-3</c:v>
                </c:pt>
                <c:pt idx="44">
                  <c:v>-7.6203444883210236E-3</c:v>
                </c:pt>
                <c:pt idx="45">
                  <c:v>-7.8253183370502466E-3</c:v>
                </c:pt>
                <c:pt idx="46">
                  <c:v>-8.0737969074119453E-3</c:v>
                </c:pt>
                <c:pt idx="47">
                  <c:v>-8.2349709237395097E-3</c:v>
                </c:pt>
                <c:pt idx="48">
                  <c:v>-8.3375117488277972E-3</c:v>
                </c:pt>
                <c:pt idx="49">
                  <c:v>-8.3932555615862103E-3</c:v>
                </c:pt>
                <c:pt idx="50">
                  <c:v>-8.5985940309300235E-3</c:v>
                </c:pt>
                <c:pt idx="51">
                  <c:v>-8.7317531486795219E-3</c:v>
                </c:pt>
                <c:pt idx="52">
                  <c:v>-8.8080959767879996E-3</c:v>
                </c:pt>
                <c:pt idx="53">
                  <c:v>-8.8724640412243538E-3</c:v>
                </c:pt>
                <c:pt idx="54">
                  <c:v>-8.9057364599937072E-3</c:v>
                </c:pt>
                <c:pt idx="55">
                  <c:v>-8.8684064849225419E-3</c:v>
                </c:pt>
                <c:pt idx="56">
                  <c:v>-8.787538253434507E-3</c:v>
                </c:pt>
                <c:pt idx="57">
                  <c:v>-8.649702083101618E-3</c:v>
                </c:pt>
                <c:pt idx="58">
                  <c:v>-8.4593673046743367E-3</c:v>
                </c:pt>
                <c:pt idx="59">
                  <c:v>-8.1955669094327388E-3</c:v>
                </c:pt>
                <c:pt idx="60">
                  <c:v>-8.031633638542035E-3</c:v>
                </c:pt>
                <c:pt idx="61">
                  <c:v>-7.8961585819884439E-3</c:v>
                </c:pt>
                <c:pt idx="62">
                  <c:v>-7.7696661876994755E-3</c:v>
                </c:pt>
                <c:pt idx="63">
                  <c:v>-7.6299337773424736E-3</c:v>
                </c:pt>
                <c:pt idx="64">
                  <c:v>-7.6847294399171873E-3</c:v>
                </c:pt>
                <c:pt idx="65">
                  <c:v>-7.8249916668484132E-3</c:v>
                </c:pt>
                <c:pt idx="66">
                  <c:v>-7.9505656154178761E-3</c:v>
                </c:pt>
                <c:pt idx="67">
                  <c:v>-8.0919151079359986E-3</c:v>
                </c:pt>
                <c:pt idx="68">
                  <c:v>-8.2162638864476389E-3</c:v>
                </c:pt>
                <c:pt idx="69">
                  <c:v>-8.3532001625007679E-3</c:v>
                </c:pt>
                <c:pt idx="70">
                  <c:v>-8.5509520996456534E-3</c:v>
                </c:pt>
              </c:numCache>
            </c:numRef>
          </c:val>
          <c:smooth val="0"/>
          <c:extLst>
            <c:ext xmlns:c16="http://schemas.microsoft.com/office/drawing/2014/chart" uri="{C3380CC4-5D6E-409C-BE32-E72D297353CC}">
              <c16:uniqueId val="{00000002-6469-4EAB-861A-5E24C2473582}"/>
            </c:ext>
          </c:extLst>
        </c:ser>
        <c:ser>
          <c:idx val="7"/>
          <c:order val="3"/>
          <c:tx>
            <c:strRef>
              <c:f>'Fig 2.19'!$C$13</c:f>
              <c:strCache>
                <c:ptCount val="1"/>
                <c:pt idx="0">
                  <c:v>Var C10%</c:v>
                </c:pt>
              </c:strCache>
            </c:strRef>
          </c:tx>
          <c:spPr>
            <a:ln w="28575" cap="rnd">
              <a:solidFill>
                <a:schemeClr val="accent2">
                  <a:lumMod val="75000"/>
                </a:schemeClr>
              </a:solidFill>
              <a:prstDash val="sysDot"/>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2.19'!$D$13:$BV$13</c:f>
              <c:numCache>
                <c:formatCode>0.0%</c:formatCode>
                <c:ptCount val="71"/>
                <c:pt idx="23">
                  <c:v>1.3450230943454489E-3</c:v>
                </c:pt>
                <c:pt idx="24">
                  <c:v>-2.0826697736624211E-3</c:v>
                </c:pt>
                <c:pt idx="25">
                  <c:v>-3.6031807283089246E-3</c:v>
                </c:pt>
                <c:pt idx="26">
                  <c:v>-3.6026974011285906E-3</c:v>
                </c:pt>
                <c:pt idx="27">
                  <c:v>-3.8599183383845326E-3</c:v>
                </c:pt>
                <c:pt idx="28">
                  <c:v>-4.3077671400716666E-3</c:v>
                </c:pt>
                <c:pt idx="29">
                  <c:v>-5.2617844710061701E-3</c:v>
                </c:pt>
                <c:pt idx="30">
                  <c:v>-4.7602071157230308E-3</c:v>
                </c:pt>
                <c:pt idx="31">
                  <c:v>-5.7167142957237072E-3</c:v>
                </c:pt>
                <c:pt idx="32">
                  <c:v>-5.0377020820193963E-3</c:v>
                </c:pt>
                <c:pt idx="33">
                  <c:v>-5.7838959406833201E-3</c:v>
                </c:pt>
                <c:pt idx="34">
                  <c:v>-6.438548455964227E-3</c:v>
                </c:pt>
                <c:pt idx="35">
                  <c:v>-6.9727570091186741E-3</c:v>
                </c:pt>
                <c:pt idx="36">
                  <c:v>-7.4594740600646137E-3</c:v>
                </c:pt>
                <c:pt idx="37">
                  <c:v>-7.9816808589797117E-3</c:v>
                </c:pt>
                <c:pt idx="38">
                  <c:v>-8.3954724475558962E-3</c:v>
                </c:pt>
                <c:pt idx="39">
                  <c:v>-8.734954593962535E-3</c:v>
                </c:pt>
                <c:pt idx="40">
                  <c:v>-9.001089285363445E-3</c:v>
                </c:pt>
                <c:pt idx="41">
                  <c:v>-9.0441752682549614E-3</c:v>
                </c:pt>
                <c:pt idx="42">
                  <c:v>-9.1653947488685716E-3</c:v>
                </c:pt>
                <c:pt idx="43">
                  <c:v>-9.2954115930617698E-3</c:v>
                </c:pt>
                <c:pt idx="44">
                  <c:v>-9.4829947742476606E-3</c:v>
                </c:pt>
                <c:pt idx="45">
                  <c:v>-9.6775500518276603E-3</c:v>
                </c:pt>
                <c:pt idx="46">
                  <c:v>-9.9225749344355185E-3</c:v>
                </c:pt>
                <c:pt idx="47">
                  <c:v>-1.0064836303259495E-2</c:v>
                </c:pt>
                <c:pt idx="48">
                  <c:v>-1.0145586463608358E-2</c:v>
                </c:pt>
                <c:pt idx="49">
                  <c:v>-1.0207986113772993E-2</c:v>
                </c:pt>
                <c:pt idx="50">
                  <c:v>-1.0368239770533E-2</c:v>
                </c:pt>
                <c:pt idx="51">
                  <c:v>-1.0483218487226387E-2</c:v>
                </c:pt>
                <c:pt idx="52">
                  <c:v>-1.055319597672652E-2</c:v>
                </c:pt>
                <c:pt idx="53">
                  <c:v>-1.0597266867860139E-2</c:v>
                </c:pt>
                <c:pt idx="54">
                  <c:v>-1.0577128308038392E-2</c:v>
                </c:pt>
                <c:pt idx="55">
                  <c:v>-1.049003765136014E-2</c:v>
                </c:pt>
                <c:pt idx="56">
                  <c:v>-1.0362084913782682E-2</c:v>
                </c:pt>
                <c:pt idx="57">
                  <c:v>-1.0165708566708925E-2</c:v>
                </c:pt>
                <c:pt idx="58">
                  <c:v>-9.9520074698185024E-3</c:v>
                </c:pt>
                <c:pt idx="59">
                  <c:v>-9.6410852577243633E-3</c:v>
                </c:pt>
                <c:pt idx="60">
                  <c:v>-9.436067744308857E-3</c:v>
                </c:pt>
                <c:pt idx="61">
                  <c:v>-9.2682639276543966E-3</c:v>
                </c:pt>
                <c:pt idx="62">
                  <c:v>-9.1185262792531363E-3</c:v>
                </c:pt>
                <c:pt idx="63">
                  <c:v>-9.0202051924180848E-3</c:v>
                </c:pt>
                <c:pt idx="64">
                  <c:v>-9.0112360935817315E-3</c:v>
                </c:pt>
                <c:pt idx="65">
                  <c:v>-9.0757593858422636E-3</c:v>
                </c:pt>
                <c:pt idx="66">
                  <c:v>-9.1214889011399236E-3</c:v>
                </c:pt>
                <c:pt idx="67">
                  <c:v>-9.1947361254115789E-3</c:v>
                </c:pt>
                <c:pt idx="68">
                  <c:v>-9.2448712445636905E-3</c:v>
                </c:pt>
                <c:pt idx="69">
                  <c:v>-9.3375439654655445E-3</c:v>
                </c:pt>
                <c:pt idx="70">
                  <c:v>-9.4704288729130781E-3</c:v>
                </c:pt>
              </c:numCache>
            </c:numRef>
          </c:val>
          <c:smooth val="0"/>
          <c:extLst>
            <c:ext xmlns:c16="http://schemas.microsoft.com/office/drawing/2014/chart" uri="{C3380CC4-5D6E-409C-BE32-E72D297353CC}">
              <c16:uniqueId val="{00000003-6469-4EAB-861A-5E24C2473582}"/>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2.20'!$C$5</c:f>
              <c:strCache>
                <c:ptCount val="1"/>
                <c:pt idx="0">
                  <c:v>Obs</c:v>
                </c:pt>
              </c:strCache>
            </c:strRef>
          </c:tx>
          <c:spPr>
            <a:ln w="28575" cap="rnd">
              <a:solidFill>
                <a:schemeClr val="tx1">
                  <a:lumMod val="50000"/>
                  <a:lumOff val="50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031E-4343-899C-1FE0477F03ED}"/>
            </c:ext>
          </c:extLst>
        </c:ser>
        <c:ser>
          <c:idx val="1"/>
          <c:order val="1"/>
          <c:tx>
            <c:strRef>
              <c:f>'Fig 2.20'!$C$6</c:f>
              <c:strCache>
                <c:ptCount val="1"/>
                <c:pt idx="0">
                  <c:v>1,3%</c:v>
                </c:pt>
              </c:strCache>
            </c:strRef>
          </c:tx>
          <c:spPr>
            <a:ln w="28575" cap="rnd">
              <a:solidFill>
                <a:srgbClr val="31859C"/>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2.20'!$D$6:$BV$6</c:f>
              <c:numCache>
                <c:formatCode>0.0%</c:formatCode>
                <c:ptCount val="71"/>
                <c:pt idx="23">
                  <c:v>0.1338764247798184</c:v>
                </c:pt>
                <c:pt idx="24">
                  <c:v>0.13837122088410631</c:v>
                </c:pt>
                <c:pt idx="25">
                  <c:v>0.13933756263175079</c:v>
                </c:pt>
                <c:pt idx="26">
                  <c:v>0.13890828333091512</c:v>
                </c:pt>
                <c:pt idx="27">
                  <c:v>0.1382273208323769</c:v>
                </c:pt>
                <c:pt idx="28">
                  <c:v>0.13759984262061939</c:v>
                </c:pt>
                <c:pt idx="29">
                  <c:v>0.13720355894945435</c:v>
                </c:pt>
                <c:pt idx="30">
                  <c:v>0.13673197548358582</c:v>
                </c:pt>
                <c:pt idx="31">
                  <c:v>0.13632721046626758</c:v>
                </c:pt>
                <c:pt idx="32">
                  <c:v>0.13577730027011264</c:v>
                </c:pt>
                <c:pt idx="33">
                  <c:v>0.13578328300458087</c:v>
                </c:pt>
                <c:pt idx="34">
                  <c:v>0.13567836282065088</c:v>
                </c:pt>
                <c:pt idx="35">
                  <c:v>0.13540807421369022</c:v>
                </c:pt>
                <c:pt idx="36">
                  <c:v>0.13517994196560026</c:v>
                </c:pt>
                <c:pt idx="37">
                  <c:v>0.1349505045849419</c:v>
                </c:pt>
                <c:pt idx="38">
                  <c:v>0.13457061681172058</c:v>
                </c:pt>
                <c:pt idx="39">
                  <c:v>0.13405926434528459</c:v>
                </c:pt>
                <c:pt idx="40">
                  <c:v>0.13350121091270989</c:v>
                </c:pt>
                <c:pt idx="41">
                  <c:v>0.13301786295079254</c:v>
                </c:pt>
                <c:pt idx="42">
                  <c:v>0.1325800747592045</c:v>
                </c:pt>
                <c:pt idx="43">
                  <c:v>0.13220281972420342</c:v>
                </c:pt>
                <c:pt idx="44">
                  <c:v>0.13187919507389306</c:v>
                </c:pt>
                <c:pt idx="45">
                  <c:v>0.13153981636489323</c:v>
                </c:pt>
                <c:pt idx="46">
                  <c:v>0.13129070181968647</c:v>
                </c:pt>
                <c:pt idx="47">
                  <c:v>0.13096843641203992</c:v>
                </c:pt>
                <c:pt idx="48">
                  <c:v>0.13058867117514458</c:v>
                </c:pt>
                <c:pt idx="49">
                  <c:v>0.13017482569375541</c:v>
                </c:pt>
                <c:pt idx="50">
                  <c:v>0.12998993201109776</c:v>
                </c:pt>
                <c:pt idx="51">
                  <c:v>0.12971268797580771</c:v>
                </c:pt>
                <c:pt idx="52">
                  <c:v>0.12939770127399391</c:v>
                </c:pt>
                <c:pt idx="53">
                  <c:v>0.12905902655798188</c:v>
                </c:pt>
                <c:pt idx="54">
                  <c:v>0.12869420958977373</c:v>
                </c:pt>
                <c:pt idx="55">
                  <c:v>0.12827753918107451</c:v>
                </c:pt>
                <c:pt idx="56">
                  <c:v>0.12785547181107379</c:v>
                </c:pt>
                <c:pt idx="57">
                  <c:v>0.12736181360761425</c:v>
                </c:pt>
                <c:pt idx="58">
                  <c:v>0.12687798991148819</c:v>
                </c:pt>
                <c:pt idx="59">
                  <c:v>0.12632902270403007</c:v>
                </c:pt>
                <c:pt idx="60">
                  <c:v>0.12590493574257003</c:v>
                </c:pt>
                <c:pt idx="61">
                  <c:v>0.12554722505156113</c:v>
                </c:pt>
                <c:pt idx="62">
                  <c:v>0.12524439922398328</c:v>
                </c:pt>
                <c:pt idx="63">
                  <c:v>0.12500409501481152</c:v>
                </c:pt>
                <c:pt idx="64">
                  <c:v>0.12485157506717609</c:v>
                </c:pt>
                <c:pt idx="65">
                  <c:v>0.12484022660971647</c:v>
                </c:pt>
                <c:pt idx="66">
                  <c:v>0.12482664047863144</c:v>
                </c:pt>
                <c:pt idx="67">
                  <c:v>0.12481083094051473</c:v>
                </c:pt>
                <c:pt idx="68">
                  <c:v>0.1247999436207864</c:v>
                </c:pt>
                <c:pt idx="69">
                  <c:v>0.12480682294802668</c:v>
                </c:pt>
                <c:pt idx="70">
                  <c:v>0.12491256678902016</c:v>
                </c:pt>
              </c:numCache>
            </c:numRef>
          </c:val>
          <c:smooth val="0"/>
          <c:extLst>
            <c:ext xmlns:c16="http://schemas.microsoft.com/office/drawing/2014/chart" uri="{C3380CC4-5D6E-409C-BE32-E72D297353CC}">
              <c16:uniqueId val="{00000001-031E-4343-899C-1FE0477F03ED}"/>
            </c:ext>
          </c:extLst>
        </c:ser>
        <c:ser>
          <c:idx val="3"/>
          <c:order val="2"/>
          <c:tx>
            <c:strRef>
              <c:f>'Fig 2.20'!$C$7</c:f>
              <c:strCache>
                <c:ptCount val="1"/>
                <c:pt idx="0">
                  <c:v>Sc. Ref</c:v>
                </c:pt>
              </c:strCache>
            </c:strRef>
          </c:tx>
          <c:spPr>
            <a:ln w="28575" cap="rnd">
              <a:solidFill>
                <a:schemeClr val="accent2">
                  <a:lumMod val="75000"/>
                </a:schemeClr>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2.20'!$D$7:$BV$7</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2-031E-4343-899C-1FE0477F03ED}"/>
            </c:ext>
          </c:extLst>
        </c:ser>
        <c:ser>
          <c:idx val="2"/>
          <c:order val="3"/>
          <c:tx>
            <c:strRef>
              <c:f>'Fig 2.20'!$C$8</c:f>
              <c:strCache>
                <c:ptCount val="1"/>
                <c:pt idx="0">
                  <c:v>0,7%</c:v>
                </c:pt>
              </c:strCache>
            </c:strRef>
          </c:tx>
          <c:spPr>
            <a:ln w="28575" cap="rnd">
              <a:solidFill>
                <a:srgbClr val="C00000"/>
              </a:solidFill>
              <a:round/>
            </a:ln>
            <a:effectLst/>
          </c:spPr>
          <c:marker>
            <c:symbol val="none"/>
          </c:marker>
          <c:val>
            <c:numRef>
              <c:f>'Fig 2.20'!$D$8:$BV$8</c:f>
              <c:numCache>
                <c:formatCode>0.0%</c:formatCode>
                <c:ptCount val="71"/>
                <c:pt idx="23">
                  <c:v>0.1338764247798184</c:v>
                </c:pt>
                <c:pt idx="24">
                  <c:v>0.13837122088410631</c:v>
                </c:pt>
                <c:pt idx="25">
                  <c:v>0.13933756263175079</c:v>
                </c:pt>
                <c:pt idx="26">
                  <c:v>0.13890828333091512</c:v>
                </c:pt>
                <c:pt idx="27">
                  <c:v>0.1382273208323769</c:v>
                </c:pt>
                <c:pt idx="28">
                  <c:v>0.13765672558432579</c:v>
                </c:pt>
                <c:pt idx="29">
                  <c:v>0.1373235320294113</c:v>
                </c:pt>
                <c:pt idx="30">
                  <c:v>0.13698322958918446</c:v>
                </c:pt>
                <c:pt idx="31">
                  <c:v>0.13677768471123006</c:v>
                </c:pt>
                <c:pt idx="32">
                  <c:v>0.13649222521594051</c:v>
                </c:pt>
                <c:pt idx="33">
                  <c:v>0.13679379941126674</c:v>
                </c:pt>
                <c:pt idx="34">
                  <c:v>0.136987528685486</c:v>
                </c:pt>
                <c:pt idx="35">
                  <c:v>0.13706788634247985</c:v>
                </c:pt>
                <c:pt idx="36">
                  <c:v>0.13723363344601858</c:v>
                </c:pt>
                <c:pt idx="37">
                  <c:v>0.13742594639441372</c:v>
                </c:pt>
                <c:pt idx="38">
                  <c:v>0.13751680479539904</c:v>
                </c:pt>
                <c:pt idx="39">
                  <c:v>0.13752556632550897</c:v>
                </c:pt>
                <c:pt idx="40">
                  <c:v>0.13751389693519517</c:v>
                </c:pt>
                <c:pt idx="41">
                  <c:v>0.13753488963825222</c:v>
                </c:pt>
                <c:pt idx="42">
                  <c:v>0.13760007447163916</c:v>
                </c:pt>
                <c:pt idx="43">
                  <c:v>0.13771684309251811</c:v>
                </c:pt>
                <c:pt idx="44">
                  <c:v>0.13789849544802613</c:v>
                </c:pt>
                <c:pt idx="45">
                  <c:v>0.13805736971832566</c:v>
                </c:pt>
                <c:pt idx="46">
                  <c:v>0.13830274164700015</c:v>
                </c:pt>
                <c:pt idx="47">
                  <c:v>0.13842102235395592</c:v>
                </c:pt>
                <c:pt idx="48">
                  <c:v>0.13848127436421709</c:v>
                </c:pt>
                <c:pt idx="49">
                  <c:v>0.1385107465499138</c:v>
                </c:pt>
                <c:pt idx="50">
                  <c:v>0.13866015787115224</c:v>
                </c:pt>
                <c:pt idx="51">
                  <c:v>0.13877039702720478</c:v>
                </c:pt>
                <c:pt idx="52">
                  <c:v>0.13884465491310002</c:v>
                </c:pt>
                <c:pt idx="53">
                  <c:v>0.13889302154995095</c:v>
                </c:pt>
                <c:pt idx="54">
                  <c:v>0.13887559169744979</c:v>
                </c:pt>
                <c:pt idx="55">
                  <c:v>0.1387901433697141</c:v>
                </c:pt>
                <c:pt idx="56">
                  <c:v>0.13869398156311954</c:v>
                </c:pt>
                <c:pt idx="57">
                  <c:v>0.13853581690929798</c:v>
                </c:pt>
                <c:pt idx="58">
                  <c:v>0.13835996452108454</c:v>
                </c:pt>
                <c:pt idx="59">
                  <c:v>0.13812539096561705</c:v>
                </c:pt>
                <c:pt idx="60">
                  <c:v>0.13801113139088655</c:v>
                </c:pt>
                <c:pt idx="61">
                  <c:v>0.13794721007196992</c:v>
                </c:pt>
                <c:pt idx="62">
                  <c:v>0.13792573066631278</c:v>
                </c:pt>
                <c:pt idx="63">
                  <c:v>0.1379871441673628</c:v>
                </c:pt>
                <c:pt idx="64">
                  <c:v>0.13810313015170181</c:v>
                </c:pt>
                <c:pt idx="65">
                  <c:v>0.13837511648688963</c:v>
                </c:pt>
                <c:pt idx="66">
                  <c:v>0.1386384370412323</c:v>
                </c:pt>
                <c:pt idx="67">
                  <c:v>0.13890917159150487</c:v>
                </c:pt>
                <c:pt idx="68">
                  <c:v>0.13915958511087745</c:v>
                </c:pt>
                <c:pt idx="69">
                  <c:v>0.13944892314952265</c:v>
                </c:pt>
                <c:pt idx="70">
                  <c:v>0.13984179337778985</c:v>
                </c:pt>
              </c:numCache>
            </c:numRef>
          </c:val>
          <c:smooth val="0"/>
          <c:extLst>
            <c:ext xmlns:c16="http://schemas.microsoft.com/office/drawing/2014/chart" uri="{C3380CC4-5D6E-409C-BE32-E72D297353CC}">
              <c16:uniqueId val="{00000004-031E-4343-899C-1FE0477F03ED}"/>
            </c:ext>
          </c:extLst>
        </c:ser>
        <c:ser>
          <c:idx val="7"/>
          <c:order val="4"/>
          <c:tx>
            <c:strRef>
              <c:f>'Fig 2.20'!$C$9</c:f>
              <c:strCache>
                <c:ptCount val="1"/>
                <c:pt idx="0">
                  <c:v>0,4%</c:v>
                </c:pt>
              </c:strCache>
            </c:strRef>
          </c:tx>
          <c:spPr>
            <a:ln w="28575" cap="rnd">
              <a:solidFill>
                <a:srgbClr val="3E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2.20'!$D$9:$BV$9</c:f>
              <c:numCache>
                <c:formatCode>0.0%</c:formatCode>
                <c:ptCount val="71"/>
                <c:pt idx="23">
                  <c:v>0.1338764247798184</c:v>
                </c:pt>
                <c:pt idx="24">
                  <c:v>0.13837122088410631</c:v>
                </c:pt>
                <c:pt idx="25">
                  <c:v>0.13933756263175079</c:v>
                </c:pt>
                <c:pt idx="26">
                  <c:v>0.13890828333091512</c:v>
                </c:pt>
                <c:pt idx="27">
                  <c:v>0.1382273208323769</c:v>
                </c:pt>
                <c:pt idx="28">
                  <c:v>0.13767875571838112</c:v>
                </c:pt>
                <c:pt idx="29">
                  <c:v>0.13738379931189451</c:v>
                </c:pt>
                <c:pt idx="30">
                  <c:v>0.13710807996255464</c:v>
                </c:pt>
                <c:pt idx="31">
                  <c:v>0.13699527892801275</c:v>
                </c:pt>
                <c:pt idx="32">
                  <c:v>0.13682707163657698</c:v>
                </c:pt>
                <c:pt idx="33">
                  <c:v>0.13728709644041517</c:v>
                </c:pt>
                <c:pt idx="34">
                  <c:v>0.13765534114758907</c:v>
                </c:pt>
                <c:pt idx="35">
                  <c:v>0.1379325815147007</c:v>
                </c:pt>
                <c:pt idx="36">
                  <c:v>0.13830965946045104</c:v>
                </c:pt>
                <c:pt idx="37">
                  <c:v>0.13874587078369979</c:v>
                </c:pt>
                <c:pt idx="38">
                  <c:v>0.13907612876343234</c:v>
                </c:pt>
                <c:pt idx="39">
                  <c:v>0.13934697660318118</c:v>
                </c:pt>
                <c:pt idx="40">
                  <c:v>0.139612350061216</c:v>
                </c:pt>
                <c:pt idx="41">
                  <c:v>0.13992232420248871</c:v>
                </c:pt>
                <c:pt idx="42">
                  <c:v>0.14026916599039926</c:v>
                </c:pt>
                <c:pt idx="43">
                  <c:v>0.14065226689132254</c:v>
                </c:pt>
                <c:pt idx="44">
                  <c:v>0.14109236632527272</c:v>
                </c:pt>
                <c:pt idx="45">
                  <c:v>0.14151758969508443</c:v>
                </c:pt>
                <c:pt idx="46">
                  <c:v>0.14201618526744805</c:v>
                </c:pt>
                <c:pt idx="47">
                  <c:v>0.14240354448170089</c:v>
                </c:pt>
                <c:pt idx="48">
                  <c:v>0.14273028795154846</c:v>
                </c:pt>
                <c:pt idx="49">
                  <c:v>0.14299164587886323</c:v>
                </c:pt>
                <c:pt idx="50">
                  <c:v>0.1433597580478658</c:v>
                </c:pt>
                <c:pt idx="51">
                  <c:v>0.14370372379421728</c:v>
                </c:pt>
                <c:pt idx="52">
                  <c:v>0.14399719231251412</c:v>
                </c:pt>
                <c:pt idx="53">
                  <c:v>0.14427417745863977</c:v>
                </c:pt>
                <c:pt idx="54">
                  <c:v>0.14450729871589513</c:v>
                </c:pt>
                <c:pt idx="55">
                  <c:v>0.14463005070484414</c:v>
                </c:pt>
                <c:pt idx="56">
                  <c:v>0.14474662517567066</c:v>
                </c:pt>
                <c:pt idx="57">
                  <c:v>0.14478913995294865</c:v>
                </c:pt>
                <c:pt idx="58">
                  <c:v>0.14479236668435821</c:v>
                </c:pt>
                <c:pt idx="59">
                  <c:v>0.14475305524866397</c:v>
                </c:pt>
                <c:pt idx="60">
                  <c:v>0.14483170896495695</c:v>
                </c:pt>
                <c:pt idx="61">
                  <c:v>0.14495890684161164</c:v>
                </c:pt>
                <c:pt idx="62">
                  <c:v>0.14512964248000471</c:v>
                </c:pt>
                <c:pt idx="63">
                  <c:v>0.14535532349090474</c:v>
                </c:pt>
                <c:pt idx="64">
                  <c:v>0.1456665290366293</c:v>
                </c:pt>
                <c:pt idx="65">
                  <c:v>0.14613838344157118</c:v>
                </c:pt>
                <c:pt idx="66">
                  <c:v>0.14658424677119683</c:v>
                </c:pt>
                <c:pt idx="67">
                  <c:v>0.14703394142679349</c:v>
                </c:pt>
                <c:pt idx="68">
                  <c:v>0.14747904285787414</c:v>
                </c:pt>
                <c:pt idx="69">
                  <c:v>0.14795088771180528</c:v>
                </c:pt>
                <c:pt idx="70">
                  <c:v>0.14854093074185479</c:v>
                </c:pt>
              </c:numCache>
            </c:numRef>
          </c:val>
          <c:smooth val="0"/>
          <c:extLst>
            <c:ext xmlns:c16="http://schemas.microsoft.com/office/drawing/2014/chart" uri="{C3380CC4-5D6E-409C-BE32-E72D297353CC}">
              <c16:uniqueId val="{00000003-031E-4343-899C-1FE0477F03ED}"/>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2.20'!$C$11</c:f>
              <c:strCache>
                <c:ptCount val="1"/>
                <c:pt idx="0">
                  <c:v>Obs</c:v>
                </c:pt>
              </c:strCache>
            </c:strRef>
          </c:tx>
          <c:spPr>
            <a:ln w="28575" cap="rnd">
              <a:solidFill>
                <a:schemeClr val="tx1">
                  <a:lumMod val="50000"/>
                  <a:lumOff val="50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2.20'!$D$11:$BV$11</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664D-4CD9-BB7A-3E0ECF1B75EA}"/>
            </c:ext>
          </c:extLst>
        </c:ser>
        <c:ser>
          <c:idx val="1"/>
          <c:order val="1"/>
          <c:tx>
            <c:strRef>
              <c:f>'Fig 2.20'!$C$12</c:f>
              <c:strCache>
                <c:ptCount val="1"/>
                <c:pt idx="0">
                  <c:v>1,3%</c:v>
                </c:pt>
              </c:strCache>
            </c:strRef>
          </c:tx>
          <c:spPr>
            <a:ln w="28575" cap="rnd">
              <a:solidFill>
                <a:srgbClr val="31859C"/>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2.20'!$D$12:$BV$12</c:f>
              <c:numCache>
                <c:formatCode>0.0%</c:formatCode>
                <c:ptCount val="71"/>
                <c:pt idx="23">
                  <c:v>1.3450230943454489E-3</c:v>
                </c:pt>
                <c:pt idx="24">
                  <c:v>-2.0826697736624211E-3</c:v>
                </c:pt>
                <c:pt idx="25">
                  <c:v>-3.6031807283089246E-3</c:v>
                </c:pt>
                <c:pt idx="26">
                  <c:v>-3.6026974011285906E-3</c:v>
                </c:pt>
                <c:pt idx="27">
                  <c:v>-3.8599183383845326E-3</c:v>
                </c:pt>
                <c:pt idx="28">
                  <c:v>-3.6238841652868614E-3</c:v>
                </c:pt>
                <c:pt idx="29">
                  <c:v>-3.841217418818238E-3</c:v>
                </c:pt>
                <c:pt idx="30">
                  <c:v>-3.9579936943039684E-3</c:v>
                </c:pt>
                <c:pt idx="31">
                  <c:v>-4.1040650558196168E-3</c:v>
                </c:pt>
                <c:pt idx="32">
                  <c:v>-4.098791874788954E-3</c:v>
                </c:pt>
                <c:pt idx="33">
                  <c:v>-4.4839269844288709E-3</c:v>
                </c:pt>
                <c:pt idx="34">
                  <c:v>-4.7993724237794799E-3</c:v>
                </c:pt>
                <c:pt idx="35">
                  <c:v>-4.959250760272288E-3</c:v>
                </c:pt>
                <c:pt idx="36">
                  <c:v>-5.0632823241831826E-3</c:v>
                </c:pt>
                <c:pt idx="37">
                  <c:v>-5.1783791039510529E-3</c:v>
                </c:pt>
                <c:pt idx="38">
                  <c:v>-5.1658292195028988E-3</c:v>
                </c:pt>
                <c:pt idx="39">
                  <c:v>-5.0172845578456138E-3</c:v>
                </c:pt>
                <c:pt idx="40">
                  <c:v>-4.8405280380462434E-3</c:v>
                </c:pt>
                <c:pt idx="41">
                  <c:v>-4.7132362372606651E-3</c:v>
                </c:pt>
                <c:pt idx="42">
                  <c:v>-4.6429507021764349E-3</c:v>
                </c:pt>
                <c:pt idx="43">
                  <c:v>-4.6117568598070258E-3</c:v>
                </c:pt>
                <c:pt idx="44">
                  <c:v>-4.5920239155350373E-3</c:v>
                </c:pt>
                <c:pt idx="45">
                  <c:v>-4.6021254428507685E-3</c:v>
                </c:pt>
                <c:pt idx="46">
                  <c:v>-4.6404564061842957E-3</c:v>
                </c:pt>
                <c:pt idx="47">
                  <c:v>-4.6410218437069328E-3</c:v>
                </c:pt>
                <c:pt idx="48">
                  <c:v>-4.5557614284412185E-3</c:v>
                </c:pt>
                <c:pt idx="49">
                  <c:v>-4.4211730508594838E-3</c:v>
                </c:pt>
                <c:pt idx="50">
                  <c:v>-4.5086625968933092E-3</c:v>
                </c:pt>
                <c:pt idx="51">
                  <c:v>-4.4663827403750578E-3</c:v>
                </c:pt>
                <c:pt idx="52">
                  <c:v>-4.3808426621343433E-3</c:v>
                </c:pt>
                <c:pt idx="53">
                  <c:v>-4.3279363590366798E-3</c:v>
                </c:pt>
                <c:pt idx="54">
                  <c:v>-4.2029356668707857E-3</c:v>
                </c:pt>
                <c:pt idx="55">
                  <c:v>-4.0243590318401606E-3</c:v>
                </c:pt>
                <c:pt idx="56">
                  <c:v>-3.7892660222389185E-3</c:v>
                </c:pt>
                <c:pt idx="57">
                  <c:v>-3.5103415225981177E-3</c:v>
                </c:pt>
                <c:pt idx="58">
                  <c:v>-3.2107608424425116E-3</c:v>
                </c:pt>
                <c:pt idx="59">
                  <c:v>-2.8453925334976232E-3</c:v>
                </c:pt>
                <c:pt idx="60">
                  <c:v>-2.5537157001390004E-3</c:v>
                </c:pt>
                <c:pt idx="61">
                  <c:v>-2.3126727322718699E-3</c:v>
                </c:pt>
                <c:pt idx="62">
                  <c:v>-2.1139799207723214E-3</c:v>
                </c:pt>
                <c:pt idx="63">
                  <c:v>-1.9475166313994291E-3</c:v>
                </c:pt>
                <c:pt idx="64">
                  <c:v>-1.8394725495060188E-3</c:v>
                </c:pt>
                <c:pt idx="65">
                  <c:v>-1.8494422610841887E-3</c:v>
                </c:pt>
                <c:pt idx="66">
                  <c:v>-1.8673140078276224E-3</c:v>
                </c:pt>
                <c:pt idx="67">
                  <c:v>-1.85938153180841E-3</c:v>
                </c:pt>
                <c:pt idx="68">
                  <c:v>-1.8601072180744471E-3</c:v>
                </c:pt>
                <c:pt idx="69">
                  <c:v>-1.8905537188707577E-3</c:v>
                </c:pt>
                <c:pt idx="70">
                  <c:v>-1.9902939652068213E-3</c:v>
                </c:pt>
              </c:numCache>
            </c:numRef>
          </c:val>
          <c:smooth val="0"/>
          <c:extLst>
            <c:ext xmlns:c16="http://schemas.microsoft.com/office/drawing/2014/chart" uri="{C3380CC4-5D6E-409C-BE32-E72D297353CC}">
              <c16:uniqueId val="{00000001-664D-4CD9-BB7A-3E0ECF1B75EA}"/>
            </c:ext>
          </c:extLst>
        </c:ser>
        <c:ser>
          <c:idx val="3"/>
          <c:order val="2"/>
          <c:tx>
            <c:strRef>
              <c:f>'Fig 2.20'!$C$14</c:f>
              <c:strCache>
                <c:ptCount val="1"/>
                <c:pt idx="0">
                  <c:v>0,7%</c:v>
                </c:pt>
              </c:strCache>
            </c:strRef>
          </c:tx>
          <c:spPr>
            <a:ln w="28575" cap="rnd">
              <a:solidFill>
                <a:srgbClr val="C0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2.20'!$D$14:$BV$14</c:f>
              <c:numCache>
                <c:formatCode>0.0%</c:formatCode>
                <c:ptCount val="71"/>
                <c:pt idx="23">
                  <c:v>1.3450230943454489E-3</c:v>
                </c:pt>
                <c:pt idx="24">
                  <c:v>-2.0826697736624211E-3</c:v>
                </c:pt>
                <c:pt idx="25">
                  <c:v>-3.6031807283089246E-3</c:v>
                </c:pt>
                <c:pt idx="26">
                  <c:v>-3.6026974011285906E-3</c:v>
                </c:pt>
                <c:pt idx="27">
                  <c:v>-3.8599183383845326E-3</c:v>
                </c:pt>
                <c:pt idx="28">
                  <c:v>-3.6279104127633632E-3</c:v>
                </c:pt>
                <c:pt idx="29">
                  <c:v>-3.9640385569562897E-3</c:v>
                </c:pt>
                <c:pt idx="30">
                  <c:v>-4.2130591377890492E-3</c:v>
                </c:pt>
                <c:pt idx="31">
                  <c:v>-4.4916598215340164E-3</c:v>
                </c:pt>
                <c:pt idx="32">
                  <c:v>-4.636757270312597E-3</c:v>
                </c:pt>
                <c:pt idx="33">
                  <c:v>-5.2506127421531323E-3</c:v>
                </c:pt>
                <c:pt idx="34">
                  <c:v>-5.7835904230159052E-3</c:v>
                </c:pt>
                <c:pt idx="35">
                  <c:v>-6.1971114428714391E-3</c:v>
                </c:pt>
                <c:pt idx="36">
                  <c:v>-6.6001668188412632E-3</c:v>
                </c:pt>
                <c:pt idx="37">
                  <c:v>-7.0380477752995385E-3</c:v>
                </c:pt>
                <c:pt idx="38">
                  <c:v>-7.3832247886984892E-3</c:v>
                </c:pt>
                <c:pt idx="39">
                  <c:v>-7.6482358028421848E-3</c:v>
                </c:pt>
                <c:pt idx="40">
                  <c:v>-7.9038200251407564E-3</c:v>
                </c:pt>
                <c:pt idx="41">
                  <c:v>-8.1643451107640264E-3</c:v>
                </c:pt>
                <c:pt idx="42">
                  <c:v>-8.4892348702713116E-3</c:v>
                </c:pt>
                <c:pt idx="43">
                  <c:v>-8.850931178072341E-3</c:v>
                </c:pt>
                <c:pt idx="44">
                  <c:v>-9.241213218395522E-3</c:v>
                </c:pt>
                <c:pt idx="45">
                  <c:v>-9.6630433100358404E-3</c:v>
                </c:pt>
                <c:pt idx="46">
                  <c:v>-1.0105341279343649E-2</c:v>
                </c:pt>
                <c:pt idx="47">
                  <c:v>-1.0467189015838957E-2</c:v>
                </c:pt>
                <c:pt idx="48">
                  <c:v>-1.0741380794236838E-2</c:v>
                </c:pt>
                <c:pt idx="49">
                  <c:v>-1.0980474085042491E-2</c:v>
                </c:pt>
                <c:pt idx="50">
                  <c:v>-1.1348751429470533E-2</c:v>
                </c:pt>
                <c:pt idx="51">
                  <c:v>-1.1632232236886614E-2</c:v>
                </c:pt>
                <c:pt idx="52">
                  <c:v>-1.1879613901674968E-2</c:v>
                </c:pt>
                <c:pt idx="53">
                  <c:v>-1.2154742198237839E-2</c:v>
                </c:pt>
                <c:pt idx="54">
                  <c:v>-1.2325052445896656E-2</c:v>
                </c:pt>
                <c:pt idx="55">
                  <c:v>-1.2434781039277865E-2</c:v>
                </c:pt>
                <c:pt idx="56">
                  <c:v>-1.2472649153375703E-2</c:v>
                </c:pt>
                <c:pt idx="57">
                  <c:v>-1.2491304731151787E-2</c:v>
                </c:pt>
                <c:pt idx="58">
                  <c:v>-1.2467921020936357E-2</c:v>
                </c:pt>
                <c:pt idx="59">
                  <c:v>-1.2384858816675615E-2</c:v>
                </c:pt>
                <c:pt idx="60">
                  <c:v>-1.237440052220129E-2</c:v>
                </c:pt>
                <c:pt idx="61">
                  <c:v>-1.2405426614602921E-2</c:v>
                </c:pt>
                <c:pt idx="62">
                  <c:v>-1.2454905578529907E-2</c:v>
                </c:pt>
                <c:pt idx="63">
                  <c:v>-1.2554110517883771E-2</c:v>
                </c:pt>
                <c:pt idx="64">
                  <c:v>-1.2684465343557383E-2</c:v>
                </c:pt>
                <c:pt idx="65">
                  <c:v>-1.2946272383540458E-2</c:v>
                </c:pt>
                <c:pt idx="66">
                  <c:v>-1.321311026928948E-2</c:v>
                </c:pt>
                <c:pt idx="67">
                  <c:v>-1.3459142206509178E-2</c:v>
                </c:pt>
                <c:pt idx="68">
                  <c:v>-1.3697048577204912E-2</c:v>
                </c:pt>
                <c:pt idx="69">
                  <c:v>-1.3980670626597552E-2</c:v>
                </c:pt>
                <c:pt idx="70">
                  <c:v>-1.4326333997634472E-2</c:v>
                </c:pt>
              </c:numCache>
            </c:numRef>
          </c:val>
          <c:smooth val="0"/>
          <c:extLst>
            <c:ext xmlns:c16="http://schemas.microsoft.com/office/drawing/2014/chart" uri="{C3380CC4-5D6E-409C-BE32-E72D297353CC}">
              <c16:uniqueId val="{00000002-664D-4CD9-BB7A-3E0ECF1B75EA}"/>
            </c:ext>
          </c:extLst>
        </c:ser>
        <c:ser>
          <c:idx val="7"/>
          <c:order val="3"/>
          <c:tx>
            <c:strRef>
              <c:f>'Fig 2.20'!$C$15</c:f>
              <c:strCache>
                <c:ptCount val="1"/>
                <c:pt idx="0">
                  <c:v>0,4%</c:v>
                </c:pt>
              </c:strCache>
            </c:strRef>
          </c:tx>
          <c:spPr>
            <a:ln w="28575" cap="rnd">
              <a:solidFill>
                <a:srgbClr val="3E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2.20'!$D$15:$BV$15</c:f>
              <c:numCache>
                <c:formatCode>0.0%</c:formatCode>
                <c:ptCount val="71"/>
                <c:pt idx="23">
                  <c:v>1.3450230943454489E-3</c:v>
                </c:pt>
                <c:pt idx="24">
                  <c:v>-2.0826697736624211E-3</c:v>
                </c:pt>
                <c:pt idx="25">
                  <c:v>-3.6031807283089246E-3</c:v>
                </c:pt>
                <c:pt idx="26">
                  <c:v>-3.6026974011285906E-3</c:v>
                </c:pt>
                <c:pt idx="27">
                  <c:v>-3.8599183383845326E-3</c:v>
                </c:pt>
                <c:pt idx="28">
                  <c:v>-3.6376396082054563E-3</c:v>
                </c:pt>
                <c:pt idx="29">
                  <c:v>-4.0205216374947228E-3</c:v>
                </c:pt>
                <c:pt idx="30">
                  <c:v>-4.3212705482593428E-3</c:v>
                </c:pt>
                <c:pt idx="31">
                  <c:v>-4.6540478549133846E-3</c:v>
                </c:pt>
                <c:pt idx="32">
                  <c:v>-4.8513955214466997E-3</c:v>
                </c:pt>
                <c:pt idx="33">
                  <c:v>-5.5700046494789324E-3</c:v>
                </c:pt>
                <c:pt idx="34">
                  <c:v>-6.2055185352741238E-3</c:v>
                </c:pt>
                <c:pt idx="35">
                  <c:v>-6.7521518601499908E-3</c:v>
                </c:pt>
                <c:pt idx="36">
                  <c:v>-7.3020873922846619E-3</c:v>
                </c:pt>
                <c:pt idx="37">
                  <c:v>-7.9193456118388794E-3</c:v>
                </c:pt>
                <c:pt idx="38">
                  <c:v>-8.446187105679237E-3</c:v>
                </c:pt>
                <c:pt idx="39">
                  <c:v>-8.8902354746240031E-3</c:v>
                </c:pt>
                <c:pt idx="40">
                  <c:v>-9.3511837647061447E-3</c:v>
                </c:pt>
                <c:pt idx="41">
                  <c:v>-9.8396225687893968E-3</c:v>
                </c:pt>
                <c:pt idx="42">
                  <c:v>-1.0386076252671017E-2</c:v>
                </c:pt>
                <c:pt idx="43">
                  <c:v>-1.0959505302317762E-2</c:v>
                </c:pt>
                <c:pt idx="44">
                  <c:v>-1.1557230165044952E-2</c:v>
                </c:pt>
                <c:pt idx="45">
                  <c:v>-1.2193116510989643E-2</c:v>
                </c:pt>
                <c:pt idx="46">
                  <c:v>-1.284092930730138E-2</c:v>
                </c:pt>
                <c:pt idx="47">
                  <c:v>-1.342288516991888E-2</c:v>
                </c:pt>
                <c:pt idx="48">
                  <c:v>-1.3921454624771679E-2</c:v>
                </c:pt>
                <c:pt idx="49">
                  <c:v>-1.4357425690021713E-2</c:v>
                </c:pt>
                <c:pt idx="50">
                  <c:v>-1.4907347445745595E-2</c:v>
                </c:pt>
                <c:pt idx="51">
                  <c:v>-1.5386385302846001E-2</c:v>
                </c:pt>
                <c:pt idx="52">
                  <c:v>-1.5816261566147294E-2</c:v>
                </c:pt>
                <c:pt idx="53">
                  <c:v>-1.6290343399479712E-2</c:v>
                </c:pt>
                <c:pt idx="54">
                  <c:v>-1.6683719481564829E-2</c:v>
                </c:pt>
                <c:pt idx="55">
                  <c:v>-1.6972175828206648E-2</c:v>
                </c:pt>
                <c:pt idx="56">
                  <c:v>-1.7203233633052012E-2</c:v>
                </c:pt>
                <c:pt idx="57">
                  <c:v>-1.7391381674804474E-2</c:v>
                </c:pt>
                <c:pt idx="58">
                  <c:v>-1.7514529737808482E-2</c:v>
                </c:pt>
                <c:pt idx="59">
                  <c:v>-1.7605019661580124E-2</c:v>
                </c:pt>
                <c:pt idx="60">
                  <c:v>-1.7763506302107435E-2</c:v>
                </c:pt>
                <c:pt idx="61">
                  <c:v>-1.7962994246568303E-2</c:v>
                </c:pt>
                <c:pt idx="62">
                  <c:v>-1.8181774358609737E-2</c:v>
                </c:pt>
                <c:pt idx="63">
                  <c:v>-1.8426629572829256E-2</c:v>
                </c:pt>
                <c:pt idx="64">
                  <c:v>-1.8732271994864907E-2</c:v>
                </c:pt>
                <c:pt idx="65">
                  <c:v>-1.9176245812700304E-2</c:v>
                </c:pt>
                <c:pt idx="66">
                  <c:v>-1.9615838334621272E-2</c:v>
                </c:pt>
                <c:pt idx="67">
                  <c:v>-2.0024797409407158E-2</c:v>
                </c:pt>
                <c:pt idx="68">
                  <c:v>-2.0436591845442664E-2</c:v>
                </c:pt>
                <c:pt idx="69">
                  <c:v>-2.0889051665725494E-2</c:v>
                </c:pt>
                <c:pt idx="70">
                  <c:v>-2.1415188843496386E-2</c:v>
                </c:pt>
              </c:numCache>
            </c:numRef>
          </c:val>
          <c:smooth val="0"/>
          <c:extLst>
            <c:ext xmlns:c16="http://schemas.microsoft.com/office/drawing/2014/chart" uri="{C3380CC4-5D6E-409C-BE32-E72D297353CC}">
              <c16:uniqueId val="{00000003-664D-4CD9-BB7A-3E0ECF1B75EA}"/>
            </c:ext>
          </c:extLst>
        </c:ser>
        <c:ser>
          <c:idx val="2"/>
          <c:order val="4"/>
          <c:tx>
            <c:strRef>
              <c:f>'Fig 2.20'!$C$13</c:f>
              <c:strCache>
                <c:ptCount val="1"/>
                <c:pt idx="0">
                  <c:v>Sc. Ref</c:v>
                </c:pt>
              </c:strCache>
            </c:strRef>
          </c:tx>
          <c:spPr>
            <a:ln w="28575" cap="rnd">
              <a:solidFill>
                <a:schemeClr val="accent2">
                  <a:lumMod val="75000"/>
                </a:schemeClr>
              </a:solidFill>
              <a:round/>
            </a:ln>
            <a:effectLst/>
          </c:spPr>
          <c:marker>
            <c:symbol val="none"/>
          </c:marker>
          <c:val>
            <c:numRef>
              <c:f>'Fig 2.20'!$D$13:$BV$13</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4-664D-4CD9-BB7A-3E0ECF1B75EA}"/>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strRef>
              <c:f>'Fig 2.21'!$C$7</c:f>
              <c:strCache>
                <c:ptCount val="1"/>
                <c:pt idx="0">
                  <c:v>Sc. Ref</c:v>
                </c:pt>
              </c:strCache>
            </c:strRef>
          </c:tx>
          <c:spPr>
            <a:ln w="28575" cap="rnd">
              <a:solidFill>
                <a:schemeClr val="accent2">
                  <a:lumMod val="75000"/>
                </a:schemeClr>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2.21'!$D$7:$AX$7</c:f>
              <c:numCache>
                <c:formatCode>0.0" ans"</c:formatCode>
                <c:ptCount val="47"/>
                <c:pt idx="0">
                  <c:v>63.192553874230413</c:v>
                </c:pt>
                <c:pt idx="1">
                  <c:v>63.348924225959472</c:v>
                </c:pt>
                <c:pt idx="2">
                  <c:v>63.529202821470378</c:v>
                </c:pt>
                <c:pt idx="3">
                  <c:v>63.659131925099587</c:v>
                </c:pt>
                <c:pt idx="4">
                  <c:v>63.838852527578688</c:v>
                </c:pt>
                <c:pt idx="5">
                  <c:v>64.007215661264254</c:v>
                </c:pt>
                <c:pt idx="6">
                  <c:v>64.140981431041666</c:v>
                </c:pt>
                <c:pt idx="7">
                  <c:v>64.242269998146242</c:v>
                </c:pt>
                <c:pt idx="8">
                  <c:v>64.314176412227624</c:v>
                </c:pt>
                <c:pt idx="9">
                  <c:v>64.351729046093979</c:v>
                </c:pt>
                <c:pt idx="10">
                  <c:v>64.401295211139299</c:v>
                </c:pt>
                <c:pt idx="11">
                  <c:v>64.450508340415766</c:v>
                </c:pt>
                <c:pt idx="12">
                  <c:v>64.5031646336422</c:v>
                </c:pt>
                <c:pt idx="13">
                  <c:v>64.542853768154757</c:v>
                </c:pt>
                <c:pt idx="14">
                  <c:v>64.583863514537455</c:v>
                </c:pt>
                <c:pt idx="15">
                  <c:v>64.59824339723815</c:v>
                </c:pt>
                <c:pt idx="16">
                  <c:v>64.599701091819824</c:v>
                </c:pt>
                <c:pt idx="17">
                  <c:v>64.597113023079459</c:v>
                </c:pt>
                <c:pt idx="18">
                  <c:v>64.589999875990841</c:v>
                </c:pt>
                <c:pt idx="19">
                  <c:v>64.576934516128247</c:v>
                </c:pt>
                <c:pt idx="20">
                  <c:v>64.56629922623145</c:v>
                </c:pt>
                <c:pt idx="21">
                  <c:v>64.566066822732182</c:v>
                </c:pt>
                <c:pt idx="22">
                  <c:v>64.557371306090161</c:v>
                </c:pt>
                <c:pt idx="23">
                  <c:v>64.56462164539947</c:v>
                </c:pt>
                <c:pt idx="24">
                  <c:v>64.582950535062693</c:v>
                </c:pt>
                <c:pt idx="25">
                  <c:v>64.593219541035424</c:v>
                </c:pt>
                <c:pt idx="26">
                  <c:v>64.609908096841394</c:v>
                </c:pt>
                <c:pt idx="27">
                  <c:v>64.615147023996556</c:v>
                </c:pt>
                <c:pt idx="28">
                  <c:v>64.630428903714872</c:v>
                </c:pt>
                <c:pt idx="29">
                  <c:v>64.639847489531505</c:v>
                </c:pt>
                <c:pt idx="30">
                  <c:v>64.652418737620621</c:v>
                </c:pt>
                <c:pt idx="31">
                  <c:v>64.67018247542498</c:v>
                </c:pt>
                <c:pt idx="32">
                  <c:v>64.684791301704109</c:v>
                </c:pt>
                <c:pt idx="33">
                  <c:v>64.672472831300396</c:v>
                </c:pt>
                <c:pt idx="34">
                  <c:v>64.666858317122774</c:v>
                </c:pt>
                <c:pt idx="35">
                  <c:v>64.655547999120117</c:v>
                </c:pt>
                <c:pt idx="36">
                  <c:v>64.636658937274618</c:v>
                </c:pt>
                <c:pt idx="37">
                  <c:v>64.639931871430065</c:v>
                </c:pt>
                <c:pt idx="38">
                  <c:v>64.621752422315438</c:v>
                </c:pt>
                <c:pt idx="39">
                  <c:v>64.604324918297351</c:v>
                </c:pt>
                <c:pt idx="40">
                  <c:v>64.594904578629567</c:v>
                </c:pt>
                <c:pt idx="41">
                  <c:v>64.584845483335357</c:v>
                </c:pt>
                <c:pt idx="42">
                  <c:v>64.556225064945608</c:v>
                </c:pt>
                <c:pt idx="43">
                  <c:v>64.5533538375755</c:v>
                </c:pt>
                <c:pt idx="44">
                  <c:v>64.549211082341543</c:v>
                </c:pt>
                <c:pt idx="45">
                  <c:v>64.541978713978693</c:v>
                </c:pt>
                <c:pt idx="46">
                  <c:v>64.528361801410171</c:v>
                </c:pt>
              </c:numCache>
            </c:numRef>
          </c:val>
          <c:smooth val="0"/>
          <c:extLst>
            <c:ext xmlns:c16="http://schemas.microsoft.com/office/drawing/2014/chart" uri="{C3380CC4-5D6E-409C-BE32-E72D297353CC}">
              <c16:uniqueId val="{00000000-59BB-42D3-813D-E6618F9D22C1}"/>
            </c:ext>
          </c:extLst>
        </c:ser>
        <c:ser>
          <c:idx val="5"/>
          <c:order val="1"/>
          <c:tx>
            <c:strRef>
              <c:f>'Fig 2.21'!$C$8</c:f>
              <c:strCache>
                <c:ptCount val="1"/>
                <c:pt idx="0">
                  <c:v>Niveau pour assurer l'équilibre</c:v>
                </c:pt>
              </c:strCache>
            </c:strRef>
          </c:tx>
          <c:spPr>
            <a:ln w="28575" cap="rnd">
              <a:solidFill>
                <a:schemeClr val="accent2">
                  <a:lumMod val="75000"/>
                </a:schemeClr>
              </a:solidFill>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2.21'!$D$8:$AX$8</c:f>
              <c:numCache>
                <c:formatCode>0.0" ans"</c:formatCode>
                <c:ptCount val="47"/>
                <c:pt idx="0">
                  <c:v>63.267086418631976</c:v>
                </c:pt>
                <c:pt idx="1">
                  <c:v>63.602829672230378</c:v>
                </c:pt>
                <c:pt idx="2">
                  <c:v>63.823479351266741</c:v>
                </c:pt>
                <c:pt idx="3">
                  <c:v>64.031312333801225</c:v>
                </c:pt>
                <c:pt idx="4">
                  <c:v>64.208813823174538</c:v>
                </c:pt>
                <c:pt idx="5">
                  <c:v>64.436844836296402</c:v>
                </c:pt>
                <c:pt idx="6">
                  <c:v>64.62028018524154</c:v>
                </c:pt>
                <c:pt idx="7">
                  <c:v>64.753590363826888</c:v>
                </c:pt>
                <c:pt idx="8">
                  <c:v>64.843383569346457</c:v>
                </c:pt>
                <c:pt idx="9">
                  <c:v>64.950114063360331</c:v>
                </c:pt>
                <c:pt idx="10">
                  <c:v>65.058071417722815</c:v>
                </c:pt>
                <c:pt idx="11">
                  <c:v>65.149500783565941</c:v>
                </c:pt>
                <c:pt idx="12">
                  <c:v>65.234063435106265</c:v>
                </c:pt>
                <c:pt idx="13">
                  <c:v>65.316691972704348</c:v>
                </c:pt>
                <c:pt idx="14">
                  <c:v>65.393654199103693</c:v>
                </c:pt>
                <c:pt idx="15">
                  <c:v>65.437846117628126</c:v>
                </c:pt>
                <c:pt idx="16">
                  <c:v>65.467259568389423</c:v>
                </c:pt>
                <c:pt idx="17">
                  <c:v>65.49500865924422</c:v>
                </c:pt>
                <c:pt idx="18">
                  <c:v>65.523762521112388</c:v>
                </c:pt>
                <c:pt idx="19">
                  <c:v>65.53380602333327</c:v>
                </c:pt>
                <c:pt idx="20">
                  <c:v>65.542917142625257</c:v>
                </c:pt>
                <c:pt idx="21">
                  <c:v>65.562177213253477</c:v>
                </c:pt>
                <c:pt idx="22">
                  <c:v>65.587474071744509</c:v>
                </c:pt>
                <c:pt idx="23">
                  <c:v>65.616628807616621</c:v>
                </c:pt>
                <c:pt idx="24">
                  <c:v>65.647389591837026</c:v>
                </c:pt>
                <c:pt idx="25">
                  <c:v>65.674836384773499</c:v>
                </c:pt>
                <c:pt idx="26">
                  <c:v>65.731318271944602</c:v>
                </c:pt>
                <c:pt idx="27">
                  <c:v>65.759794940171005</c:v>
                </c:pt>
                <c:pt idx="28">
                  <c:v>65.784470102083887</c:v>
                </c:pt>
                <c:pt idx="29">
                  <c:v>65.81189251802293</c:v>
                </c:pt>
                <c:pt idx="30">
                  <c:v>65.836445937661836</c:v>
                </c:pt>
                <c:pt idx="31">
                  <c:v>65.858015298627919</c:v>
                </c:pt>
                <c:pt idx="32">
                  <c:v>65.876810105451653</c:v>
                </c:pt>
                <c:pt idx="33">
                  <c:v>65.862544087763339</c:v>
                </c:pt>
                <c:pt idx="34">
                  <c:v>65.84586964972371</c:v>
                </c:pt>
                <c:pt idx="35">
                  <c:v>65.813485944481357</c:v>
                </c:pt>
                <c:pt idx="36">
                  <c:v>65.77959101660052</c:v>
                </c:pt>
                <c:pt idx="37">
                  <c:v>65.767451772230061</c:v>
                </c:pt>
                <c:pt idx="38">
                  <c:v>65.73088156429526</c:v>
                </c:pt>
                <c:pt idx="39">
                  <c:v>65.689858406042774</c:v>
                </c:pt>
                <c:pt idx="40">
                  <c:v>65.673510959030011</c:v>
                </c:pt>
                <c:pt idx="41">
                  <c:v>65.674556493393325</c:v>
                </c:pt>
                <c:pt idx="42">
                  <c:v>65.657051712944792</c:v>
                </c:pt>
                <c:pt idx="43">
                  <c:v>65.663986838431853</c:v>
                </c:pt>
                <c:pt idx="44">
                  <c:v>65.667348170871989</c:v>
                </c:pt>
                <c:pt idx="45">
                  <c:v>65.678618281879665</c:v>
                </c:pt>
                <c:pt idx="46">
                  <c:v>65.692679525025383</c:v>
                </c:pt>
              </c:numCache>
            </c:numRef>
          </c:val>
          <c:smooth val="0"/>
          <c:extLst>
            <c:ext xmlns:c16="http://schemas.microsoft.com/office/drawing/2014/chart" uri="{C3380CC4-5D6E-409C-BE32-E72D297353CC}">
              <c16:uniqueId val="{00000001-59BB-42D3-813D-E6618F9D22C1}"/>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scaling>
        <c:delete val="0"/>
        <c:axPos val="l"/>
        <c:majorGridlines>
          <c:spPr>
            <a:ln w="9525" cap="flat" cmpd="sng" algn="ctr">
              <a:solidFill>
                <a:schemeClr val="tx1">
                  <a:lumMod val="15000"/>
                  <a:lumOff val="85000"/>
                </a:schemeClr>
              </a:solidFill>
              <a:round/>
            </a:ln>
            <a:effectLst/>
          </c:spPr>
        </c:majorGridlines>
        <c:numFmt formatCode="0&quot; ans&quot;"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2.21'!$C$5</c:f>
              <c:strCache>
                <c:ptCount val="1"/>
                <c:pt idx="0">
                  <c:v>Sc. Ref</c:v>
                </c:pt>
              </c:strCache>
            </c:strRef>
          </c:tx>
          <c:spPr>
            <a:ln w="28575" cap="rnd">
              <a:solidFill>
                <a:schemeClr val="accent2">
                  <a:lumMod val="75000"/>
                </a:schemeClr>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2.21'!$D$5:$AX$5</c:f>
              <c:numCache>
                <c:formatCode>0.0%</c:formatCode>
                <c:ptCount val="47"/>
                <c:pt idx="0">
                  <c:v>0.533377869240379</c:v>
                </c:pt>
                <c:pt idx="1">
                  <c:v>0.5374364739165316</c:v>
                </c:pt>
                <c:pt idx="2">
                  <c:v>0.53857316439149605</c:v>
                </c:pt>
                <c:pt idx="3">
                  <c:v>0.53859495207917352</c:v>
                </c:pt>
                <c:pt idx="4">
                  <c:v>0.53440766701493903</c:v>
                </c:pt>
                <c:pt idx="5">
                  <c:v>0.53084881780537041</c:v>
                </c:pt>
                <c:pt idx="6">
                  <c:v>0.52653243534770922</c:v>
                </c:pt>
                <c:pt idx="7">
                  <c:v>0.52261525339825698</c:v>
                </c:pt>
                <c:pt idx="8">
                  <c:v>0.51712887264118834</c:v>
                </c:pt>
                <c:pt idx="9">
                  <c:v>0.51234328883785563</c:v>
                </c:pt>
                <c:pt idx="10">
                  <c:v>0.50784824443185228</c:v>
                </c:pt>
                <c:pt idx="11">
                  <c:v>0.50338809004426055</c:v>
                </c:pt>
                <c:pt idx="12">
                  <c:v>0.49919233048097067</c:v>
                </c:pt>
                <c:pt idx="13">
                  <c:v>0.4949037478997324</c:v>
                </c:pt>
                <c:pt idx="14">
                  <c:v>0.491111630867968</c:v>
                </c:pt>
                <c:pt idx="15">
                  <c:v>0.48698118646139393</c:v>
                </c:pt>
                <c:pt idx="16">
                  <c:v>0.48275604574618602</c:v>
                </c:pt>
                <c:pt idx="17">
                  <c:v>0.47893199804718628</c:v>
                </c:pt>
                <c:pt idx="18">
                  <c:v>0.47525951949462758</c:v>
                </c:pt>
                <c:pt idx="19">
                  <c:v>0.47170733026570921</c:v>
                </c:pt>
                <c:pt idx="20">
                  <c:v>0.46828434240096178</c:v>
                </c:pt>
                <c:pt idx="21">
                  <c:v>0.46505234068501711</c:v>
                </c:pt>
                <c:pt idx="22">
                  <c:v>0.46181171210424243</c:v>
                </c:pt>
                <c:pt idx="23">
                  <c:v>0.45832622614024632</c:v>
                </c:pt>
                <c:pt idx="24">
                  <c:v>0.45533970311862609</c:v>
                </c:pt>
                <c:pt idx="25">
                  <c:v>0.45212008959972783</c:v>
                </c:pt>
                <c:pt idx="26">
                  <c:v>0.44938408531745982</c:v>
                </c:pt>
                <c:pt idx="27">
                  <c:v>0.44656085406191603</c:v>
                </c:pt>
                <c:pt idx="28">
                  <c:v>0.44424622736610619</c:v>
                </c:pt>
                <c:pt idx="29">
                  <c:v>0.44195774844496594</c:v>
                </c:pt>
                <c:pt idx="30">
                  <c:v>0.43975473649407831</c:v>
                </c:pt>
                <c:pt idx="31">
                  <c:v>0.43782404047542944</c:v>
                </c:pt>
                <c:pt idx="32">
                  <c:v>0.43606425422471473</c:v>
                </c:pt>
                <c:pt idx="33">
                  <c:v>0.43393493762851021</c:v>
                </c:pt>
                <c:pt idx="34">
                  <c:v>0.43209360521676959</c:v>
                </c:pt>
                <c:pt idx="35">
                  <c:v>0.43037576354657769</c:v>
                </c:pt>
                <c:pt idx="36">
                  <c:v>0.42897321283991507</c:v>
                </c:pt>
                <c:pt idx="37">
                  <c:v>0.42812695429625547</c:v>
                </c:pt>
                <c:pt idx="38">
                  <c:v>0.42699480426669645</c:v>
                </c:pt>
                <c:pt idx="39">
                  <c:v>0.42628786373994965</c:v>
                </c:pt>
                <c:pt idx="40">
                  <c:v>0.42598684488946398</c:v>
                </c:pt>
                <c:pt idx="41">
                  <c:v>0.42590457633033857</c:v>
                </c:pt>
                <c:pt idx="42">
                  <c:v>0.42528992277221422</c:v>
                </c:pt>
                <c:pt idx="43">
                  <c:v>0.42363261368519239</c:v>
                </c:pt>
                <c:pt idx="44">
                  <c:v>0.42215277971714271</c:v>
                </c:pt>
                <c:pt idx="45">
                  <c:v>0.420964689004029</c:v>
                </c:pt>
                <c:pt idx="46">
                  <c:v>0.41980958334455881</c:v>
                </c:pt>
              </c:numCache>
            </c:numRef>
          </c:val>
          <c:smooth val="0"/>
          <c:extLst>
            <c:ext xmlns:c16="http://schemas.microsoft.com/office/drawing/2014/chart" uri="{C3380CC4-5D6E-409C-BE32-E72D297353CC}">
              <c16:uniqueId val="{00000000-4504-4529-A1F7-90290A7074E1}"/>
            </c:ext>
          </c:extLst>
        </c:ser>
        <c:ser>
          <c:idx val="1"/>
          <c:order val="1"/>
          <c:tx>
            <c:strRef>
              <c:f>'Fig 2.21'!$C$6</c:f>
              <c:strCache>
                <c:ptCount val="1"/>
                <c:pt idx="0">
                  <c:v>Niveau pour assurer l'équilibre</c:v>
                </c:pt>
              </c:strCache>
            </c:strRef>
          </c:tx>
          <c:spPr>
            <a:ln w="28575" cap="rnd">
              <a:solidFill>
                <a:schemeClr val="accent2">
                  <a:lumMod val="75000"/>
                </a:schemeClr>
              </a:solidFill>
              <a:prstDash val="solid"/>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2.21'!$D$6:$AX$6</c:f>
              <c:numCache>
                <c:formatCode>0.0%</c:formatCode>
                <c:ptCount val="47"/>
                <c:pt idx="0">
                  <c:v>0.53088262762093741</c:v>
                </c:pt>
                <c:pt idx="1">
                  <c:v>0.52892565110364109</c:v>
                </c:pt>
                <c:pt idx="2">
                  <c:v>0.52868698259763613</c:v>
                </c:pt>
                <c:pt idx="3">
                  <c:v>0.52609969056480199</c:v>
                </c:pt>
                <c:pt idx="4">
                  <c:v>0.52208961522660646</c:v>
                </c:pt>
                <c:pt idx="5">
                  <c:v>0.5166771405599293</c:v>
                </c:pt>
                <c:pt idx="6">
                  <c:v>0.5109905435338461</c:v>
                </c:pt>
                <c:pt idx="7">
                  <c:v>0.50626867755115867</c:v>
                </c:pt>
                <c:pt idx="8">
                  <c:v>0.5005772103824232</c:v>
                </c:pt>
                <c:pt idx="9">
                  <c:v>0.49402870734399595</c:v>
                </c:pt>
                <c:pt idx="10">
                  <c:v>0.48804268724050875</c:v>
                </c:pt>
                <c:pt idx="11">
                  <c:v>0.48257859891239985</c:v>
                </c:pt>
                <c:pt idx="12">
                  <c:v>0.47766556906673358</c:v>
                </c:pt>
                <c:pt idx="13">
                  <c:v>0.47255885779420403</c:v>
                </c:pt>
                <c:pt idx="14">
                  <c:v>0.46834089788029204</c:v>
                </c:pt>
                <c:pt idx="15">
                  <c:v>0.46417028978618113</c:v>
                </c:pt>
                <c:pt idx="16">
                  <c:v>0.45996951936345265</c:v>
                </c:pt>
                <c:pt idx="17">
                  <c:v>0.45612127694903182</c:v>
                </c:pt>
                <c:pt idx="18">
                  <c:v>0.45214119520901047</c:v>
                </c:pt>
                <c:pt idx="19">
                  <c:v>0.44816908388495785</c:v>
                </c:pt>
                <c:pt idx="20">
                  <c:v>0.4442574503299041</c:v>
                </c:pt>
                <c:pt idx="21">
                  <c:v>0.44043290453615341</c:v>
                </c:pt>
                <c:pt idx="22">
                  <c:v>0.43656163874280152</c:v>
                </c:pt>
                <c:pt idx="23">
                  <c:v>0.43267865296636926</c:v>
                </c:pt>
                <c:pt idx="24">
                  <c:v>0.42952510218938034</c:v>
                </c:pt>
                <c:pt idx="25">
                  <c:v>0.42625954079203349</c:v>
                </c:pt>
                <c:pt idx="26">
                  <c:v>0.4229333568678047</c:v>
                </c:pt>
                <c:pt idx="27">
                  <c:v>0.41988948416854016</c:v>
                </c:pt>
                <c:pt idx="28">
                  <c:v>0.41744505961548184</c:v>
                </c:pt>
                <c:pt idx="29">
                  <c:v>0.41491200076715845</c:v>
                </c:pt>
                <c:pt idx="30">
                  <c:v>0.41273528741910731</c:v>
                </c:pt>
                <c:pt idx="31">
                  <c:v>0.41107877216600175</c:v>
                </c:pt>
                <c:pt idx="32">
                  <c:v>0.40968674384050496</c:v>
                </c:pt>
                <c:pt idx="33">
                  <c:v>0.40811049107817937</c:v>
                </c:pt>
                <c:pt idx="34">
                  <c:v>0.4068668967872765</c:v>
                </c:pt>
                <c:pt idx="35">
                  <c:v>0.40591133429001219</c:v>
                </c:pt>
                <c:pt idx="36">
                  <c:v>0.40509382702541902</c:v>
                </c:pt>
                <c:pt idx="37">
                  <c:v>0.40464330801048748</c:v>
                </c:pt>
                <c:pt idx="38">
                  <c:v>0.40383229564675616</c:v>
                </c:pt>
                <c:pt idx="39">
                  <c:v>0.40331430185396627</c:v>
                </c:pt>
                <c:pt idx="40">
                  <c:v>0.40296716533679283</c:v>
                </c:pt>
                <c:pt idx="41">
                  <c:v>0.40250100541617023</c:v>
                </c:pt>
                <c:pt idx="42">
                  <c:v>0.40149310885630568</c:v>
                </c:pt>
                <c:pt idx="43">
                  <c:v>0.39961388629685318</c:v>
                </c:pt>
                <c:pt idx="44">
                  <c:v>0.39791313595381117</c:v>
                </c:pt>
                <c:pt idx="45">
                  <c:v>0.39633904048691976</c:v>
                </c:pt>
                <c:pt idx="46">
                  <c:v>0.39457761029350169</c:v>
                </c:pt>
              </c:numCache>
            </c:numRef>
          </c:val>
          <c:smooth val="0"/>
          <c:extLst>
            <c:ext xmlns:c16="http://schemas.microsoft.com/office/drawing/2014/chart" uri="{C3380CC4-5D6E-409C-BE32-E72D297353CC}">
              <c16:uniqueId val="{00000001-4504-4529-A1F7-90290A7074E1}"/>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tx>
            <c:strRef>
              <c:f>'Fig 2.21'!$C$9</c:f>
              <c:strCache>
                <c:ptCount val="1"/>
                <c:pt idx="0">
                  <c:v>Sc. Ref</c:v>
                </c:pt>
              </c:strCache>
            </c:strRef>
          </c:tx>
          <c:spPr>
            <a:ln w="28575" cap="rnd">
              <a:solidFill>
                <a:schemeClr val="accent2">
                  <a:lumMod val="75000"/>
                </a:schemeClr>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2.21'!$D$9:$AX$9</c:f>
              <c:numCache>
                <c:formatCode>0.0%</c:formatCode>
                <c:ptCount val="47"/>
                <c:pt idx="0">
                  <c:v>0.31358451490421851</c:v>
                </c:pt>
                <c:pt idx="1">
                  <c:v>0.31332236657883861</c:v>
                </c:pt>
                <c:pt idx="2">
                  <c:v>0.31290509541298667</c:v>
                </c:pt>
                <c:pt idx="3">
                  <c:v>0.31106701395821706</c:v>
                </c:pt>
                <c:pt idx="4">
                  <c:v>0.31018769524883422</c:v>
                </c:pt>
                <c:pt idx="5">
                  <c:v>0.30871532849606814</c:v>
                </c:pt>
                <c:pt idx="6">
                  <c:v>0.3073497913077059</c:v>
                </c:pt>
                <c:pt idx="7">
                  <c:v>0.30616990294598012</c:v>
                </c:pt>
                <c:pt idx="8">
                  <c:v>0.30504534130933819</c:v>
                </c:pt>
                <c:pt idx="9">
                  <c:v>0.30426560067783009</c:v>
                </c:pt>
                <c:pt idx="10">
                  <c:v>0.30339266758476807</c:v>
                </c:pt>
                <c:pt idx="11">
                  <c:v>0.30253003963758185</c:v>
                </c:pt>
                <c:pt idx="12">
                  <c:v>0.30187296463920027</c:v>
                </c:pt>
                <c:pt idx="13">
                  <c:v>0.30119609190692648</c:v>
                </c:pt>
                <c:pt idx="14">
                  <c:v>0.30046674388814892</c:v>
                </c:pt>
                <c:pt idx="15">
                  <c:v>0.29975200051890266</c:v>
                </c:pt>
                <c:pt idx="16">
                  <c:v>0.29901808627545029</c:v>
                </c:pt>
                <c:pt idx="17">
                  <c:v>0.2983232842463695</c:v>
                </c:pt>
                <c:pt idx="18">
                  <c:v>0.29759062325588714</c:v>
                </c:pt>
                <c:pt idx="19">
                  <c:v>0.29690181139685623</c:v>
                </c:pt>
                <c:pt idx="20">
                  <c:v>0.29630259172601897</c:v>
                </c:pt>
                <c:pt idx="21">
                  <c:v>0.29557148941016054</c:v>
                </c:pt>
                <c:pt idx="22">
                  <c:v>0.29501092580929006</c:v>
                </c:pt>
                <c:pt idx="23">
                  <c:v>0.29434940447984848</c:v>
                </c:pt>
                <c:pt idx="24">
                  <c:v>0.29376248419102247</c:v>
                </c:pt>
                <c:pt idx="25">
                  <c:v>0.29316660390804483</c:v>
                </c:pt>
                <c:pt idx="26">
                  <c:v>0.29257387211081642</c:v>
                </c:pt>
                <c:pt idx="27">
                  <c:v>0.2921014654098556</c:v>
                </c:pt>
                <c:pt idx="28">
                  <c:v>0.29163358226603475</c:v>
                </c:pt>
                <c:pt idx="29">
                  <c:v>0.29103841372869155</c:v>
                </c:pt>
                <c:pt idx="30">
                  <c:v>0.29053806997493359</c:v>
                </c:pt>
                <c:pt idx="31">
                  <c:v>0.29004999627172068</c:v>
                </c:pt>
                <c:pt idx="32">
                  <c:v>0.28966791692361082</c:v>
                </c:pt>
                <c:pt idx="33">
                  <c:v>0.28923098707862832</c:v>
                </c:pt>
                <c:pt idx="34">
                  <c:v>0.28885062555700991</c:v>
                </c:pt>
                <c:pt idx="35">
                  <c:v>0.28846863512071796</c:v>
                </c:pt>
                <c:pt idx="36">
                  <c:v>0.28817922134030288</c:v>
                </c:pt>
                <c:pt idx="37">
                  <c:v>0.28793123518661634</c:v>
                </c:pt>
                <c:pt idx="38">
                  <c:v>0.28771555925641373</c:v>
                </c:pt>
                <c:pt idx="39">
                  <c:v>0.28758384047252838</c:v>
                </c:pt>
                <c:pt idx="40">
                  <c:v>0.28752166219884689</c:v>
                </c:pt>
                <c:pt idx="41">
                  <c:v>0.28747881211009313</c:v>
                </c:pt>
                <c:pt idx="42">
                  <c:v>0.28743083450052775</c:v>
                </c:pt>
                <c:pt idx="43">
                  <c:v>0.28743333490297135</c:v>
                </c:pt>
                <c:pt idx="44">
                  <c:v>0.28744211794110197</c:v>
                </c:pt>
                <c:pt idx="45">
                  <c:v>0.28741683844254157</c:v>
                </c:pt>
                <c:pt idx="46">
                  <c:v>0.28747644388575205</c:v>
                </c:pt>
              </c:numCache>
            </c:numRef>
          </c:val>
          <c:smooth val="0"/>
          <c:extLst>
            <c:ext xmlns:c16="http://schemas.microsoft.com/office/drawing/2014/chart" uri="{C3380CC4-5D6E-409C-BE32-E72D297353CC}">
              <c16:uniqueId val="{00000000-F763-4CB2-9F06-0E83BB808B30}"/>
            </c:ext>
          </c:extLst>
        </c:ser>
        <c:ser>
          <c:idx val="9"/>
          <c:order val="1"/>
          <c:tx>
            <c:strRef>
              <c:f>'Fig 2.21'!$C$10</c:f>
              <c:strCache>
                <c:ptCount val="1"/>
                <c:pt idx="0">
                  <c:v>Niveau pour assurer l'équilibre</c:v>
                </c:pt>
              </c:strCache>
            </c:strRef>
          </c:tx>
          <c:spPr>
            <a:ln w="28575" cap="rnd">
              <a:solidFill>
                <a:schemeClr val="accent2">
                  <a:lumMod val="75000"/>
                </a:schemeClr>
              </a:solidFill>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2.21'!$D$10:$AX$10</c:f>
              <c:numCache>
                <c:formatCode>0.0%</c:formatCode>
                <c:ptCount val="47"/>
                <c:pt idx="0">
                  <c:v>0.31818947803897474</c:v>
                </c:pt>
                <c:pt idx="1">
                  <c:v>0.32144350471429806</c:v>
                </c:pt>
                <c:pt idx="2">
                  <c:v>0.32103950628639499</c:v>
                </c:pt>
                <c:pt idx="3">
                  <c:v>0.31979831405224196</c:v>
                </c:pt>
                <c:pt idx="4">
                  <c:v>0.31837434294627986</c:v>
                </c:pt>
                <c:pt idx="5">
                  <c:v>0.31759888420158172</c:v>
                </c:pt>
                <c:pt idx="6">
                  <c:v>0.31669790403887899</c:v>
                </c:pt>
                <c:pt idx="7">
                  <c:v>0.31605562126616882</c:v>
                </c:pt>
                <c:pt idx="8">
                  <c:v>0.3151317123191264</c:v>
                </c:pt>
                <c:pt idx="9">
                  <c:v>0.3155453037731244</c:v>
                </c:pt>
                <c:pt idx="10">
                  <c:v>0.31570482999674837</c:v>
                </c:pt>
                <c:pt idx="11">
                  <c:v>0.31557557499938205</c:v>
                </c:pt>
                <c:pt idx="12">
                  <c:v>0.31547735169999053</c:v>
                </c:pt>
                <c:pt idx="13">
                  <c:v>0.31543811374795161</c:v>
                </c:pt>
                <c:pt idx="14">
                  <c:v>0.31507543603465926</c:v>
                </c:pt>
                <c:pt idx="15">
                  <c:v>0.31448282681796375</c:v>
                </c:pt>
                <c:pt idx="16">
                  <c:v>0.31383120589533137</c:v>
                </c:pt>
                <c:pt idx="17">
                  <c:v>0.3132424945045435</c:v>
                </c:pt>
                <c:pt idx="18">
                  <c:v>0.31280665887858289</c:v>
                </c:pt>
                <c:pt idx="19">
                  <c:v>0.31249536356018331</c:v>
                </c:pt>
                <c:pt idx="20">
                  <c:v>0.31232760241855562</c:v>
                </c:pt>
                <c:pt idx="21">
                  <c:v>0.31209342348005403</c:v>
                </c:pt>
                <c:pt idx="22">
                  <c:v>0.31207391728184086</c:v>
                </c:pt>
                <c:pt idx="23">
                  <c:v>0.31179733688494171</c:v>
                </c:pt>
                <c:pt idx="24">
                  <c:v>0.31141770680483755</c:v>
                </c:pt>
                <c:pt idx="25">
                  <c:v>0.31095259704983558</c:v>
                </c:pt>
                <c:pt idx="26">
                  <c:v>0.31087177157180945</c:v>
                </c:pt>
                <c:pt idx="27">
                  <c:v>0.31065574343796715</c:v>
                </c:pt>
                <c:pt idx="28">
                  <c:v>0.31035729303944071</c:v>
                </c:pt>
                <c:pt idx="29">
                  <c:v>0.31000954854210172</c:v>
                </c:pt>
                <c:pt idx="30">
                  <c:v>0.30955795711643869</c:v>
                </c:pt>
                <c:pt idx="31">
                  <c:v>0.30892099010232171</c:v>
                </c:pt>
                <c:pt idx="32">
                  <c:v>0.30831806511976428</c:v>
                </c:pt>
                <c:pt idx="33">
                  <c:v>0.30753296737513747</c:v>
                </c:pt>
                <c:pt idx="34">
                  <c:v>0.30676004647117477</c:v>
                </c:pt>
                <c:pt idx="35">
                  <c:v>0.30585474859052969</c:v>
                </c:pt>
                <c:pt idx="36">
                  <c:v>0.30516674953997197</c:v>
                </c:pt>
                <c:pt idx="37">
                  <c:v>0.30464144674304117</c:v>
                </c:pt>
                <c:pt idx="38">
                  <c:v>0.30421798908485176</c:v>
                </c:pt>
                <c:pt idx="39">
                  <c:v>0.30396517167287013</c:v>
                </c:pt>
                <c:pt idx="40">
                  <c:v>0.30394646575011658</c:v>
                </c:pt>
                <c:pt idx="41">
                  <c:v>0.30419437474224842</c:v>
                </c:pt>
                <c:pt idx="42">
                  <c:v>0.30446708725661531</c:v>
                </c:pt>
                <c:pt idx="43">
                  <c:v>0.30470946856622272</c:v>
                </c:pt>
                <c:pt idx="44">
                  <c:v>0.30495220723425531</c:v>
                </c:pt>
                <c:pt idx="45">
                  <c:v>0.30527484716328079</c:v>
                </c:pt>
                <c:pt idx="46">
                  <c:v>0.30585964074160893</c:v>
                </c:pt>
              </c:numCache>
            </c:numRef>
          </c:val>
          <c:smooth val="0"/>
          <c:extLst>
            <c:ext xmlns:c16="http://schemas.microsoft.com/office/drawing/2014/chart" uri="{C3380CC4-5D6E-409C-BE32-E72D297353CC}">
              <c16:uniqueId val="{00000001-F763-4CB2-9F06-0E83BB808B30}"/>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maj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2.3'!$B$11</c:f>
              <c:strCache>
                <c:ptCount val="1"/>
                <c:pt idx="0">
                  <c:v>LURA + FSV</c:v>
                </c:pt>
              </c:strCache>
            </c:strRef>
          </c:tx>
          <c:spPr>
            <a:ln w="28575" cap="rnd">
              <a:solidFill>
                <a:srgbClr val="4472C4"/>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2.3'!$C$11:$AX$11</c:f>
              <c:numCache>
                <c:formatCode>0.0%</c:formatCode>
                <c:ptCount val="48"/>
                <c:pt idx="0">
                  <c:v>6.6018587040835908E-2</c:v>
                </c:pt>
                <c:pt idx="1">
                  <c:v>6.8256494764350265E-2</c:v>
                </c:pt>
                <c:pt idx="2">
                  <c:v>6.9273673185022769E-2</c:v>
                </c:pt>
                <c:pt idx="3">
                  <c:v>6.926197978989114E-2</c:v>
                </c:pt>
                <c:pt idx="4">
                  <c:v>6.8982118177825874E-2</c:v>
                </c:pt>
                <c:pt idx="5">
                  <c:v>6.8786840070247324E-2</c:v>
                </c:pt>
                <c:pt idx="6">
                  <c:v>6.8923735777493458E-2</c:v>
                </c:pt>
                <c:pt idx="7">
                  <c:v>6.9039239243080877E-2</c:v>
                </c:pt>
                <c:pt idx="8">
                  <c:v>6.9333730434833554E-2</c:v>
                </c:pt>
                <c:pt idx="9">
                  <c:v>6.9588425185143105E-2</c:v>
                </c:pt>
                <c:pt idx="10">
                  <c:v>7.0142071268564588E-2</c:v>
                </c:pt>
                <c:pt idx="11">
                  <c:v>7.0629697639157191E-2</c:v>
                </c:pt>
                <c:pt idx="12">
                  <c:v>7.1071959905750243E-2</c:v>
                </c:pt>
                <c:pt idx="13">
                  <c:v>7.1479605595687959E-2</c:v>
                </c:pt>
                <c:pt idx="14">
                  <c:v>7.1854714699202252E-2</c:v>
                </c:pt>
                <c:pt idx="15">
                  <c:v>7.217122403795713E-2</c:v>
                </c:pt>
                <c:pt idx="16">
                  <c:v>7.2412525540103634E-2</c:v>
                </c:pt>
                <c:pt idx="17">
                  <c:v>7.2619827023480479E-2</c:v>
                </c:pt>
                <c:pt idx="18">
                  <c:v>7.2835580650242551E-2</c:v>
                </c:pt>
                <c:pt idx="19">
                  <c:v>7.3113862653317346E-2</c:v>
                </c:pt>
                <c:pt idx="20">
                  <c:v>7.3442294549295489E-2</c:v>
                </c:pt>
                <c:pt idx="21">
                  <c:v>7.3798784140070864E-2</c:v>
                </c:pt>
                <c:pt idx="22">
                  <c:v>7.4143289371863097E-2</c:v>
                </c:pt>
                <c:pt idx="23">
                  <c:v>7.4476970221633548E-2</c:v>
                </c:pt>
                <c:pt idx="24">
                  <c:v>7.4751607817809415E-2</c:v>
                </c:pt>
                <c:pt idx="25">
                  <c:v>7.500476501913339E-2</c:v>
                </c:pt>
                <c:pt idx="26">
                  <c:v>7.5244852900802725E-2</c:v>
                </c:pt>
                <c:pt idx="27">
                  <c:v>7.5552439766131754E-2</c:v>
                </c:pt>
                <c:pt idx="28">
                  <c:v>7.5796646268831758E-2</c:v>
                </c:pt>
                <c:pt idx="29">
                  <c:v>7.6042017270307433E-2</c:v>
                </c:pt>
                <c:pt idx="30">
                  <c:v>7.6277288548398617E-2</c:v>
                </c:pt>
                <c:pt idx="31">
                  <c:v>7.6494242526864334E-2</c:v>
                </c:pt>
                <c:pt idx="32">
                  <c:v>7.6623396664406943E-2</c:v>
                </c:pt>
                <c:pt idx="33">
                  <c:v>7.6712211789122312E-2</c:v>
                </c:pt>
                <c:pt idx="34">
                  <c:v>7.6752573353262313E-2</c:v>
                </c:pt>
                <c:pt idx="35">
                  <c:v>7.6776026435544542E-2</c:v>
                </c:pt>
                <c:pt idx="36">
                  <c:v>7.6728130876268411E-2</c:v>
                </c:pt>
                <c:pt idx="37">
                  <c:v>7.6717641746689325E-2</c:v>
                </c:pt>
                <c:pt idx="38">
                  <c:v>7.6751266920235414E-2</c:v>
                </c:pt>
                <c:pt idx="39">
                  <c:v>7.6822130611254882E-2</c:v>
                </c:pt>
                <c:pt idx="40">
                  <c:v>7.6926495986044507E-2</c:v>
                </c:pt>
                <c:pt idx="41">
                  <c:v>7.7085802620302069E-2</c:v>
                </c:pt>
                <c:pt idx="42">
                  <c:v>7.7324417903644596E-2</c:v>
                </c:pt>
                <c:pt idx="43">
                  <c:v>7.7524421412574221E-2</c:v>
                </c:pt>
                <c:pt idx="44">
                  <c:v>7.7687821996480555E-2</c:v>
                </c:pt>
                <c:pt idx="45">
                  <c:v>7.7849645568366807E-2</c:v>
                </c:pt>
                <c:pt idx="46">
                  <c:v>7.8020804451898573E-2</c:v>
                </c:pt>
                <c:pt idx="47">
                  <c:v>7.823195674813474E-2</c:v>
                </c:pt>
              </c:numCache>
            </c:numRef>
          </c:val>
          <c:smooth val="0"/>
          <c:extLst>
            <c:ext xmlns:c16="http://schemas.microsoft.com/office/drawing/2014/chart" uri="{C3380CC4-5D6E-409C-BE32-E72D297353CC}">
              <c16:uniqueId val="{00000000-27AA-4F5A-87F8-7F78CF15DBB7}"/>
            </c:ext>
          </c:extLst>
        </c:ser>
        <c:ser>
          <c:idx val="2"/>
          <c:order val="1"/>
          <c:tx>
            <c:strRef>
              <c:f>'Fig 2.3'!$B$12</c:f>
              <c:strCache>
                <c:ptCount val="1"/>
                <c:pt idx="0">
                  <c:v>LURA compl.</c:v>
                </c:pt>
              </c:strCache>
            </c:strRef>
          </c:tx>
          <c:spPr>
            <a:ln w="28575" cap="rnd">
              <a:solidFill>
                <a:srgbClr val="660066"/>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2.3'!$C$12:$AX$12</c:f>
              <c:numCache>
                <c:formatCode>0.0%</c:formatCode>
                <c:ptCount val="48"/>
                <c:pt idx="0">
                  <c:v>3.5999744209978729E-2</c:v>
                </c:pt>
                <c:pt idx="1">
                  <c:v>3.7045962797065672E-2</c:v>
                </c:pt>
                <c:pt idx="2">
                  <c:v>3.7252928247827423E-2</c:v>
                </c:pt>
                <c:pt idx="3">
                  <c:v>3.7227025972232722E-2</c:v>
                </c:pt>
                <c:pt idx="4">
                  <c:v>3.7032157629991909E-2</c:v>
                </c:pt>
                <c:pt idx="5">
                  <c:v>3.6819438107025239E-2</c:v>
                </c:pt>
                <c:pt idx="6">
                  <c:v>3.6826485658020762E-2</c:v>
                </c:pt>
                <c:pt idx="7">
                  <c:v>3.6805293480827526E-2</c:v>
                </c:pt>
                <c:pt idx="8">
                  <c:v>3.6778328972229032E-2</c:v>
                </c:pt>
                <c:pt idx="9">
                  <c:v>3.6666136790170445E-2</c:v>
                </c:pt>
                <c:pt idx="10">
                  <c:v>3.6697902072709787E-2</c:v>
                </c:pt>
                <c:pt idx="11">
                  <c:v>3.6725906906779168E-2</c:v>
                </c:pt>
                <c:pt idx="12">
                  <c:v>3.6696487111325053E-2</c:v>
                </c:pt>
                <c:pt idx="13">
                  <c:v>3.6682184255554279E-2</c:v>
                </c:pt>
                <c:pt idx="14">
                  <c:v>3.6711076129080582E-2</c:v>
                </c:pt>
                <c:pt idx="15">
                  <c:v>3.669080875113169E-2</c:v>
                </c:pt>
                <c:pt idx="16">
                  <c:v>3.66457361423888E-2</c:v>
                </c:pt>
                <c:pt idx="17">
                  <c:v>3.6612746362671859E-2</c:v>
                </c:pt>
                <c:pt idx="18">
                  <c:v>3.6554486276019267E-2</c:v>
                </c:pt>
                <c:pt idx="19">
                  <c:v>3.6500707224129368E-2</c:v>
                </c:pt>
                <c:pt idx="20">
                  <c:v>3.6450153941558171E-2</c:v>
                </c:pt>
                <c:pt idx="21">
                  <c:v>3.6393175638736987E-2</c:v>
                </c:pt>
                <c:pt idx="22">
                  <c:v>3.634155550404073E-2</c:v>
                </c:pt>
                <c:pt idx="23">
                  <c:v>3.6325822325623119E-2</c:v>
                </c:pt>
                <c:pt idx="24">
                  <c:v>3.6284127370994332E-2</c:v>
                </c:pt>
                <c:pt idx="25">
                  <c:v>3.6207983745900278E-2</c:v>
                </c:pt>
                <c:pt idx="26">
                  <c:v>3.6121384379316661E-2</c:v>
                </c:pt>
                <c:pt idx="27">
                  <c:v>3.6054133461343278E-2</c:v>
                </c:pt>
                <c:pt idx="28">
                  <c:v>3.5974129927358142E-2</c:v>
                </c:pt>
                <c:pt idx="29">
                  <c:v>3.585929307787851E-2</c:v>
                </c:pt>
                <c:pt idx="30">
                  <c:v>3.5731734439900006E-2</c:v>
                </c:pt>
                <c:pt idx="31">
                  <c:v>3.5590689917620391E-2</c:v>
                </c:pt>
                <c:pt idx="32">
                  <c:v>3.5436996732118226E-2</c:v>
                </c:pt>
                <c:pt idx="33">
                  <c:v>3.5290343533625687E-2</c:v>
                </c:pt>
                <c:pt idx="34">
                  <c:v>3.5103740963547188E-2</c:v>
                </c:pt>
                <c:pt idx="35">
                  <c:v>3.4901652358779685E-2</c:v>
                </c:pt>
                <c:pt idx="36">
                  <c:v>3.4691119691505144E-2</c:v>
                </c:pt>
                <c:pt idx="37">
                  <c:v>3.4494919787170529E-2</c:v>
                </c:pt>
                <c:pt idx="38">
                  <c:v>3.4315524486273986E-2</c:v>
                </c:pt>
                <c:pt idx="39">
                  <c:v>3.4142850452195547E-2</c:v>
                </c:pt>
                <c:pt idx="40">
                  <c:v>3.4012532773248033E-2</c:v>
                </c:pt>
                <c:pt idx="41">
                  <c:v>3.3921566383602227E-2</c:v>
                </c:pt>
                <c:pt idx="42">
                  <c:v>3.3857756774457327E-2</c:v>
                </c:pt>
                <c:pt idx="43">
                  <c:v>3.3822957270658843E-2</c:v>
                </c:pt>
                <c:pt idx="44">
                  <c:v>3.381432657054724E-2</c:v>
                </c:pt>
                <c:pt idx="45">
                  <c:v>3.3812152606385482E-2</c:v>
                </c:pt>
                <c:pt idx="46">
                  <c:v>3.3833826833211775E-2</c:v>
                </c:pt>
                <c:pt idx="47">
                  <c:v>3.388403405285581E-2</c:v>
                </c:pt>
              </c:numCache>
            </c:numRef>
          </c:val>
          <c:smooth val="0"/>
          <c:extLst>
            <c:ext xmlns:c16="http://schemas.microsoft.com/office/drawing/2014/chart" uri="{C3380CC4-5D6E-409C-BE32-E72D297353CC}">
              <c16:uniqueId val="{00000001-27AA-4F5A-87F8-7F78CF15DBB7}"/>
            </c:ext>
          </c:extLst>
        </c:ser>
        <c:ser>
          <c:idx val="3"/>
          <c:order val="2"/>
          <c:tx>
            <c:strRef>
              <c:f>'Fig 2.3'!$B$13</c:f>
              <c:strCache>
                <c:ptCount val="1"/>
                <c:pt idx="0">
                  <c:v>Fonctionnaires + RS</c:v>
                </c:pt>
              </c:strCache>
            </c:strRef>
          </c:tx>
          <c:spPr>
            <a:ln w="28575" cap="rnd">
              <a:solidFill>
                <a:schemeClr val="accent4"/>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2.3'!$C$13:$AX$13</c:f>
              <c:numCache>
                <c:formatCode>0.0%</c:formatCode>
                <c:ptCount val="48"/>
                <c:pt idx="0">
                  <c:v>3.8303758911422014E-2</c:v>
                </c:pt>
                <c:pt idx="1">
                  <c:v>3.9119283439196857E-2</c:v>
                </c:pt>
                <c:pt idx="2">
                  <c:v>3.8960518202489532E-2</c:v>
                </c:pt>
                <c:pt idx="3">
                  <c:v>3.8511043585723687E-2</c:v>
                </c:pt>
                <c:pt idx="4">
                  <c:v>3.8030284940460832E-2</c:v>
                </c:pt>
                <c:pt idx="5">
                  <c:v>3.750312584976969E-2</c:v>
                </c:pt>
                <c:pt idx="6">
                  <c:v>3.6980911731358423E-2</c:v>
                </c:pt>
                <c:pt idx="7">
                  <c:v>3.6485065022313919E-2</c:v>
                </c:pt>
                <c:pt idx="8">
                  <c:v>3.6007048355533817E-2</c:v>
                </c:pt>
                <c:pt idx="9">
                  <c:v>3.5535542254697128E-2</c:v>
                </c:pt>
                <c:pt idx="10">
                  <c:v>3.5170205722315627E-2</c:v>
                </c:pt>
                <c:pt idx="11">
                  <c:v>3.4789596296160595E-2</c:v>
                </c:pt>
                <c:pt idx="12">
                  <c:v>3.4377363854881972E-2</c:v>
                </c:pt>
                <c:pt idx="13">
                  <c:v>3.3983477756519123E-2</c:v>
                </c:pt>
                <c:pt idx="14">
                  <c:v>3.359548062255422E-2</c:v>
                </c:pt>
                <c:pt idx="15">
                  <c:v>3.3185854594364336E-2</c:v>
                </c:pt>
                <c:pt idx="16">
                  <c:v>3.2761007424757592E-2</c:v>
                </c:pt>
                <c:pt idx="17">
                  <c:v>3.2337050557867661E-2</c:v>
                </c:pt>
                <c:pt idx="18">
                  <c:v>3.1937154625159593E-2</c:v>
                </c:pt>
                <c:pt idx="19">
                  <c:v>3.1531427401621293E-2</c:v>
                </c:pt>
                <c:pt idx="20">
                  <c:v>3.1123364212991517E-2</c:v>
                </c:pt>
                <c:pt idx="21">
                  <c:v>3.0745393017439185E-2</c:v>
                </c:pt>
                <c:pt idx="22">
                  <c:v>3.0350232357048444E-2</c:v>
                </c:pt>
                <c:pt idx="23">
                  <c:v>3.000246189356429E-2</c:v>
                </c:pt>
                <c:pt idx="24">
                  <c:v>2.96197468757784E-2</c:v>
                </c:pt>
                <c:pt idx="25">
                  <c:v>2.9246249586154304E-2</c:v>
                </c:pt>
                <c:pt idx="26">
                  <c:v>2.8861884308771211E-2</c:v>
                </c:pt>
                <c:pt idx="27">
                  <c:v>2.8522363738150504E-2</c:v>
                </c:pt>
                <c:pt idx="28">
                  <c:v>2.8208557988406009E-2</c:v>
                </c:pt>
                <c:pt idx="29">
                  <c:v>2.7896958690806255E-2</c:v>
                </c:pt>
                <c:pt idx="30">
                  <c:v>2.7573882463999541E-2</c:v>
                </c:pt>
                <c:pt idx="31">
                  <c:v>2.723630656210323E-2</c:v>
                </c:pt>
                <c:pt idx="32">
                  <c:v>2.6906728363869991E-2</c:v>
                </c:pt>
                <c:pt idx="33">
                  <c:v>2.6605657484930132E-2</c:v>
                </c:pt>
                <c:pt idx="34">
                  <c:v>2.6311704842837312E-2</c:v>
                </c:pt>
                <c:pt idx="35">
                  <c:v>2.6053205109137011E-2</c:v>
                </c:pt>
                <c:pt idx="36">
                  <c:v>2.579425071946094E-2</c:v>
                </c:pt>
                <c:pt idx="37">
                  <c:v>2.5575084053037146E-2</c:v>
                </c:pt>
                <c:pt idx="38">
                  <c:v>2.5368693403386745E-2</c:v>
                </c:pt>
                <c:pt idx="39">
                  <c:v>2.5168646744828441E-2</c:v>
                </c:pt>
                <c:pt idx="40">
                  <c:v>2.4972073043641373E-2</c:v>
                </c:pt>
                <c:pt idx="41">
                  <c:v>2.479091868313113E-2</c:v>
                </c:pt>
                <c:pt idx="42">
                  <c:v>2.4619206576760179E-2</c:v>
                </c:pt>
                <c:pt idx="43">
                  <c:v>2.4465228738882464E-2</c:v>
                </c:pt>
                <c:pt idx="44">
                  <c:v>2.4310714984256458E-2</c:v>
                </c:pt>
                <c:pt idx="45">
                  <c:v>2.4146359990336593E-2</c:v>
                </c:pt>
                <c:pt idx="46">
                  <c:v>2.4004913425465041E-2</c:v>
                </c:pt>
                <c:pt idx="47">
                  <c:v>2.389827679399632E-2</c:v>
                </c:pt>
              </c:numCache>
            </c:numRef>
          </c:val>
          <c:smooth val="0"/>
          <c:extLst>
            <c:ext xmlns:c16="http://schemas.microsoft.com/office/drawing/2014/chart" uri="{C3380CC4-5D6E-409C-BE32-E72D297353CC}">
              <c16:uniqueId val="{00000002-27AA-4F5A-87F8-7F78CF15DBB7}"/>
            </c:ext>
          </c:extLst>
        </c:ser>
        <c:ser>
          <c:idx val="4"/>
          <c:order val="3"/>
          <c:tx>
            <c:strRef>
              <c:f>'Fig 2.3'!$B$14</c:f>
              <c:strCache>
                <c:ptCount val="1"/>
                <c:pt idx="0">
                  <c:v>Non-Salariés</c:v>
                </c:pt>
              </c:strCache>
            </c:strRef>
          </c:tx>
          <c:spPr>
            <a:ln w="28575" cap="rnd">
              <a:solidFill>
                <a:srgbClr val="70AD47"/>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2.3'!$C$14:$AX$14</c:f>
              <c:numCache>
                <c:formatCode>0.0%</c:formatCode>
                <c:ptCount val="48"/>
                <c:pt idx="0">
                  <c:v>5.6438285488756542E-3</c:v>
                </c:pt>
                <c:pt idx="1">
                  <c:v>6.0393519501963037E-3</c:v>
                </c:pt>
                <c:pt idx="2">
                  <c:v>5.9635738435472657E-3</c:v>
                </c:pt>
                <c:pt idx="3">
                  <c:v>5.8642177510221626E-3</c:v>
                </c:pt>
                <c:pt idx="4">
                  <c:v>5.7760107371311485E-3</c:v>
                </c:pt>
                <c:pt idx="5">
                  <c:v>5.7276601538516934E-3</c:v>
                </c:pt>
                <c:pt idx="6">
                  <c:v>5.6367455504401868E-3</c:v>
                </c:pt>
                <c:pt idx="7">
                  <c:v>5.5499982667819954E-3</c:v>
                </c:pt>
                <c:pt idx="8">
                  <c:v>5.4664774974213385E-3</c:v>
                </c:pt>
                <c:pt idx="9">
                  <c:v>5.3845981737893249E-3</c:v>
                </c:pt>
                <c:pt idx="10">
                  <c:v>5.3156025128204129E-3</c:v>
                </c:pt>
                <c:pt idx="11">
                  <c:v>5.2447528939682086E-3</c:v>
                </c:pt>
                <c:pt idx="12">
                  <c:v>5.1608165857888562E-3</c:v>
                </c:pt>
                <c:pt idx="13">
                  <c:v>5.108778809876373E-3</c:v>
                </c:pt>
                <c:pt idx="14">
                  <c:v>5.0600796935496069E-3</c:v>
                </c:pt>
                <c:pt idx="15">
                  <c:v>5.009126574388797E-3</c:v>
                </c:pt>
                <c:pt idx="16">
                  <c:v>4.9579941063153908E-3</c:v>
                </c:pt>
                <c:pt idx="17">
                  <c:v>4.9079793145516215E-3</c:v>
                </c:pt>
                <c:pt idx="18">
                  <c:v>4.8593593009176768E-3</c:v>
                </c:pt>
                <c:pt idx="19">
                  <c:v>4.8114826672974384E-3</c:v>
                </c:pt>
                <c:pt idx="20">
                  <c:v>4.7652500352734443E-3</c:v>
                </c:pt>
                <c:pt idx="21">
                  <c:v>4.7199323233869748E-3</c:v>
                </c:pt>
                <c:pt idx="22">
                  <c:v>4.6764025404043225E-3</c:v>
                </c:pt>
                <c:pt idx="23">
                  <c:v>4.6380991350697563E-3</c:v>
                </c:pt>
                <c:pt idx="24">
                  <c:v>4.6005317414477146E-3</c:v>
                </c:pt>
                <c:pt idx="25">
                  <c:v>4.5660221396817318E-3</c:v>
                </c:pt>
                <c:pt idx="26">
                  <c:v>4.5328268424508706E-3</c:v>
                </c:pt>
                <c:pt idx="27">
                  <c:v>4.5083961685245437E-3</c:v>
                </c:pt>
                <c:pt idx="28">
                  <c:v>4.4894221787147208E-3</c:v>
                </c:pt>
                <c:pt idx="29">
                  <c:v>4.4754045915399729E-3</c:v>
                </c:pt>
                <c:pt idx="30">
                  <c:v>4.4673319035564507E-3</c:v>
                </c:pt>
                <c:pt idx="31">
                  <c:v>4.4638546277848638E-3</c:v>
                </c:pt>
                <c:pt idx="32">
                  <c:v>4.4637917330548329E-3</c:v>
                </c:pt>
                <c:pt idx="33">
                  <c:v>4.4686323243016985E-3</c:v>
                </c:pt>
                <c:pt idx="34">
                  <c:v>4.4750066823719039E-3</c:v>
                </c:pt>
                <c:pt idx="35">
                  <c:v>4.4822675538328076E-3</c:v>
                </c:pt>
                <c:pt idx="36">
                  <c:v>4.4932262834421295E-3</c:v>
                </c:pt>
                <c:pt idx="37">
                  <c:v>4.5053098544857598E-3</c:v>
                </c:pt>
                <c:pt idx="38">
                  <c:v>4.5164951506124216E-3</c:v>
                </c:pt>
                <c:pt idx="39">
                  <c:v>4.5261181377812786E-3</c:v>
                </c:pt>
                <c:pt idx="40">
                  <c:v>4.533833993478867E-3</c:v>
                </c:pt>
                <c:pt idx="41">
                  <c:v>4.5400962365454147E-3</c:v>
                </c:pt>
                <c:pt idx="42">
                  <c:v>4.5465326834818309E-3</c:v>
                </c:pt>
                <c:pt idx="43">
                  <c:v>4.5530100706968751E-3</c:v>
                </c:pt>
                <c:pt idx="44">
                  <c:v>4.5569650454278651E-3</c:v>
                </c:pt>
                <c:pt idx="45">
                  <c:v>4.5598125006976178E-3</c:v>
                </c:pt>
                <c:pt idx="46">
                  <c:v>4.5618397428208819E-3</c:v>
                </c:pt>
                <c:pt idx="47">
                  <c:v>4.563505578230492E-3</c:v>
                </c:pt>
              </c:numCache>
            </c:numRef>
          </c:val>
          <c:smooth val="0"/>
          <c:extLst>
            <c:ext xmlns:c16="http://schemas.microsoft.com/office/drawing/2014/chart" uri="{C3380CC4-5D6E-409C-BE32-E72D297353CC}">
              <c16:uniqueId val="{00000003-27AA-4F5A-87F8-7F78CF15DBB7}"/>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0531121399176951E-2"/>
          <c:y val="0.86831126331811259"/>
          <c:w val="0.93607253086419739"/>
          <c:h val="0.117191019786910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2.3'!$B$26</c:f>
              <c:strCache>
                <c:ptCount val="1"/>
              </c:strCache>
            </c:strRef>
          </c:tx>
          <c:spPr>
            <a:ln w="28575" cap="rnd">
              <a:solidFill>
                <a:srgbClr val="800000"/>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2.3'!$C$26:$AX$26</c:f>
              <c:numCache>
                <c:formatCode>0.0%</c:formatCode>
                <c:ptCount val="48"/>
              </c:numCache>
            </c:numRef>
          </c:val>
          <c:smooth val="0"/>
          <c:extLst>
            <c:ext xmlns:c16="http://schemas.microsoft.com/office/drawing/2014/chart" uri="{C3380CC4-5D6E-409C-BE32-E72D297353CC}">
              <c16:uniqueId val="{00000000-3E29-448D-B8E7-1AFA007724D7}"/>
            </c:ext>
          </c:extLst>
        </c:ser>
        <c:ser>
          <c:idx val="2"/>
          <c:order val="1"/>
          <c:tx>
            <c:strRef>
              <c:f>'Fig 2.3'!$B$27</c:f>
              <c:strCache>
                <c:ptCount val="1"/>
              </c:strCache>
            </c:strRef>
          </c:tx>
          <c:spPr>
            <a:ln w="28575" cap="rnd">
              <a:solidFill>
                <a:schemeClr val="accent2">
                  <a:lumMod val="75000"/>
                </a:schemeClr>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2.3'!$C$27:$AX$27</c:f>
              <c:numCache>
                <c:formatCode>0.0%</c:formatCode>
                <c:ptCount val="48"/>
              </c:numCache>
            </c:numRef>
          </c:val>
          <c:smooth val="0"/>
          <c:extLst>
            <c:ext xmlns:c16="http://schemas.microsoft.com/office/drawing/2014/chart" uri="{C3380CC4-5D6E-409C-BE32-E72D297353CC}">
              <c16:uniqueId val="{00000001-3E29-448D-B8E7-1AFA007724D7}"/>
            </c:ext>
          </c:extLst>
        </c:ser>
        <c:ser>
          <c:idx val="3"/>
          <c:order val="2"/>
          <c:tx>
            <c:strRef>
              <c:f>'Fig 2.3'!$B$28</c:f>
              <c:strCache>
                <c:ptCount val="1"/>
              </c:strCache>
            </c:strRef>
          </c:tx>
          <c:spPr>
            <a:ln w="28575" cap="rnd">
              <a:solidFill>
                <a:srgbClr val="31859C"/>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2.3'!$C$28:$AX$28</c:f>
              <c:numCache>
                <c:formatCode>0.0%</c:formatCode>
                <c:ptCount val="48"/>
              </c:numCache>
            </c:numRef>
          </c:val>
          <c:smooth val="0"/>
          <c:extLst>
            <c:ext xmlns:c16="http://schemas.microsoft.com/office/drawing/2014/chart" uri="{C3380CC4-5D6E-409C-BE32-E72D297353CC}">
              <c16:uniqueId val="{00000002-3E29-448D-B8E7-1AFA007724D7}"/>
            </c:ext>
          </c:extLst>
        </c:ser>
        <c:ser>
          <c:idx val="4"/>
          <c:order val="3"/>
          <c:tx>
            <c:strRef>
              <c:f>'Fig 2.3'!$B$29</c:f>
              <c:strCache>
                <c:ptCount val="1"/>
              </c:strCache>
            </c:strRef>
          </c:tx>
          <c:spPr>
            <a:ln w="28575" cap="rnd">
              <a:solidFill>
                <a:srgbClr val="006600"/>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2.3'!$C$29:$AX$29</c:f>
              <c:numCache>
                <c:formatCode>0.0%</c:formatCode>
                <c:ptCount val="48"/>
              </c:numCache>
            </c:numRef>
          </c:val>
          <c:smooth val="0"/>
          <c:extLst>
            <c:ext xmlns:c16="http://schemas.microsoft.com/office/drawing/2014/chart" uri="{C3380CC4-5D6E-409C-BE32-E72D297353CC}">
              <c16:uniqueId val="{00000003-3E29-448D-B8E7-1AFA007724D7}"/>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2.3'!$B$6</c:f>
              <c:strCache>
                <c:ptCount val="1"/>
                <c:pt idx="0">
                  <c:v>LURA + FSV</c:v>
                </c:pt>
              </c:strCache>
            </c:strRef>
          </c:tx>
          <c:spPr>
            <a:ln w="28575" cap="rnd">
              <a:solidFill>
                <a:srgbClr val="4472C4"/>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2.3'!$C$6:$AX$6</c:f>
              <c:numCache>
                <c:formatCode>0.0%</c:formatCode>
                <c:ptCount val="48"/>
                <c:pt idx="0">
                  <c:v>5.6087752750006922E-2</c:v>
                </c:pt>
                <c:pt idx="1">
                  <c:v>5.8176908700701024E-2</c:v>
                </c:pt>
                <c:pt idx="2">
                  <c:v>5.8887435237791094E-2</c:v>
                </c:pt>
                <c:pt idx="3">
                  <c:v>5.9204612958020632E-2</c:v>
                </c:pt>
                <c:pt idx="4">
                  <c:v>5.9182278597118505E-2</c:v>
                </c:pt>
                <c:pt idx="5">
                  <c:v>5.9317267781370177E-2</c:v>
                </c:pt>
                <c:pt idx="6">
                  <c:v>5.9487994900991492E-2</c:v>
                </c:pt>
                <c:pt idx="7">
                  <c:v>5.963832961144773E-2</c:v>
                </c:pt>
                <c:pt idx="8">
                  <c:v>5.9875137939115343E-2</c:v>
                </c:pt>
                <c:pt idx="9">
                  <c:v>6.0083681336538707E-2</c:v>
                </c:pt>
                <c:pt idx="10">
                  <c:v>6.0594270123878705E-2</c:v>
                </c:pt>
                <c:pt idx="11">
                  <c:v>6.1030581932234401E-2</c:v>
                </c:pt>
                <c:pt idx="12">
                  <c:v>6.1432429570698888E-2</c:v>
                </c:pt>
                <c:pt idx="13">
                  <c:v>6.1811213492242091E-2</c:v>
                </c:pt>
                <c:pt idx="14">
                  <c:v>6.2162260735196227E-2</c:v>
                </c:pt>
                <c:pt idx="15">
                  <c:v>6.2446109283500043E-2</c:v>
                </c:pt>
                <c:pt idx="16">
                  <c:v>6.2671254508263344E-2</c:v>
                </c:pt>
                <c:pt idx="17">
                  <c:v>6.2856848920330124E-2</c:v>
                </c:pt>
                <c:pt idx="18">
                  <c:v>6.3069647322770456E-2</c:v>
                </c:pt>
                <c:pt idx="19">
                  <c:v>6.3348199037109504E-2</c:v>
                </c:pt>
                <c:pt idx="20">
                  <c:v>6.3678043230838213E-2</c:v>
                </c:pt>
                <c:pt idx="21">
                  <c:v>6.4045749559568432E-2</c:v>
                </c:pt>
                <c:pt idx="22">
                  <c:v>6.4408057107669434E-2</c:v>
                </c:pt>
                <c:pt idx="23">
                  <c:v>6.4761256167859771E-2</c:v>
                </c:pt>
                <c:pt idx="24">
                  <c:v>6.5063636156281676E-2</c:v>
                </c:pt>
                <c:pt idx="25">
                  <c:v>6.5343856878721976E-2</c:v>
                </c:pt>
                <c:pt idx="26">
                  <c:v>6.5621084567193746E-2</c:v>
                </c:pt>
                <c:pt idx="27">
                  <c:v>6.5971545624893158E-2</c:v>
                </c:pt>
                <c:pt idx="28">
                  <c:v>6.6250116704822018E-2</c:v>
                </c:pt>
                <c:pt idx="29">
                  <c:v>6.6520925813208523E-2</c:v>
                </c:pt>
                <c:pt idx="30">
                  <c:v>6.6788744759412155E-2</c:v>
                </c:pt>
                <c:pt idx="31">
                  <c:v>6.7035724798628543E-2</c:v>
                </c:pt>
                <c:pt idx="32">
                  <c:v>6.7205906128774376E-2</c:v>
                </c:pt>
                <c:pt idx="33">
                  <c:v>6.7351444878486183E-2</c:v>
                </c:pt>
                <c:pt idx="34">
                  <c:v>6.7450530475572923E-2</c:v>
                </c:pt>
                <c:pt idx="35">
                  <c:v>6.7536145015694493E-2</c:v>
                </c:pt>
                <c:pt idx="36">
                  <c:v>6.7571886414727791E-2</c:v>
                </c:pt>
                <c:pt idx="37">
                  <c:v>6.7648018855149206E-2</c:v>
                </c:pt>
                <c:pt idx="38">
                  <c:v>6.7767343739486105E-2</c:v>
                </c:pt>
                <c:pt idx="39">
                  <c:v>6.7921106261485037E-2</c:v>
                </c:pt>
                <c:pt idx="40">
                  <c:v>6.8106403431252002E-2</c:v>
                </c:pt>
                <c:pt idx="41">
                  <c:v>6.8341027136097923E-2</c:v>
                </c:pt>
                <c:pt idx="42">
                  <c:v>6.8654690832292878E-2</c:v>
                </c:pt>
                <c:pt idx="43">
                  <c:v>6.8933508191294277E-2</c:v>
                </c:pt>
                <c:pt idx="44">
                  <c:v>6.9178162137438812E-2</c:v>
                </c:pt>
                <c:pt idx="45">
                  <c:v>6.9427915212124089E-2</c:v>
                </c:pt>
                <c:pt idx="46">
                  <c:v>6.9680086113028658E-2</c:v>
                </c:pt>
                <c:pt idx="47">
                  <c:v>6.9969526570304336E-2</c:v>
                </c:pt>
              </c:numCache>
            </c:numRef>
          </c:val>
          <c:smooth val="0"/>
          <c:extLst>
            <c:ext xmlns:c16="http://schemas.microsoft.com/office/drawing/2014/chart" uri="{C3380CC4-5D6E-409C-BE32-E72D297353CC}">
              <c16:uniqueId val="{00000000-938C-4ABE-B9EC-D55541B95FAF}"/>
            </c:ext>
          </c:extLst>
        </c:ser>
        <c:ser>
          <c:idx val="2"/>
          <c:order val="1"/>
          <c:tx>
            <c:strRef>
              <c:f>'Fig 2.3'!$B$7</c:f>
              <c:strCache>
                <c:ptCount val="1"/>
                <c:pt idx="0">
                  <c:v>LURA compl.</c:v>
                </c:pt>
              </c:strCache>
            </c:strRef>
          </c:tx>
          <c:spPr>
            <a:ln w="28575" cap="rnd">
              <a:solidFill>
                <a:srgbClr val="660066"/>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2.3'!$C$7:$AX$7</c:f>
              <c:numCache>
                <c:formatCode>0.0%</c:formatCode>
                <c:ptCount val="48"/>
                <c:pt idx="0">
                  <c:v>3.6167237214158217E-2</c:v>
                </c:pt>
                <c:pt idx="1">
                  <c:v>3.6512560439040491E-2</c:v>
                </c:pt>
                <c:pt idx="2">
                  <c:v>3.6715378331477526E-2</c:v>
                </c:pt>
                <c:pt idx="3">
                  <c:v>3.6678422332317204E-2</c:v>
                </c:pt>
                <c:pt idx="4">
                  <c:v>3.6491285739360522E-2</c:v>
                </c:pt>
                <c:pt idx="5">
                  <c:v>3.6287401687990758E-2</c:v>
                </c:pt>
                <c:pt idx="6">
                  <c:v>3.6298830446593953E-2</c:v>
                </c:pt>
                <c:pt idx="7">
                  <c:v>3.6283567636812751E-2</c:v>
                </c:pt>
                <c:pt idx="8">
                  <c:v>3.6263069613284009E-2</c:v>
                </c:pt>
                <c:pt idx="9">
                  <c:v>3.6157108617788848E-2</c:v>
                </c:pt>
                <c:pt idx="10">
                  <c:v>3.6192067312751902E-2</c:v>
                </c:pt>
                <c:pt idx="11">
                  <c:v>3.6222656508173474E-2</c:v>
                </c:pt>
                <c:pt idx="12">
                  <c:v>3.6196029508305284E-2</c:v>
                </c:pt>
                <c:pt idx="13">
                  <c:v>3.6184098236645541E-2</c:v>
                </c:pt>
                <c:pt idx="14">
                  <c:v>3.6214799941339124E-2</c:v>
                </c:pt>
                <c:pt idx="15">
                  <c:v>3.6196137580083006E-2</c:v>
                </c:pt>
                <c:pt idx="16">
                  <c:v>3.6152766382372664E-2</c:v>
                </c:pt>
                <c:pt idx="17">
                  <c:v>3.6121434927971083E-2</c:v>
                </c:pt>
                <c:pt idx="18">
                  <c:v>3.606474032602338E-2</c:v>
                </c:pt>
                <c:pt idx="19">
                  <c:v>3.601332018932786E-2</c:v>
                </c:pt>
                <c:pt idx="20">
                  <c:v>3.5966193496501681E-2</c:v>
                </c:pt>
                <c:pt idx="21">
                  <c:v>3.5913370182703311E-2</c:v>
                </c:pt>
                <c:pt idx="22">
                  <c:v>3.5866539919461884E-2</c:v>
                </c:pt>
                <c:pt idx="23">
                  <c:v>3.5855754946129421E-2</c:v>
                </c:pt>
                <c:pt idx="24">
                  <c:v>3.5819508160883119E-2</c:v>
                </c:pt>
                <c:pt idx="25">
                  <c:v>3.5749023509202588E-2</c:v>
                </c:pt>
                <c:pt idx="26">
                  <c:v>3.5667660355127258E-2</c:v>
                </c:pt>
                <c:pt idx="27">
                  <c:v>3.5604216052099603E-2</c:v>
                </c:pt>
                <c:pt idx="28">
                  <c:v>3.5526471752416675E-2</c:v>
                </c:pt>
                <c:pt idx="29">
                  <c:v>3.54134751127856E-2</c:v>
                </c:pt>
                <c:pt idx="30">
                  <c:v>3.5287771874563605E-2</c:v>
                </c:pt>
                <c:pt idx="31">
                  <c:v>3.5149354455894122E-2</c:v>
                </c:pt>
                <c:pt idx="32">
                  <c:v>3.4999272231931791E-2</c:v>
                </c:pt>
                <c:pt idx="33">
                  <c:v>3.4857301017905518E-2</c:v>
                </c:pt>
                <c:pt idx="34">
                  <c:v>3.4677113669616962E-2</c:v>
                </c:pt>
                <c:pt idx="35">
                  <c:v>3.4483176900445528E-2</c:v>
                </c:pt>
                <c:pt idx="36">
                  <c:v>3.4282019565344046E-2</c:v>
                </c:pt>
                <c:pt idx="37">
                  <c:v>3.4095963531769337E-2</c:v>
                </c:pt>
                <c:pt idx="38">
                  <c:v>3.3927290786887131E-2</c:v>
                </c:pt>
                <c:pt idx="39">
                  <c:v>3.3765883769194704E-2</c:v>
                </c:pt>
                <c:pt idx="40">
                  <c:v>3.3647393650011653E-2</c:v>
                </c:pt>
                <c:pt idx="41">
                  <c:v>3.3568548708851606E-2</c:v>
                </c:pt>
                <c:pt idx="42">
                  <c:v>3.3517065051241059E-2</c:v>
                </c:pt>
                <c:pt idx="43">
                  <c:v>3.3495066409269816E-2</c:v>
                </c:pt>
                <c:pt idx="44">
                  <c:v>3.3499968792064447E-2</c:v>
                </c:pt>
                <c:pt idx="45">
                  <c:v>3.3511807200369899E-2</c:v>
                </c:pt>
                <c:pt idx="46">
                  <c:v>3.3547551739448268E-2</c:v>
                </c:pt>
                <c:pt idx="47">
                  <c:v>3.3611712396650895E-2</c:v>
                </c:pt>
              </c:numCache>
            </c:numRef>
          </c:val>
          <c:smooth val="0"/>
          <c:extLst>
            <c:ext xmlns:c16="http://schemas.microsoft.com/office/drawing/2014/chart" uri="{C3380CC4-5D6E-409C-BE32-E72D297353CC}">
              <c16:uniqueId val="{00000001-938C-4ABE-B9EC-D55541B95FAF}"/>
            </c:ext>
          </c:extLst>
        </c:ser>
        <c:ser>
          <c:idx val="3"/>
          <c:order val="2"/>
          <c:tx>
            <c:strRef>
              <c:f>'Fig 2.3'!$B$8</c:f>
              <c:strCache>
                <c:ptCount val="1"/>
                <c:pt idx="0">
                  <c:v>Fonctionnaires + RS</c:v>
                </c:pt>
              </c:strCache>
            </c:strRef>
          </c:tx>
          <c:spPr>
            <a:ln w="28575" cap="rnd">
              <a:solidFill>
                <a:schemeClr val="accent4"/>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2.3'!$C$8:$AX$8</c:f>
              <c:numCache>
                <c:formatCode>0.0%</c:formatCode>
                <c:ptCount val="48"/>
                <c:pt idx="0">
                  <c:v>3.6584964352448374E-2</c:v>
                </c:pt>
                <c:pt idx="1">
                  <c:v>3.7510415836527408E-2</c:v>
                </c:pt>
                <c:pt idx="2">
                  <c:v>3.759272141782867E-2</c:v>
                </c:pt>
                <c:pt idx="3">
                  <c:v>3.7239883027000445E-2</c:v>
                </c:pt>
                <c:pt idx="4">
                  <c:v>3.6854399105944874E-2</c:v>
                </c:pt>
                <c:pt idx="5">
                  <c:v>3.6379714806775189E-2</c:v>
                </c:pt>
                <c:pt idx="6">
                  <c:v>3.5922544784815449E-2</c:v>
                </c:pt>
                <c:pt idx="7">
                  <c:v>3.5458441456047762E-2</c:v>
                </c:pt>
                <c:pt idx="8">
                  <c:v>3.5008856811798786E-2</c:v>
                </c:pt>
                <c:pt idx="9">
                  <c:v>3.4565807604899544E-2</c:v>
                </c:pt>
                <c:pt idx="10">
                  <c:v>3.4230791074984064E-2</c:v>
                </c:pt>
                <c:pt idx="11">
                  <c:v>3.3881594780329413E-2</c:v>
                </c:pt>
                <c:pt idx="12">
                  <c:v>3.3501114559995854E-2</c:v>
                </c:pt>
                <c:pt idx="13">
                  <c:v>3.3139060383710638E-2</c:v>
                </c:pt>
                <c:pt idx="14">
                  <c:v>3.2783100120097594E-2</c:v>
                </c:pt>
                <c:pt idx="15">
                  <c:v>3.240696454037726E-2</c:v>
                </c:pt>
                <c:pt idx="16">
                  <c:v>3.2016820455004202E-2</c:v>
                </c:pt>
                <c:pt idx="17">
                  <c:v>3.1627500357065907E-2</c:v>
                </c:pt>
                <c:pt idx="18">
                  <c:v>3.1262337826369849E-2</c:v>
                </c:pt>
                <c:pt idx="19">
                  <c:v>3.0890934153221195E-2</c:v>
                </c:pt>
                <c:pt idx="20">
                  <c:v>3.0516316935330044E-2</c:v>
                </c:pt>
                <c:pt idx="21">
                  <c:v>3.0171300835484208E-2</c:v>
                </c:pt>
                <c:pt idx="22">
                  <c:v>2.9808614231422427E-2</c:v>
                </c:pt>
                <c:pt idx="23">
                  <c:v>2.9492393185461218E-2</c:v>
                </c:pt>
                <c:pt idx="24">
                  <c:v>2.9140595481849302E-2</c:v>
                </c:pt>
                <c:pt idx="25">
                  <c:v>2.8797847858350135E-2</c:v>
                </c:pt>
                <c:pt idx="26">
                  <c:v>2.8445151718944E-2</c:v>
                </c:pt>
                <c:pt idx="27">
                  <c:v>2.8138591952298727E-2</c:v>
                </c:pt>
                <c:pt idx="28">
                  <c:v>2.7859596505079704E-2</c:v>
                </c:pt>
                <c:pt idx="29">
                  <c:v>2.7583294660207147E-2</c:v>
                </c:pt>
                <c:pt idx="30">
                  <c:v>2.7295336809757601E-2</c:v>
                </c:pt>
                <c:pt idx="31">
                  <c:v>2.6991567823690502E-2</c:v>
                </c:pt>
                <c:pt idx="32">
                  <c:v>2.6694130149093047E-2</c:v>
                </c:pt>
                <c:pt idx="33">
                  <c:v>2.6422768890327072E-2</c:v>
                </c:pt>
                <c:pt idx="34">
                  <c:v>2.6155535352715989E-2</c:v>
                </c:pt>
                <c:pt idx="35">
                  <c:v>2.5920542730805449E-2</c:v>
                </c:pt>
                <c:pt idx="36">
                  <c:v>2.568237656821187E-2</c:v>
                </c:pt>
                <c:pt idx="37">
                  <c:v>2.548161524381878E-2</c:v>
                </c:pt>
                <c:pt idx="38">
                  <c:v>2.5291375904892291E-2</c:v>
                </c:pt>
                <c:pt idx="39">
                  <c:v>2.5105417868931088E-2</c:v>
                </c:pt>
                <c:pt idx="40">
                  <c:v>2.4921039796296098E-2</c:v>
                </c:pt>
                <c:pt idx="41">
                  <c:v>2.4750405940957145E-2</c:v>
                </c:pt>
                <c:pt idx="42">
                  <c:v>2.4587616427963643E-2</c:v>
                </c:pt>
                <c:pt idx="43">
                  <c:v>2.4440767570615661E-2</c:v>
                </c:pt>
                <c:pt idx="44">
                  <c:v>2.4291357494242924E-2</c:v>
                </c:pt>
                <c:pt idx="45">
                  <c:v>2.4130463520687494E-2</c:v>
                </c:pt>
                <c:pt idx="46">
                  <c:v>2.3991481841742279E-2</c:v>
                </c:pt>
                <c:pt idx="47">
                  <c:v>2.3886666298194012E-2</c:v>
                </c:pt>
              </c:numCache>
            </c:numRef>
          </c:val>
          <c:smooth val="0"/>
          <c:extLst>
            <c:ext xmlns:c16="http://schemas.microsoft.com/office/drawing/2014/chart" uri="{C3380CC4-5D6E-409C-BE32-E72D297353CC}">
              <c16:uniqueId val="{00000002-938C-4ABE-B9EC-D55541B95FAF}"/>
            </c:ext>
          </c:extLst>
        </c:ser>
        <c:ser>
          <c:idx val="4"/>
          <c:order val="3"/>
          <c:tx>
            <c:strRef>
              <c:f>'Fig 2.3'!$B$9</c:f>
              <c:strCache>
                <c:ptCount val="1"/>
                <c:pt idx="0">
                  <c:v>Non-Salariés</c:v>
                </c:pt>
              </c:strCache>
            </c:strRef>
          </c:tx>
          <c:spPr>
            <a:ln w="28575" cap="rnd">
              <a:solidFill>
                <a:srgbClr val="70AD47"/>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2.3'!$C$9:$AX$9</c:f>
              <c:numCache>
                <c:formatCode>0.0%</c:formatCode>
                <c:ptCount val="48"/>
                <c:pt idx="0">
                  <c:v>5.4707280292184621E-3</c:v>
                </c:pt>
                <c:pt idx="1">
                  <c:v>5.8506677655163564E-3</c:v>
                </c:pt>
                <c:pt idx="2">
                  <c:v>5.7816169674778234E-3</c:v>
                </c:pt>
                <c:pt idx="3">
                  <c:v>5.7016129228155367E-3</c:v>
                </c:pt>
                <c:pt idx="4">
                  <c:v>5.6211132278548665E-3</c:v>
                </c:pt>
                <c:pt idx="5">
                  <c:v>5.5454127979584194E-3</c:v>
                </c:pt>
                <c:pt idx="6">
                  <c:v>5.478308652186843E-3</c:v>
                </c:pt>
                <c:pt idx="7">
                  <c:v>5.4135501234620041E-3</c:v>
                </c:pt>
                <c:pt idx="8">
                  <c:v>5.3505226466261588E-3</c:v>
                </c:pt>
                <c:pt idx="9">
                  <c:v>5.2868976858778186E-3</c:v>
                </c:pt>
                <c:pt idx="10">
                  <c:v>5.2344880396945166E-3</c:v>
                </c:pt>
                <c:pt idx="11">
                  <c:v>5.1799349179898367E-3</c:v>
                </c:pt>
                <c:pt idx="12">
                  <c:v>5.123856155877269E-3</c:v>
                </c:pt>
                <c:pt idx="13">
                  <c:v>5.0719160895807544E-3</c:v>
                </c:pt>
                <c:pt idx="14">
                  <c:v>5.0232863417899584E-3</c:v>
                </c:pt>
                <c:pt idx="15">
                  <c:v>4.9725186991845405E-3</c:v>
                </c:pt>
                <c:pt idx="16">
                  <c:v>4.9210756817579656E-3</c:v>
                </c:pt>
                <c:pt idx="17">
                  <c:v>4.8711117198250581E-3</c:v>
                </c:pt>
                <c:pt idx="18">
                  <c:v>4.8223063866500906E-3</c:v>
                </c:pt>
                <c:pt idx="19">
                  <c:v>4.7745244796242757E-3</c:v>
                </c:pt>
                <c:pt idx="20">
                  <c:v>4.7285894099275277E-3</c:v>
                </c:pt>
                <c:pt idx="21">
                  <c:v>4.683842966497832E-3</c:v>
                </c:pt>
                <c:pt idx="22">
                  <c:v>4.6407918955357853E-3</c:v>
                </c:pt>
                <c:pt idx="23">
                  <c:v>4.6025650016647494E-3</c:v>
                </c:pt>
                <c:pt idx="24">
                  <c:v>4.5653311140542337E-3</c:v>
                </c:pt>
                <c:pt idx="25">
                  <c:v>4.5309995586776701E-3</c:v>
                </c:pt>
                <c:pt idx="26">
                  <c:v>4.498212166185585E-3</c:v>
                </c:pt>
                <c:pt idx="27">
                  <c:v>4.4739595546257086E-3</c:v>
                </c:pt>
                <c:pt idx="28">
                  <c:v>4.4551198053576742E-3</c:v>
                </c:pt>
                <c:pt idx="29">
                  <c:v>4.4413763281023954E-3</c:v>
                </c:pt>
                <c:pt idx="30">
                  <c:v>4.4336019235167862E-3</c:v>
                </c:pt>
                <c:pt idx="31">
                  <c:v>4.4303205663257534E-3</c:v>
                </c:pt>
                <c:pt idx="32">
                  <c:v>4.4305803412415011E-3</c:v>
                </c:pt>
                <c:pt idx="33">
                  <c:v>4.4356760974249114E-3</c:v>
                </c:pt>
                <c:pt idx="34">
                  <c:v>4.4423123589822462E-3</c:v>
                </c:pt>
                <c:pt idx="35">
                  <c:v>4.4502419057069536E-3</c:v>
                </c:pt>
                <c:pt idx="36">
                  <c:v>4.4614742491090684E-3</c:v>
                </c:pt>
                <c:pt idx="37">
                  <c:v>4.4738729330428472E-3</c:v>
                </c:pt>
                <c:pt idx="38">
                  <c:v>4.4855624359469619E-3</c:v>
                </c:pt>
                <c:pt idx="39">
                  <c:v>4.4956477144511217E-3</c:v>
                </c:pt>
                <c:pt idx="40">
                  <c:v>4.5035167768395414E-3</c:v>
                </c:pt>
                <c:pt idx="41">
                  <c:v>4.5100737101588717E-3</c:v>
                </c:pt>
                <c:pt idx="42">
                  <c:v>4.516669989755453E-3</c:v>
                </c:pt>
                <c:pt idx="43">
                  <c:v>4.5236069516050989E-3</c:v>
                </c:pt>
                <c:pt idx="44">
                  <c:v>4.528358095418121E-3</c:v>
                </c:pt>
                <c:pt idx="45">
                  <c:v>4.5318203043175249E-3</c:v>
                </c:pt>
                <c:pt idx="46">
                  <c:v>4.534266871201488E-3</c:v>
                </c:pt>
                <c:pt idx="47">
                  <c:v>4.5360650299576125E-3</c:v>
                </c:pt>
              </c:numCache>
            </c:numRef>
          </c:val>
          <c:smooth val="0"/>
          <c:extLst>
            <c:ext xmlns:c16="http://schemas.microsoft.com/office/drawing/2014/chart" uri="{C3380CC4-5D6E-409C-BE32-E72D297353CC}">
              <c16:uniqueId val="{00000003-938C-4ABE-B9EC-D55541B95FAF}"/>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ax val="9.0000000000000024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0531121399176951E-2"/>
          <c:y val="0.86831126331811259"/>
          <c:w val="0.93607253086419739"/>
          <c:h val="0.117191019786910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5811485642945"/>
          <c:y val="3.2064285714285698E-2"/>
          <c:w val="0.85450998751560547"/>
          <c:h val="0.78464977477477482"/>
        </c:manualLayout>
      </c:layout>
      <c:lineChart>
        <c:grouping val="standard"/>
        <c:varyColors val="0"/>
        <c:ser>
          <c:idx val="5"/>
          <c:order val="0"/>
          <c:tx>
            <c:strRef>
              <c:f>'Fig 2.4'!$C$7</c:f>
              <c:strCache>
                <c:ptCount val="1"/>
                <c:pt idx="0">
                  <c:v>Obs</c:v>
                </c:pt>
              </c:strCache>
            </c:strRef>
          </c:tx>
          <c:spPr>
            <a:ln w="28575">
              <a:solidFill>
                <a:schemeClr val="tx1">
                  <a:lumMod val="50000"/>
                  <a:lumOff val="50000"/>
                </a:schemeClr>
              </a:solidFill>
            </a:ln>
          </c:spPr>
          <c:marker>
            <c:symbol val="none"/>
          </c:marker>
          <c:dLbls>
            <c:dLbl>
              <c:idx val="2"/>
              <c:layout>
                <c:manualLayout>
                  <c:x val="-3.5674157303370806E-2"/>
                  <c:y val="-4.7672672672672695E-2"/>
                </c:manualLayout>
              </c:layout>
              <c:tx>
                <c:rich>
                  <a:bodyPr/>
                  <a:lstStyle/>
                  <a:p>
                    <a:fld id="{DE77138F-C3B5-46DE-8E14-BD45116BFE7D}"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8A9-4E93-8607-7999BDFC2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2.4'!$D$7:$BV$7</c:f>
              <c:numCache>
                <c:formatCode>0.00</c:formatCode>
                <c:ptCount val="71"/>
                <c:pt idx="2" formatCode="0.0">
                  <c:v>2.1312780726827278</c:v>
                </c:pt>
                <c:pt idx="3" formatCode="0.0">
                  <c:v>2.0909090909090908</c:v>
                </c:pt>
                <c:pt idx="4" formatCode="0.0">
                  <c:v>2.0455007824726135</c:v>
                </c:pt>
                <c:pt idx="5" formatCode="0.0">
                  <c:v>2.0074566051435094</c:v>
                </c:pt>
                <c:pt idx="6" formatCode="0.0">
                  <c:v>1.9782872650838244</c:v>
                </c:pt>
                <c:pt idx="7" formatCode="0.0">
                  <c:v>1.9518021864106561</c:v>
                </c:pt>
                <c:pt idx="8" formatCode="0.0">
                  <c:v>1.9077910151334261</c:v>
                </c:pt>
                <c:pt idx="9" formatCode="0.0">
                  <c:v>1.8393890439990936</c:v>
                </c:pt>
                <c:pt idx="10" formatCode="0.0">
                  <c:v>1.8001890414753616</c:v>
                </c:pt>
                <c:pt idx="11" formatCode="0.0">
                  <c:v>1.7810608861179094</c:v>
                </c:pt>
                <c:pt idx="12" formatCode="0.0">
                  <c:v>1.7715343592527972</c:v>
                </c:pt>
                <c:pt idx="13" formatCode="0.0">
                  <c:v>1.7553719873697404</c:v>
                </c:pt>
                <c:pt idx="14" formatCode="0.0">
                  <c:v>1.7377846457998996</c:v>
                </c:pt>
                <c:pt idx="15" formatCode="0.0">
                  <c:v>1.7222194661747781</c:v>
                </c:pt>
                <c:pt idx="16" formatCode="0.0">
                  <c:v>1.7167472847634444</c:v>
                </c:pt>
                <c:pt idx="17" formatCode="0.0">
                  <c:v>1.7217326727384565</c:v>
                </c:pt>
                <c:pt idx="18" formatCode="0.0">
                  <c:v>1.719685046871922</c:v>
                </c:pt>
                <c:pt idx="19" formatCode="0.0">
                  <c:v>1.7161961809989972</c:v>
                </c:pt>
                <c:pt idx="20" formatCode="0.0">
                  <c:v>1.6949016421997651</c:v>
                </c:pt>
                <c:pt idx="21" formatCode="0.0">
                  <c:v>1.7279645002914548</c:v>
                </c:pt>
              </c:numCache>
            </c:numRef>
          </c:val>
          <c:smooth val="0"/>
          <c:extLst>
            <c:ext xmlns:c16="http://schemas.microsoft.com/office/drawing/2014/chart" uri="{C3380CC4-5D6E-409C-BE32-E72D297353CC}">
              <c16:uniqueId val="{0000005B-525C-4487-A304-C911F3972944}"/>
            </c:ext>
          </c:extLst>
        </c:ser>
        <c:ser>
          <c:idx val="4"/>
          <c:order val="1"/>
          <c:tx>
            <c:strRef>
              <c:f>'Fig 2.4'!$C$8</c:f>
              <c:strCache>
                <c:ptCount val="1"/>
                <c:pt idx="0">
                  <c:v>Sc. Ref</c:v>
                </c:pt>
              </c:strCache>
            </c:strRef>
          </c:tx>
          <c:spPr>
            <a:ln w="28575">
              <a:solidFill>
                <a:srgbClr val="E46C0A"/>
              </a:solidFill>
              <a:prstDash val="solid"/>
            </a:ln>
          </c:spPr>
          <c:marker>
            <c:symbol val="none"/>
          </c:marker>
          <c:dLbls>
            <c:dLbl>
              <c:idx val="21"/>
              <c:layout>
                <c:manualLayout>
                  <c:x val="-5.1529338327091175E-2"/>
                  <c:y val="-6.1974474474474517E-2"/>
                </c:manualLayout>
              </c:layout>
              <c:tx>
                <c:rich>
                  <a:bodyPr/>
                  <a:lstStyle/>
                  <a:p>
                    <a:fld id="{01388646-5BEF-465C-8D88-9F5A257C10CD}"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8A9-4E93-8607-7999BDFC280A}"/>
                </c:ext>
              </c:extLst>
            </c:dLbl>
            <c:dLbl>
              <c:idx val="70"/>
              <c:layout>
                <c:manualLayout>
                  <c:x val="0"/>
                  <c:y val="5.7207207207207206E-2"/>
                </c:manualLayout>
              </c:layout>
              <c:tx>
                <c:rich>
                  <a:bodyPr/>
                  <a:lstStyle/>
                  <a:p>
                    <a:fld id="{DB5B68E6-BB52-4CF4-B229-FD619442B454}"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8A9-4E93-8607-7999BDFC2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2.4'!$D$8:$BV$8</c:f>
              <c:numCache>
                <c:formatCode>0.0%</c:formatCode>
                <c:ptCount val="71"/>
                <c:pt idx="21" formatCode="0.0">
                  <c:v>1.7279645002914548</c:v>
                </c:pt>
                <c:pt idx="22" formatCode="0.0">
                  <c:v>1.760598485001909</c:v>
                </c:pt>
                <c:pt idx="23" formatCode="0.0">
                  <c:v>1.7673447805222644</c:v>
                </c:pt>
                <c:pt idx="24" formatCode="0.0">
                  <c:v>1.7600177527066436</c:v>
                </c:pt>
                <c:pt idx="25" formatCode="0.0">
                  <c:v>1.7555397397178942</c:v>
                </c:pt>
                <c:pt idx="26" formatCode="0.0">
                  <c:v>1.761460142388229</c:v>
                </c:pt>
                <c:pt idx="27" formatCode="0.0">
                  <c:v>1.7683573630800444</c:v>
                </c:pt>
                <c:pt idx="28" formatCode="0.0">
                  <c:v>1.7630565568451841</c:v>
                </c:pt>
                <c:pt idx="29" formatCode="0.0">
                  <c:v>1.7559348969254844</c:v>
                </c:pt>
                <c:pt idx="30" formatCode="0.0">
                  <c:v>1.7465924727276332</c:v>
                </c:pt>
                <c:pt idx="31" formatCode="0.0">
                  <c:v>1.7368418222129596</c:v>
                </c:pt>
                <c:pt idx="32" formatCode="0.0">
                  <c:v>1.7235095720855922</c:v>
                </c:pt>
                <c:pt idx="33" formatCode="0.0">
                  <c:v>1.704753114795889</c:v>
                </c:pt>
                <c:pt idx="34" formatCode="0.0">
                  <c:v>1.6883119611640376</c:v>
                </c:pt>
                <c:pt idx="35" formatCode="0.0">
                  <c:v>1.6734853694794911</c:v>
                </c:pt>
                <c:pt idx="36" formatCode="0.0">
                  <c:v>1.6597993279281429</c:v>
                </c:pt>
                <c:pt idx="37" formatCode="0.0">
                  <c:v>1.6448742001821175</c:v>
                </c:pt>
                <c:pt idx="38" formatCode="0.0">
                  <c:v>1.6340439718857345</c:v>
                </c:pt>
                <c:pt idx="39" formatCode="0.0">
                  <c:v>1.6229480064173316</c:v>
                </c:pt>
                <c:pt idx="40" formatCode="0.0">
                  <c:v>1.6117982451050512</c:v>
                </c:pt>
                <c:pt idx="41" formatCode="0.0">
                  <c:v>1.6014841645389704</c:v>
                </c:pt>
                <c:pt idx="42" formatCode="0.0">
                  <c:v>1.5904750299014461</c:v>
                </c:pt>
                <c:pt idx="43" formatCode="0.0">
                  <c:v>1.5795393279425098</c:v>
                </c:pt>
                <c:pt idx="44" formatCode="0.0">
                  <c:v>1.5682199073235901</c:v>
                </c:pt>
                <c:pt idx="45" formatCode="0.0">
                  <c:v>1.5577863001451504</c:v>
                </c:pt>
                <c:pt idx="46" formatCode="0.0">
                  <c:v>1.5461765826672433</c:v>
                </c:pt>
                <c:pt idx="47" formatCode="0.0">
                  <c:v>1.5350879934568333</c:v>
                </c:pt>
                <c:pt idx="48" formatCode="0.0">
                  <c:v>1.5253785044027151</c:v>
                </c:pt>
                <c:pt idx="49" formatCode="0.0">
                  <c:v>1.5161145002802272</c:v>
                </c:pt>
                <c:pt idx="50" formatCode="0.0">
                  <c:v>1.5072763457183411</c:v>
                </c:pt>
                <c:pt idx="51" formatCode="0.0">
                  <c:v>1.4982691919074989</c:v>
                </c:pt>
                <c:pt idx="52" formatCode="0.0">
                  <c:v>1.4911383007102612</c:v>
                </c:pt>
                <c:pt idx="53" formatCode="0.0">
                  <c:v>1.4843138859520146</c:v>
                </c:pt>
                <c:pt idx="54" formatCode="0.0">
                  <c:v>1.4782353193481124</c:v>
                </c:pt>
                <c:pt idx="55" formatCode="0.0">
                  <c:v>1.4740725610512579</c:v>
                </c:pt>
                <c:pt idx="56" formatCode="0.0">
                  <c:v>1.4701470523349647</c:v>
                </c:pt>
                <c:pt idx="57" formatCode="0.0">
                  <c:v>1.4660302234555056</c:v>
                </c:pt>
                <c:pt idx="58" formatCode="0.0">
                  <c:v>1.4626965897133719</c:v>
                </c:pt>
                <c:pt idx="59" formatCode="0.0">
                  <c:v>1.4603552812306928</c:v>
                </c:pt>
                <c:pt idx="60" formatCode="0.0">
                  <c:v>1.4582407891943912</c:v>
                </c:pt>
                <c:pt idx="61" formatCode="0.0">
                  <c:v>1.4573099806240302</c:v>
                </c:pt>
                <c:pt idx="62" formatCode="0.0">
                  <c:v>1.4546902773942418</c:v>
                </c:pt>
                <c:pt idx="63" formatCode="0.0">
                  <c:v>1.4529618468779464</c:v>
                </c:pt>
                <c:pt idx="64" formatCode="0.0">
                  <c:v>1.4514170129031683</c:v>
                </c:pt>
                <c:pt idx="65" formatCode="0.0">
                  <c:v>1.4493853094082498</c:v>
                </c:pt>
                <c:pt idx="66" formatCode="0.0">
                  <c:v>1.4453524987758108</c:v>
                </c:pt>
                <c:pt idx="67" formatCode="0.0">
                  <c:v>1.4378895736713451</c:v>
                </c:pt>
                <c:pt idx="68" formatCode="0.0">
                  <c:v>1.4311717288144783</c:v>
                </c:pt>
                <c:pt idx="69" formatCode="0.0">
                  <c:v>1.4248276651722744</c:v>
                </c:pt>
                <c:pt idx="70" formatCode="0.0">
                  <c:v>1.417779969551183</c:v>
                </c:pt>
              </c:numCache>
            </c:numRef>
          </c:val>
          <c:smooth val="0"/>
          <c:extLst>
            <c:ext xmlns:c16="http://schemas.microsoft.com/office/drawing/2014/chart" uri="{C3380CC4-5D6E-409C-BE32-E72D297353CC}">
              <c16:uniqueId val="{000000B6-525C-4487-A304-C911F3972944}"/>
            </c:ext>
          </c:extLst>
        </c:ser>
        <c:dLbls>
          <c:showLegendKey val="0"/>
          <c:showVal val="0"/>
          <c:showCatName val="0"/>
          <c:showSerName val="0"/>
          <c:showPercent val="0"/>
          <c:showBubbleSize val="0"/>
        </c:dLbls>
        <c:smooth val="0"/>
        <c:axId val="113729536"/>
        <c:axId val="124637952"/>
      </c:lineChart>
      <c:catAx>
        <c:axId val="113729536"/>
        <c:scaling>
          <c:orientation val="minMax"/>
        </c:scaling>
        <c:delete val="0"/>
        <c:axPos val="b"/>
        <c:numFmt formatCode="General" sourceLinked="1"/>
        <c:majorTickMark val="out"/>
        <c:minorTickMark val="none"/>
        <c:tickLblPos val="nextTo"/>
        <c:txPr>
          <a:bodyPr rot="0" vert="horz"/>
          <a:lstStyle/>
          <a:p>
            <a:pPr>
              <a:defRPr/>
            </a:pPr>
            <a:endParaRPr lang="fr-FR"/>
          </a:p>
        </c:txPr>
        <c:crossAx val="124637952"/>
        <c:crosses val="autoZero"/>
        <c:auto val="1"/>
        <c:lblAlgn val="ctr"/>
        <c:lblOffset val="100"/>
        <c:tickLblSkip val="10"/>
        <c:tickMarkSkip val="5"/>
        <c:noMultiLvlLbl val="0"/>
      </c:catAx>
      <c:valAx>
        <c:axId val="124637952"/>
        <c:scaling>
          <c:orientation val="minMax"/>
          <c:max val="2.5"/>
          <c:min val="1.1000000000000001"/>
        </c:scaling>
        <c:delete val="0"/>
        <c:axPos val="l"/>
        <c:majorGridlines/>
        <c:numFmt formatCode="General" sourceLinked="0"/>
        <c:majorTickMark val="out"/>
        <c:minorTickMark val="none"/>
        <c:tickLblPos val="nextTo"/>
        <c:crossAx val="113729536"/>
        <c:crosses val="autoZero"/>
        <c:crossBetween val="between"/>
        <c:majorUnit val="0.2"/>
      </c:valAx>
    </c:plotArea>
    <c:legend>
      <c:legendPos val="b"/>
      <c:layout>
        <c:manualLayout>
          <c:xMode val="edge"/>
          <c:yMode val="edge"/>
          <c:x val="0.11128339575530587"/>
          <c:y val="0.9111182432432432"/>
          <c:w val="0.84918851435705367"/>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6574074074074"/>
          <c:y val="3.2064285714285698E-2"/>
          <c:w val="0.83830246913580242"/>
          <c:h val="0.79895157657657656"/>
        </c:manualLayout>
      </c:layout>
      <c:lineChart>
        <c:grouping val="standard"/>
        <c:varyColors val="0"/>
        <c:ser>
          <c:idx val="0"/>
          <c:order val="0"/>
          <c:tx>
            <c:strRef>
              <c:f>'Fig 2.4'!$C$5</c:f>
              <c:strCache>
                <c:ptCount val="1"/>
                <c:pt idx="0">
                  <c:v>Obs</c:v>
                </c:pt>
              </c:strCache>
            </c:strRef>
          </c:tx>
          <c:spPr>
            <a:ln w="28575">
              <a:solidFill>
                <a:schemeClr val="tx1">
                  <a:lumMod val="50000"/>
                  <a:lumOff val="50000"/>
                </a:schemeClr>
              </a:solidFill>
            </a:ln>
          </c:spPr>
          <c:marker>
            <c:symbol val="none"/>
          </c:marker>
          <c:dLbls>
            <c:dLbl>
              <c:idx val="5"/>
              <c:layout>
                <c:manualLayout>
                  <c:x val="-8.6234567901234571E-2"/>
                  <c:y val="-4.2905405405405446E-2"/>
                </c:manualLayout>
              </c:layout>
              <c:tx>
                <c:rich>
                  <a:bodyPr/>
                  <a:lstStyle/>
                  <a:p>
                    <a:fld id="{9C9FE55E-573D-4E28-A564-008C3CA89907}"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C1B-4A74-904A-AE6C5AEE5D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2.4'!$D$5:$BV$5</c:f>
              <c:numCache>
                <c:formatCode>0.0%</c:formatCode>
                <c:ptCount val="71"/>
                <c:pt idx="5">
                  <c:v>0.4999652794896568</c:v>
                </c:pt>
                <c:pt idx="6">
                  <c:v>0.49911978186386563</c:v>
                </c:pt>
                <c:pt idx="7">
                  <c:v>0.50129199051512519</c:v>
                </c:pt>
                <c:pt idx="8">
                  <c:v>0.50547795886378555</c:v>
                </c:pt>
                <c:pt idx="9">
                  <c:v>0.5137045730511185</c:v>
                </c:pt>
                <c:pt idx="10">
                  <c:v>0.50899622620993212</c:v>
                </c:pt>
                <c:pt idx="11">
                  <c:v>0.51623723801804966</c:v>
                </c:pt>
                <c:pt idx="12">
                  <c:v>0.52420387112117617</c:v>
                </c:pt>
                <c:pt idx="13">
                  <c:v>0.5288148381225416</c:v>
                </c:pt>
                <c:pt idx="14">
                  <c:v>0.5285847367317692</c:v>
                </c:pt>
                <c:pt idx="15">
                  <c:v>0.52582385383037344</c:v>
                </c:pt>
                <c:pt idx="16">
                  <c:v>0.52314657685001797</c:v>
                </c:pt>
                <c:pt idx="17">
                  <c:v>0.52135715711528041</c:v>
                </c:pt>
                <c:pt idx="18">
                  <c:v>0.51828663956165155</c:v>
                </c:pt>
                <c:pt idx="19">
                  <c:v>0.51230010784581315</c:v>
                </c:pt>
                <c:pt idx="20">
                  <c:v>0.52370454165667413</c:v>
                </c:pt>
                <c:pt idx="21">
                  <c:v>0.51360408690607284</c:v>
                </c:pt>
              </c:numCache>
            </c:numRef>
          </c:val>
          <c:smooth val="0"/>
          <c:extLst>
            <c:ext xmlns:c16="http://schemas.microsoft.com/office/drawing/2014/chart" uri="{C3380CC4-5D6E-409C-BE32-E72D297353CC}">
              <c16:uniqueId val="{0000005B-BA93-4A53-8DF0-B9F6F1C2E231}"/>
            </c:ext>
          </c:extLst>
        </c:ser>
        <c:ser>
          <c:idx val="2"/>
          <c:order val="1"/>
          <c:tx>
            <c:strRef>
              <c:f>'Fig 2.4'!$C$6</c:f>
              <c:strCache>
                <c:ptCount val="1"/>
                <c:pt idx="0">
                  <c:v>Sc. Ref</c:v>
                </c:pt>
              </c:strCache>
            </c:strRef>
          </c:tx>
          <c:spPr>
            <a:ln w="28575">
              <a:solidFill>
                <a:schemeClr val="accent2">
                  <a:lumMod val="75000"/>
                </a:schemeClr>
              </a:solidFill>
            </a:ln>
          </c:spPr>
          <c:marker>
            <c:symbol val="none"/>
          </c:marker>
          <c:dLbls>
            <c:dLbl>
              <c:idx val="21"/>
              <c:layout>
                <c:manualLayout>
                  <c:x val="-7.4475308641975338E-2"/>
                  <c:y val="-5.7207207207207227E-2"/>
                </c:manualLayout>
              </c:layout>
              <c:tx>
                <c:rich>
                  <a:bodyPr/>
                  <a:lstStyle/>
                  <a:p>
                    <a:fld id="{2089131E-6872-4825-A1EC-B213AE51E2D4}"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C1B-4A74-904A-AE6C5AEE5DD2}"/>
                </c:ext>
              </c:extLst>
            </c:dLbl>
            <c:dLbl>
              <c:idx val="70"/>
              <c:layout>
                <c:manualLayout>
                  <c:x val="-3.9197530864197531E-3"/>
                  <c:y val="-5.2439939939939943E-2"/>
                </c:manualLayout>
              </c:layout>
              <c:tx>
                <c:rich>
                  <a:bodyPr/>
                  <a:lstStyle/>
                  <a:p>
                    <a:fld id="{D183A108-11CC-4F4A-9A75-9C03EF5CB2E4}"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C1B-4A74-904A-AE6C5AEE5D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2.4'!$D$6:$BV$6</c:f>
              <c:numCache>
                <c:formatCode>0.0%</c:formatCode>
                <c:ptCount val="71"/>
                <c:pt idx="21">
                  <c:v>0.51360408690607284</c:v>
                </c:pt>
                <c:pt idx="22">
                  <c:v>0.51288199720983974</c:v>
                </c:pt>
                <c:pt idx="23">
                  <c:v>0.51553742970418426</c:v>
                </c:pt>
                <c:pt idx="24">
                  <c:v>0.533377869240379</c:v>
                </c:pt>
                <c:pt idx="25">
                  <c:v>0.5374364739165316</c:v>
                </c:pt>
                <c:pt idx="26">
                  <c:v>0.53857316439149605</c:v>
                </c:pt>
                <c:pt idx="27">
                  <c:v>0.53859495207917352</c:v>
                </c:pt>
                <c:pt idx="28">
                  <c:v>0.53440766701493903</c:v>
                </c:pt>
                <c:pt idx="29">
                  <c:v>0.53084881780537041</c:v>
                </c:pt>
                <c:pt idx="30">
                  <c:v>0.52653243534770922</c:v>
                </c:pt>
                <c:pt idx="31">
                  <c:v>0.52261525339825698</c:v>
                </c:pt>
                <c:pt idx="32">
                  <c:v>0.51712887264118834</c:v>
                </c:pt>
                <c:pt idx="33">
                  <c:v>0.51234328883785563</c:v>
                </c:pt>
                <c:pt idx="34">
                  <c:v>0.50784824443185228</c:v>
                </c:pt>
                <c:pt idx="35">
                  <c:v>0.50338809004426055</c:v>
                </c:pt>
                <c:pt idx="36">
                  <c:v>0.49919233048097067</c:v>
                </c:pt>
                <c:pt idx="37">
                  <c:v>0.4949037478997324</c:v>
                </c:pt>
                <c:pt idx="38">
                  <c:v>0.491111630867968</c:v>
                </c:pt>
                <c:pt idx="39">
                  <c:v>0.48698118646139393</c:v>
                </c:pt>
                <c:pt idx="40">
                  <c:v>0.48275604574618602</c:v>
                </c:pt>
                <c:pt idx="41">
                  <c:v>0.47893199804718628</c:v>
                </c:pt>
                <c:pt idx="42">
                  <c:v>0.47525951949462758</c:v>
                </c:pt>
                <c:pt idx="43">
                  <c:v>0.47170733026570921</c:v>
                </c:pt>
                <c:pt idx="44">
                  <c:v>0.46828434240096178</c:v>
                </c:pt>
                <c:pt idx="45">
                  <c:v>0.46505234068501711</c:v>
                </c:pt>
                <c:pt idx="46">
                  <c:v>0.46181171210424243</c:v>
                </c:pt>
                <c:pt idx="47">
                  <c:v>0.45832622614024632</c:v>
                </c:pt>
                <c:pt idx="48">
                  <c:v>0.45533970311862609</c:v>
                </c:pt>
                <c:pt idx="49">
                  <c:v>0.45212008959972783</c:v>
                </c:pt>
                <c:pt idx="50">
                  <c:v>0.44938408531745982</c:v>
                </c:pt>
                <c:pt idx="51">
                  <c:v>0.44656085406191603</c:v>
                </c:pt>
                <c:pt idx="52">
                  <c:v>0.44424622736610619</c:v>
                </c:pt>
                <c:pt idx="53">
                  <c:v>0.44195774844496594</c:v>
                </c:pt>
                <c:pt idx="54">
                  <c:v>0.43975473649407831</c:v>
                </c:pt>
                <c:pt idx="55">
                  <c:v>0.43782404047542944</c:v>
                </c:pt>
                <c:pt idx="56">
                  <c:v>0.43606425422471473</c:v>
                </c:pt>
                <c:pt idx="57">
                  <c:v>0.43393493762851021</c:v>
                </c:pt>
                <c:pt idx="58">
                  <c:v>0.43209360521676959</c:v>
                </c:pt>
                <c:pt idx="59">
                  <c:v>0.43037576354657769</c:v>
                </c:pt>
                <c:pt idx="60">
                  <c:v>0.42897321283991507</c:v>
                </c:pt>
                <c:pt idx="61">
                  <c:v>0.42812695429625547</c:v>
                </c:pt>
                <c:pt idx="62">
                  <c:v>0.42699480426669645</c:v>
                </c:pt>
                <c:pt idx="63">
                  <c:v>0.42628786373994965</c:v>
                </c:pt>
                <c:pt idx="64">
                  <c:v>0.42598684488946398</c:v>
                </c:pt>
                <c:pt idx="65">
                  <c:v>0.42590457633033857</c:v>
                </c:pt>
                <c:pt idx="66">
                  <c:v>0.42528992277221422</c:v>
                </c:pt>
                <c:pt idx="67">
                  <c:v>0.42363261368519239</c:v>
                </c:pt>
                <c:pt idx="68">
                  <c:v>0.42215277971714271</c:v>
                </c:pt>
                <c:pt idx="69">
                  <c:v>0.420964689004029</c:v>
                </c:pt>
                <c:pt idx="70">
                  <c:v>0.41980958334455881</c:v>
                </c:pt>
              </c:numCache>
            </c:numRef>
          </c:val>
          <c:smooth val="0"/>
          <c:extLst>
            <c:ext xmlns:c16="http://schemas.microsoft.com/office/drawing/2014/chart" uri="{C3380CC4-5D6E-409C-BE32-E72D297353CC}">
              <c16:uniqueId val="{000000A3-BA93-4A53-8DF0-B9F6F1C2E231}"/>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0.60000000000000031"/>
          <c:min val="0.30000000000000016"/>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ayout>
        <c:manualLayout>
          <c:xMode val="edge"/>
          <c:yMode val="edge"/>
          <c:x val="5.9269444444444444E-2"/>
          <c:y val="0.90158370870870874"/>
          <c:w val="0.9"/>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6676040495051E-2"/>
          <c:y val="4.3056666666666722E-2"/>
          <c:w val="0.890277699662542"/>
          <c:h val="0.7733358507874496"/>
        </c:manualLayout>
      </c:layout>
      <c:lineChart>
        <c:grouping val="standard"/>
        <c:varyColors val="0"/>
        <c:ser>
          <c:idx val="5"/>
          <c:order val="0"/>
          <c:tx>
            <c:strRef>
              <c:f>'Fig 2.5'!$B$5</c:f>
              <c:strCache>
                <c:ptCount val="1"/>
                <c:pt idx="0">
                  <c:v>Obs</c:v>
                </c:pt>
              </c:strCache>
            </c:strRef>
          </c:tx>
          <c:spPr>
            <a:ln w="28575">
              <a:solidFill>
                <a:schemeClr val="bg1">
                  <a:lumMod val="50000"/>
                </a:schemeClr>
              </a:solidFill>
            </a:ln>
          </c:spPr>
          <c:marker>
            <c:symbol val="none"/>
          </c:marker>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2.5'!$C$5:$BU$5</c:f>
              <c:numCache>
                <c:formatCode>0.0</c:formatCode>
                <c:ptCount val="71"/>
                <c:pt idx="0">
                  <c:v>60.739511626178199</c:v>
                </c:pt>
                <c:pt idx="1">
                  <c:v>60.763321262969711</c:v>
                </c:pt>
                <c:pt idx="2">
                  <c:v>60.763741937900242</c:v>
                </c:pt>
                <c:pt idx="3">
                  <c:v>60.785515137037578</c:v>
                </c:pt>
                <c:pt idx="4">
                  <c:v>60.59</c:v>
                </c:pt>
                <c:pt idx="5">
                  <c:v>60.55</c:v>
                </c:pt>
                <c:pt idx="6">
                  <c:v>60.5</c:v>
                </c:pt>
                <c:pt idx="7">
                  <c:v>60.47</c:v>
                </c:pt>
                <c:pt idx="8">
                  <c:v>60.39</c:v>
                </c:pt>
                <c:pt idx="9">
                  <c:v>60.47</c:v>
                </c:pt>
                <c:pt idx="10">
                  <c:v>60.49</c:v>
                </c:pt>
                <c:pt idx="11">
                  <c:v>60.71</c:v>
                </c:pt>
                <c:pt idx="12">
                  <c:v>61.04</c:v>
                </c:pt>
                <c:pt idx="13">
                  <c:v>61.23</c:v>
                </c:pt>
                <c:pt idx="14">
                  <c:v>61.42</c:v>
                </c:pt>
                <c:pt idx="15">
                  <c:v>61.68</c:v>
                </c:pt>
                <c:pt idx="16">
                  <c:v>61.92</c:v>
                </c:pt>
                <c:pt idx="17">
                  <c:v>62.12</c:v>
                </c:pt>
                <c:pt idx="18">
                  <c:v>62.19</c:v>
                </c:pt>
                <c:pt idx="19">
                  <c:v>62.31</c:v>
                </c:pt>
                <c:pt idx="20">
                  <c:v>62.4</c:v>
                </c:pt>
                <c:pt idx="21">
                  <c:v>62.57</c:v>
                </c:pt>
              </c:numCache>
            </c:numRef>
          </c:val>
          <c:smooth val="0"/>
          <c:extLst>
            <c:ext xmlns:c16="http://schemas.microsoft.com/office/drawing/2014/chart" uri="{C3380CC4-5D6E-409C-BE32-E72D297353CC}">
              <c16:uniqueId val="{00000000-7658-448D-A5BC-95F26490C624}"/>
            </c:ext>
          </c:extLst>
        </c:ser>
        <c:ser>
          <c:idx val="0"/>
          <c:order val="1"/>
          <c:tx>
            <c:strRef>
              <c:f>'Fig 2.5'!$B$6</c:f>
              <c:strCache>
                <c:ptCount val="1"/>
                <c:pt idx="0">
                  <c:v>Sc Ref</c:v>
                </c:pt>
              </c:strCache>
            </c:strRef>
          </c:tx>
          <c:spPr>
            <a:ln w="28575">
              <a:solidFill>
                <a:srgbClr val="002060"/>
              </a:solidFill>
            </a:ln>
          </c:spPr>
          <c:marker>
            <c:symbol val="none"/>
          </c:marker>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2.5'!$C$6:$BU$6</c:f>
              <c:numCache>
                <c:formatCode>0.0</c:formatCode>
                <c:ptCount val="71"/>
                <c:pt idx="21">
                  <c:v>62.57</c:v>
                </c:pt>
                <c:pt idx="22">
                  <c:v>62.77882170474232</c:v>
                </c:pt>
                <c:pt idx="23">
                  <c:v>62.98095436423516</c:v>
                </c:pt>
                <c:pt idx="24">
                  <c:v>63.192553874230413</c:v>
                </c:pt>
                <c:pt idx="25">
                  <c:v>63.348924225959472</c:v>
                </c:pt>
                <c:pt idx="26">
                  <c:v>63.529202821470378</c:v>
                </c:pt>
                <c:pt idx="27">
                  <c:v>63.659131925099587</c:v>
                </c:pt>
                <c:pt idx="28">
                  <c:v>63.838852527578688</c:v>
                </c:pt>
                <c:pt idx="29">
                  <c:v>64.007215661264254</c:v>
                </c:pt>
                <c:pt idx="30">
                  <c:v>64.140981431041666</c:v>
                </c:pt>
                <c:pt idx="31">
                  <c:v>64.242269998146242</c:v>
                </c:pt>
                <c:pt idx="32">
                  <c:v>64.314176412227624</c:v>
                </c:pt>
                <c:pt idx="33">
                  <c:v>64.351729046093979</c:v>
                </c:pt>
                <c:pt idx="34">
                  <c:v>64.401295211139299</c:v>
                </c:pt>
                <c:pt idx="35">
                  <c:v>64.450508340415766</c:v>
                </c:pt>
                <c:pt idx="36">
                  <c:v>64.5031646336422</c:v>
                </c:pt>
                <c:pt idx="37">
                  <c:v>64.542853768154757</c:v>
                </c:pt>
                <c:pt idx="38">
                  <c:v>64.583863514537455</c:v>
                </c:pt>
                <c:pt idx="39">
                  <c:v>64.59824339723815</c:v>
                </c:pt>
                <c:pt idx="40">
                  <c:v>64.599701091819824</c:v>
                </c:pt>
                <c:pt idx="41">
                  <c:v>64.597113023079459</c:v>
                </c:pt>
                <c:pt idx="42">
                  <c:v>64.589999875990841</c:v>
                </c:pt>
                <c:pt idx="43">
                  <c:v>64.576934516128247</c:v>
                </c:pt>
                <c:pt idx="44">
                  <c:v>64.56629922623145</c:v>
                </c:pt>
                <c:pt idx="45">
                  <c:v>64.566066822732182</c:v>
                </c:pt>
                <c:pt idx="46">
                  <c:v>64.557371306090161</c:v>
                </c:pt>
                <c:pt idx="47">
                  <c:v>64.56462164539947</c:v>
                </c:pt>
                <c:pt idx="48">
                  <c:v>64.582950535062693</c:v>
                </c:pt>
                <c:pt idx="49">
                  <c:v>64.593219541035424</c:v>
                </c:pt>
                <c:pt idx="50">
                  <c:v>64.609908096841394</c:v>
                </c:pt>
                <c:pt idx="51">
                  <c:v>64.615147023996556</c:v>
                </c:pt>
                <c:pt idx="52">
                  <c:v>64.630428903714872</c:v>
                </c:pt>
                <c:pt idx="53">
                  <c:v>64.639847489531505</c:v>
                </c:pt>
                <c:pt idx="54">
                  <c:v>64.652418737620621</c:v>
                </c:pt>
                <c:pt idx="55">
                  <c:v>64.67018247542498</c:v>
                </c:pt>
                <c:pt idx="56">
                  <c:v>64.684791301704109</c:v>
                </c:pt>
                <c:pt idx="57">
                  <c:v>64.672472831300396</c:v>
                </c:pt>
                <c:pt idx="58">
                  <c:v>64.666858317122774</c:v>
                </c:pt>
                <c:pt idx="59">
                  <c:v>64.655547999120117</c:v>
                </c:pt>
                <c:pt idx="60">
                  <c:v>64.636658937274618</c:v>
                </c:pt>
                <c:pt idx="61">
                  <c:v>64.639931871430065</c:v>
                </c:pt>
                <c:pt idx="62">
                  <c:v>64.621752422315438</c:v>
                </c:pt>
                <c:pt idx="63">
                  <c:v>64.604324918297351</c:v>
                </c:pt>
                <c:pt idx="64">
                  <c:v>64.594904578629567</c:v>
                </c:pt>
                <c:pt idx="65">
                  <c:v>64.584845483335357</c:v>
                </c:pt>
                <c:pt idx="66">
                  <c:v>64.556225064945608</c:v>
                </c:pt>
                <c:pt idx="67">
                  <c:v>64.5533538375755</c:v>
                </c:pt>
                <c:pt idx="68">
                  <c:v>64.549211082341543</c:v>
                </c:pt>
                <c:pt idx="69">
                  <c:v>64.541978713978693</c:v>
                </c:pt>
                <c:pt idx="70">
                  <c:v>64.528361801410171</c:v>
                </c:pt>
              </c:numCache>
            </c:numRef>
          </c:val>
          <c:smooth val="0"/>
          <c:extLst>
            <c:ext xmlns:c16="http://schemas.microsoft.com/office/drawing/2014/chart" uri="{C3380CC4-5D6E-409C-BE32-E72D297353CC}">
              <c16:uniqueId val="{00000048-7658-448D-A5BC-95F26490C624}"/>
            </c:ext>
          </c:extLst>
        </c:ser>
        <c:dLbls>
          <c:showLegendKey val="0"/>
          <c:showVal val="0"/>
          <c:showCatName val="0"/>
          <c:showSerName val="0"/>
          <c:showPercent val="0"/>
          <c:showBubbleSize val="0"/>
        </c:dLbls>
        <c:smooth val="0"/>
        <c:axId val="178193536"/>
        <c:axId val="178195456"/>
      </c:lineChart>
      <c:catAx>
        <c:axId val="178193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8195456"/>
        <c:crosses val="autoZero"/>
        <c:auto val="1"/>
        <c:lblAlgn val="ctr"/>
        <c:lblOffset val="100"/>
        <c:tickLblSkip val="5"/>
        <c:tickMarkSkip val="5"/>
        <c:noMultiLvlLbl val="0"/>
      </c:catAx>
      <c:valAx>
        <c:axId val="178195456"/>
        <c:scaling>
          <c:orientation val="minMax"/>
          <c:max val="65"/>
          <c:min val="60"/>
        </c:scaling>
        <c:delete val="0"/>
        <c:axPos val="l"/>
        <c:majorGridlines/>
        <c:title>
          <c:tx>
            <c:rich>
              <a:bodyPr rot="-5400000" vert="horz"/>
              <a:lstStyle/>
              <a:p>
                <a:pPr>
                  <a:defRPr b="0"/>
                </a:pPr>
                <a:r>
                  <a:rPr lang="fr-FR" b="0"/>
                  <a:t>Ans</a:t>
                </a:r>
              </a:p>
            </c:rich>
          </c:tx>
          <c:overlay val="0"/>
        </c:title>
        <c:numFmt formatCode="#.##0" sourceLinked="0"/>
        <c:majorTickMark val="out"/>
        <c:minorTickMark val="none"/>
        <c:tickLblPos val="nextTo"/>
        <c:crossAx val="178193536"/>
        <c:crosses val="autoZero"/>
        <c:crossBetween val="between"/>
        <c:majorUnit val="1"/>
      </c:valAx>
    </c:plotArea>
    <c:legend>
      <c:legendPos val="b"/>
      <c:layout>
        <c:manualLayout>
          <c:xMode val="edge"/>
          <c:yMode val="edge"/>
          <c:x val="1.6152222222222203E-2"/>
          <c:y val="0.90212251042149139"/>
          <c:w val="0.9771029629629624"/>
          <c:h val="9.787748957850858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4</xdr:col>
      <xdr:colOff>333373</xdr:colOff>
      <xdr:row>10</xdr:row>
      <xdr:rowOff>76200</xdr:rowOff>
    </xdr:from>
    <xdr:to>
      <xdr:col>20</xdr:col>
      <xdr:colOff>104774</xdr:colOff>
      <xdr:row>24</xdr:row>
      <xdr:rowOff>161925</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200025</xdr:colOff>
      <xdr:row>19</xdr:row>
      <xdr:rowOff>0</xdr:rowOff>
    </xdr:from>
    <xdr:to>
      <xdr:col>17</xdr:col>
      <xdr:colOff>11025</xdr:colOff>
      <xdr:row>32</xdr:row>
      <xdr:rowOff>187500</xdr:rowOff>
    </xdr:to>
    <xdr:graphicFrame macro="">
      <xdr:nvGraphicFramePr>
        <xdr:cNvPr id="6" name="Graphique 5">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38102</xdr:colOff>
      <xdr:row>19</xdr:row>
      <xdr:rowOff>0</xdr:rowOff>
    </xdr:from>
    <xdr:to>
      <xdr:col>25</xdr:col>
      <xdr:colOff>230102</xdr:colOff>
      <xdr:row>32</xdr:row>
      <xdr:rowOff>187500</xdr:rowOff>
    </xdr:to>
    <xdr:graphicFrame macro="">
      <xdr:nvGraphicFramePr>
        <xdr:cNvPr id="7" name="Graphique 6">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31376</xdr:colOff>
      <xdr:row>14</xdr:row>
      <xdr:rowOff>80120</xdr:rowOff>
    </xdr:from>
    <xdr:to>
      <xdr:col>19</xdr:col>
      <xdr:colOff>352426</xdr:colOff>
      <xdr:row>40</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0.01742</cdr:x>
      <cdr:y>0.77837</cdr:y>
    </cdr:from>
    <cdr:to>
      <cdr:x>0.06259</cdr:x>
      <cdr:y>0.83658</cdr:y>
    </cdr:to>
    <cdr:sp macro="" textlink="">
      <cdr:nvSpPr>
        <cdr:cNvPr id="2" name="Ellipse 1"/>
        <cdr:cNvSpPr/>
      </cdr:nvSpPr>
      <cdr:spPr>
        <a:xfrm xmlns:a="http://schemas.openxmlformats.org/drawingml/2006/main">
          <a:off x="160855" y="3829994"/>
          <a:ext cx="417210" cy="286423"/>
        </a:xfrm>
        <a:prstGeom xmlns:a="http://schemas.openxmlformats.org/drawingml/2006/main" prst="ellipse">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13.xml><?xml version="1.0" encoding="utf-8"?>
<xdr:wsDr xmlns:xdr="http://schemas.openxmlformats.org/drawingml/2006/spreadsheetDrawing" xmlns:a="http://schemas.openxmlformats.org/drawingml/2006/main">
  <xdr:twoCellAnchor>
    <xdr:from>
      <xdr:col>2</xdr:col>
      <xdr:colOff>2238375</xdr:colOff>
      <xdr:row>15</xdr:row>
      <xdr:rowOff>95250</xdr:rowOff>
    </xdr:from>
    <xdr:to>
      <xdr:col>19</xdr:col>
      <xdr:colOff>28575</xdr:colOff>
      <xdr:row>34</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238125</xdr:colOff>
      <xdr:row>15</xdr:row>
      <xdr:rowOff>66674</xdr:rowOff>
    </xdr:from>
    <xdr:to>
      <xdr:col>24</xdr:col>
      <xdr:colOff>447675</xdr:colOff>
      <xdr:row>33</xdr:row>
      <xdr:rowOff>95249</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161925</xdr:colOff>
      <xdr:row>56</xdr:row>
      <xdr:rowOff>142875</xdr:rowOff>
    </xdr:from>
    <xdr:to>
      <xdr:col>25</xdr:col>
      <xdr:colOff>371475</xdr:colOff>
      <xdr:row>77</xdr:row>
      <xdr:rowOff>104775</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219075</xdr:colOff>
      <xdr:row>14</xdr:row>
      <xdr:rowOff>85725</xdr:rowOff>
    </xdr:from>
    <xdr:to>
      <xdr:col>24</xdr:col>
      <xdr:colOff>428625</xdr:colOff>
      <xdr:row>34</xdr:row>
      <xdr:rowOff>0</xdr:rowOff>
    </xdr:to>
    <xdr:graphicFrame macro="">
      <xdr:nvGraphicFramePr>
        <xdr:cNvPr id="6" name="Graphique 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628649</xdr:colOff>
      <xdr:row>20</xdr:row>
      <xdr:rowOff>85725</xdr:rowOff>
    </xdr:from>
    <xdr:to>
      <xdr:col>15</xdr:col>
      <xdr:colOff>659024</xdr:colOff>
      <xdr:row>34</xdr:row>
      <xdr:rowOff>46725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51</xdr:col>
      <xdr:colOff>0</xdr:colOff>
      <xdr:row>39</xdr:row>
      <xdr:rowOff>0</xdr:rowOff>
    </xdr:from>
    <xdr:to>
      <xdr:col>58</xdr:col>
      <xdr:colOff>438150</xdr:colOff>
      <xdr:row>39</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542925</xdr:colOff>
      <xdr:row>20</xdr:row>
      <xdr:rowOff>85725</xdr:rowOff>
    </xdr:from>
    <xdr:to>
      <xdr:col>10</xdr:col>
      <xdr:colOff>573300</xdr:colOff>
      <xdr:row>34</xdr:row>
      <xdr:rowOff>46725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876300</xdr:colOff>
      <xdr:row>15</xdr:row>
      <xdr:rowOff>133350</xdr:rowOff>
    </xdr:from>
    <xdr:to>
      <xdr:col>14</xdr:col>
      <xdr:colOff>314325</xdr:colOff>
      <xdr:row>34</xdr:row>
      <xdr:rowOff>190500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57150</xdr:colOff>
      <xdr:row>20</xdr:row>
      <xdr:rowOff>95250</xdr:rowOff>
    </xdr:from>
    <xdr:to>
      <xdr:col>15</xdr:col>
      <xdr:colOff>154350</xdr:colOff>
      <xdr:row>34</xdr:row>
      <xdr:rowOff>162150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180975</xdr:colOff>
      <xdr:row>20</xdr:row>
      <xdr:rowOff>95250</xdr:rowOff>
    </xdr:from>
    <xdr:to>
      <xdr:col>24</xdr:col>
      <xdr:colOff>278175</xdr:colOff>
      <xdr:row>34</xdr:row>
      <xdr:rowOff>162150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12</xdr:row>
      <xdr:rowOff>171450</xdr:rowOff>
    </xdr:from>
    <xdr:to>
      <xdr:col>24</xdr:col>
      <xdr:colOff>571500</xdr:colOff>
      <xdr:row>36</xdr:row>
      <xdr:rowOff>114300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28575</xdr:colOff>
      <xdr:row>22</xdr:row>
      <xdr:rowOff>133350</xdr:rowOff>
    </xdr:from>
    <xdr:to>
      <xdr:col>15</xdr:col>
      <xdr:colOff>125775</xdr:colOff>
      <xdr:row>37</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22</xdr:row>
      <xdr:rowOff>133350</xdr:rowOff>
    </xdr:from>
    <xdr:to>
      <xdr:col>24</xdr:col>
      <xdr:colOff>249600</xdr:colOff>
      <xdr:row>37</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371475</xdr:colOff>
      <xdr:row>18</xdr:row>
      <xdr:rowOff>123824</xdr:rowOff>
    </xdr:from>
    <xdr:to>
      <xdr:col>15</xdr:col>
      <xdr:colOff>133350</xdr:colOff>
      <xdr:row>31</xdr:row>
      <xdr:rowOff>167324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180975</xdr:colOff>
      <xdr:row>18</xdr:row>
      <xdr:rowOff>123824</xdr:rowOff>
    </xdr:from>
    <xdr:to>
      <xdr:col>22</xdr:col>
      <xdr:colOff>466725</xdr:colOff>
      <xdr:row>31</xdr:row>
      <xdr:rowOff>167324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514350</xdr:colOff>
      <xdr:row>18</xdr:row>
      <xdr:rowOff>123824</xdr:rowOff>
    </xdr:from>
    <xdr:to>
      <xdr:col>30</xdr:col>
      <xdr:colOff>276225</xdr:colOff>
      <xdr:row>31</xdr:row>
      <xdr:rowOff>167324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0.05662</cdr:x>
      <cdr:y>0.0303</cdr:y>
    </cdr:from>
    <cdr:to>
      <cdr:x>0.98125</cdr:x>
      <cdr:y>0.93869</cdr:y>
    </cdr:to>
    <cdr:grpSp>
      <cdr:nvGrpSpPr>
        <cdr:cNvPr id="6" name="Groupe 5"/>
        <cdr:cNvGrpSpPr/>
      </cdr:nvGrpSpPr>
      <cdr:grpSpPr>
        <a:xfrm xmlns:a="http://schemas.openxmlformats.org/drawingml/2006/main">
          <a:off x="508026" y="136800"/>
          <a:ext cx="8296289" cy="4101245"/>
          <a:chOff x="0" y="0"/>
          <a:chExt cx="8296275" cy="3609975"/>
        </a:xfrm>
      </cdr:grpSpPr>
      <cdr:sp macro="" textlink="">
        <cdr:nvSpPr>
          <cdr:cNvPr id="7" name="ZoneTexte 1"/>
          <cdr:cNvSpPr txBox="1"/>
        </cdr:nvSpPr>
        <cdr:spPr>
          <a:xfrm xmlns:a="http://schemas.openxmlformats.org/drawingml/2006/main">
            <a:off x="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Allemagne</a:t>
            </a:r>
          </a:p>
        </cdr:txBody>
      </cdr:sp>
      <cdr:sp macro="" textlink="">
        <cdr:nvSpPr>
          <cdr:cNvPr id="8" name="ZoneTexte 1"/>
          <cdr:cNvSpPr txBox="1"/>
        </cdr:nvSpPr>
        <cdr:spPr>
          <a:xfrm xmlns:a="http://schemas.openxmlformats.org/drawingml/2006/main">
            <a:off x="76009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Belgique</a:t>
            </a:r>
          </a:p>
        </cdr:txBody>
      </cdr:sp>
      <cdr:sp macro="" textlink="">
        <cdr:nvSpPr>
          <cdr:cNvPr id="9" name="ZoneTexte 1"/>
          <cdr:cNvSpPr txBox="1"/>
        </cdr:nvSpPr>
        <cdr:spPr>
          <a:xfrm xmlns:a="http://schemas.openxmlformats.org/drawingml/2006/main">
            <a:off x="152019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Canada</a:t>
            </a:r>
          </a:p>
        </cdr:txBody>
      </cdr:sp>
      <cdr:sp macro="" textlink="">
        <cdr:nvSpPr>
          <cdr:cNvPr id="10" name="ZoneTexte 1"/>
          <cdr:cNvSpPr txBox="1"/>
        </cdr:nvSpPr>
        <cdr:spPr>
          <a:xfrm xmlns:a="http://schemas.openxmlformats.org/drawingml/2006/main">
            <a:off x="228028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Espagne</a:t>
            </a:r>
          </a:p>
        </cdr:txBody>
      </cdr:sp>
      <cdr:sp macro="" textlink="">
        <cdr:nvSpPr>
          <cdr:cNvPr id="11" name="ZoneTexte 1"/>
          <cdr:cNvSpPr txBox="1"/>
        </cdr:nvSpPr>
        <cdr:spPr>
          <a:xfrm xmlns:a="http://schemas.openxmlformats.org/drawingml/2006/main">
            <a:off x="304038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États-Unis</a:t>
            </a:r>
          </a:p>
        </cdr:txBody>
      </cdr:sp>
      <cdr:sp macro="" textlink="">
        <cdr:nvSpPr>
          <cdr:cNvPr id="12" name="ZoneTexte 1"/>
          <cdr:cNvSpPr txBox="1"/>
        </cdr:nvSpPr>
        <cdr:spPr>
          <a:xfrm xmlns:a="http://schemas.openxmlformats.org/drawingml/2006/main">
            <a:off x="380047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France</a:t>
            </a:r>
          </a:p>
        </cdr:txBody>
      </cdr:sp>
      <cdr:sp macro="" textlink="">
        <cdr:nvSpPr>
          <cdr:cNvPr id="13" name="ZoneTexte 1"/>
          <cdr:cNvSpPr txBox="1"/>
        </cdr:nvSpPr>
        <cdr:spPr>
          <a:xfrm xmlns:a="http://schemas.openxmlformats.org/drawingml/2006/main">
            <a:off x="456057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Italie</a:t>
            </a:r>
          </a:p>
        </cdr:txBody>
      </cdr:sp>
      <cdr:sp macro="" textlink="">
        <cdr:nvSpPr>
          <cdr:cNvPr id="14" name="ZoneTexte 1"/>
          <cdr:cNvSpPr txBox="1"/>
        </cdr:nvSpPr>
        <cdr:spPr>
          <a:xfrm xmlns:a="http://schemas.openxmlformats.org/drawingml/2006/main">
            <a:off x="532066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Japon</a:t>
            </a:r>
          </a:p>
        </cdr:txBody>
      </cdr:sp>
      <cdr:sp macro="" textlink="">
        <cdr:nvSpPr>
          <cdr:cNvPr id="15" name="ZoneTexte 1"/>
          <cdr:cNvSpPr txBox="1"/>
        </cdr:nvSpPr>
        <cdr:spPr>
          <a:xfrm xmlns:a="http://schemas.openxmlformats.org/drawingml/2006/main">
            <a:off x="608076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Pays-Bas</a:t>
            </a:r>
          </a:p>
        </cdr:txBody>
      </cdr:sp>
      <cdr:sp macro="" textlink="">
        <cdr:nvSpPr>
          <cdr:cNvPr id="16" name="ZoneTexte 1"/>
          <cdr:cNvSpPr txBox="1"/>
        </cdr:nvSpPr>
        <cdr:spPr>
          <a:xfrm xmlns:a="http://schemas.openxmlformats.org/drawingml/2006/main">
            <a:off x="684085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Royaume-Uni</a:t>
            </a:r>
          </a:p>
        </cdr:txBody>
      </cdr:sp>
      <cdr:sp macro="" textlink="">
        <cdr:nvSpPr>
          <cdr:cNvPr id="17" name="ZoneTexte 1"/>
          <cdr:cNvSpPr txBox="1"/>
        </cdr:nvSpPr>
        <cdr:spPr>
          <a:xfrm xmlns:a="http://schemas.openxmlformats.org/drawingml/2006/main">
            <a:off x="760095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Suède</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9</xdr:col>
      <xdr:colOff>104775</xdr:colOff>
      <xdr:row>13</xdr:row>
      <xdr:rowOff>28574</xdr:rowOff>
    </xdr:from>
    <xdr:to>
      <xdr:col>25</xdr:col>
      <xdr:colOff>314325</xdr:colOff>
      <xdr:row>31</xdr:row>
      <xdr:rowOff>57149</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257174</xdr:colOff>
      <xdr:row>24</xdr:row>
      <xdr:rowOff>104775</xdr:rowOff>
    </xdr:from>
    <xdr:to>
      <xdr:col>16</xdr:col>
      <xdr:colOff>287549</xdr:colOff>
      <xdr:row>38</xdr:row>
      <xdr:rowOff>65775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51</xdr:col>
      <xdr:colOff>0</xdr:colOff>
      <xdr:row>46</xdr:row>
      <xdr:rowOff>0</xdr:rowOff>
    </xdr:from>
    <xdr:to>
      <xdr:col>58</xdr:col>
      <xdr:colOff>438150</xdr:colOff>
      <xdr:row>60</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171450</xdr:colOff>
      <xdr:row>24</xdr:row>
      <xdr:rowOff>104775</xdr:rowOff>
    </xdr:from>
    <xdr:to>
      <xdr:col>11</xdr:col>
      <xdr:colOff>201825</xdr:colOff>
      <xdr:row>38</xdr:row>
      <xdr:rowOff>65775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295276</xdr:colOff>
      <xdr:row>17</xdr:row>
      <xdr:rowOff>47625</xdr:rowOff>
    </xdr:from>
    <xdr:to>
      <xdr:col>27</xdr:col>
      <xdr:colOff>70276</xdr:colOff>
      <xdr:row>31</xdr:row>
      <xdr:rowOff>44625</xdr:rowOff>
    </xdr:to>
    <xdr:graphicFrame macro="">
      <xdr:nvGraphicFramePr>
        <xdr:cNvPr id="8" name="Graphique 7">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47625</xdr:rowOff>
    </xdr:from>
    <xdr:to>
      <xdr:col>18</xdr:col>
      <xdr:colOff>192000</xdr:colOff>
      <xdr:row>31</xdr:row>
      <xdr:rowOff>44625</xdr:rowOff>
    </xdr:to>
    <xdr:graphicFrame macro="">
      <xdr:nvGraphicFramePr>
        <xdr:cNvPr id="9" name="Graphique 8">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85724</xdr:colOff>
      <xdr:row>11</xdr:row>
      <xdr:rowOff>81914</xdr:rowOff>
    </xdr:from>
    <xdr:to>
      <xdr:col>26</xdr:col>
      <xdr:colOff>238125</xdr:colOff>
      <xdr:row>27</xdr:row>
      <xdr:rowOff>142875</xdr:rowOff>
    </xdr:to>
    <xdr:graphicFrame macro="">
      <xdr:nvGraphicFramePr>
        <xdr:cNvPr id="2" name="Graphique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28575</xdr:colOff>
      <xdr:row>15</xdr:row>
      <xdr:rowOff>38100</xdr:rowOff>
    </xdr:from>
    <xdr:to>
      <xdr:col>14</xdr:col>
      <xdr:colOff>296775</xdr:colOff>
      <xdr:row>29</xdr:row>
      <xdr:rowOff>35100</xdr:rowOff>
    </xdr:to>
    <xdr:graphicFrame macro="">
      <xdr:nvGraphicFramePr>
        <xdr:cNvPr id="6" name="Graphique 5">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342900</xdr:colOff>
      <xdr:row>15</xdr:row>
      <xdr:rowOff>38100</xdr:rowOff>
    </xdr:from>
    <xdr:to>
      <xdr:col>21</xdr:col>
      <xdr:colOff>115800</xdr:colOff>
      <xdr:row>29</xdr:row>
      <xdr:rowOff>35100</xdr:rowOff>
    </xdr:to>
    <xdr:graphicFrame macro="">
      <xdr:nvGraphicFramePr>
        <xdr:cNvPr id="7" name="Graphique 6">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200025</xdr:colOff>
      <xdr:row>12</xdr:row>
      <xdr:rowOff>152400</xdr:rowOff>
    </xdr:from>
    <xdr:to>
      <xdr:col>25</xdr:col>
      <xdr:colOff>409575</xdr:colOff>
      <xdr:row>32</xdr:row>
      <xdr:rowOff>0</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TEMP\prod%20levels%20manufactur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C\TEMP\IJSTECH.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IndexServices\Melinda\Global%20Index%20Review\US%20Indic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IndexServices\Melinda\Global%20Index%20Review\Index%20Review%204%20(US%20Indic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C\Applic\APW94\SOPTABLE\ANNEXE\Restruct\ANXA01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TEMP\prod%20levels%20manufactur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main.oecd.org\sdataELS\Applic\APW94\SOPTABLE\ANNEXE\Restruct\ANXA01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Data"/>
      <sheetName val="Annual Data"/>
      <sheetName val="sectors"/>
      <sheetName val="sectors _ annual"/>
      <sheetName val="Stats"/>
      <sheetName val="size"/>
      <sheetName val="Excess Returns"/>
      <sheetName val="risk vs return"/>
      <sheetName val="S&amp;P 500"/>
      <sheetName val="cons disc"/>
      <sheetName val="cons staple"/>
      <sheetName val="energy"/>
      <sheetName val="Financial"/>
      <sheetName val="Healthcare"/>
      <sheetName val="Industrials"/>
      <sheetName val="Info Tech"/>
      <sheetName val="Materials"/>
      <sheetName val="Telecom"/>
      <sheetName val="Utilities"/>
      <sheetName val="mid cap"/>
      <sheetName val="sml cap"/>
      <sheetName val="total mkt"/>
      <sheetName val="largecap"/>
    </sheetNames>
    <sheetDataSet>
      <sheetData sheetId="0">
        <row r="3">
          <cell r="A3">
            <v>32142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thly Data"/>
      <sheetName val="Mthly Data (TR)"/>
      <sheetName val="sectors"/>
      <sheetName val="Qtrly Data"/>
      <sheetName val="Stats"/>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500 portfolio"/>
      <sheetName val="500 pivot"/>
      <sheetName val="400 portfolio"/>
      <sheetName val="600 portfolio"/>
      <sheetName val="super portfolio"/>
      <sheetName val="900 portfolio"/>
      <sheetName val="1000 portfolio"/>
      <sheetName val="100 portfolio"/>
      <sheetName val="500 G portfolio"/>
      <sheetName val="500 V portfolio"/>
      <sheetName val="500 EWI portfolio"/>
      <sheetName val="1000 pivot"/>
      <sheetName val="400 G portfolio"/>
      <sheetName val="400 V portfolio"/>
      <sheetName val="600 G portfolio"/>
      <sheetName val="600 V portfolio"/>
      <sheetName val="sml mid pivot"/>
      <sheetName val="G&amp;V Comp"/>
      <sheetName val="Annual Data"/>
      <sheetName val="sectors annual"/>
      <sheetName val="34"/>
      <sheetName val="35"/>
      <sheetName val="36"/>
      <sheetName val="37"/>
      <sheetName val="38"/>
      <sheetName val="39"/>
      <sheetName val="Index Comp (TR)"/>
      <sheetName val="REIT"/>
      <sheetName val="REIT portfolio"/>
      <sheetName val="1000 porfolio"/>
      <sheetName val="4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refreshError="1"/>
      <sheetData sheetId="6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01%20-%20Rapports%20du%20COR/Rapport%20complet%202024/Redaction/Fiches_r&#233;gimes/Intro_fiches.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topLeftCell="A19" workbookViewId="0">
      <selection activeCell="A24" sqref="A24"/>
    </sheetView>
  </sheetViews>
  <sheetFormatPr baseColWidth="10" defaultRowHeight="15" x14ac:dyDescent="0.25"/>
  <cols>
    <col min="1" max="1" width="63" customWidth="1"/>
  </cols>
  <sheetData>
    <row r="1" spans="1:1" ht="15.75" x14ac:dyDescent="0.25">
      <c r="A1" s="424" t="s">
        <v>237</v>
      </c>
    </row>
    <row r="2" spans="1:1" ht="15.75" x14ac:dyDescent="0.25">
      <c r="A2" s="424" t="s">
        <v>238</v>
      </c>
    </row>
    <row r="3" spans="1:1" ht="18.75" x14ac:dyDescent="0.25">
      <c r="A3" s="425" t="s">
        <v>239</v>
      </c>
    </row>
    <row r="4" spans="1:1" ht="15" customHeight="1" x14ac:dyDescent="0.25">
      <c r="A4" s="425"/>
    </row>
    <row r="5" spans="1:1" ht="18.75" x14ac:dyDescent="0.25">
      <c r="A5" s="426" t="s">
        <v>240</v>
      </c>
    </row>
    <row r="6" spans="1:1" ht="18.75" x14ac:dyDescent="0.25">
      <c r="A6" s="426"/>
    </row>
    <row r="7" spans="1:1" x14ac:dyDescent="0.25">
      <c r="A7" s="188" t="s">
        <v>95</v>
      </c>
    </row>
    <row r="8" spans="1:1" x14ac:dyDescent="0.25">
      <c r="A8" s="139" t="str">
        <f>'Fig 2.1'!A1</f>
        <v>Figure 2.1 - Dépenses du système de retraite en % des dépenses publiques</v>
      </c>
    </row>
    <row r="9" spans="1:1" x14ac:dyDescent="0.25">
      <c r="A9" s="139" t="str">
        <f>'Fig 2.A'!A1</f>
        <v>Figure 2.A - Part des dépenses (publiques et privées) dans le PIB en 2000 et 2019 dans les pays suivis par le COR</v>
      </c>
    </row>
    <row r="10" spans="1:1" x14ac:dyDescent="0.25">
      <c r="A10" s="139" t="str">
        <f>'Fig 2.2'!A1</f>
        <v>Figure 2.2 - Dépenses du système de retraite en % du PIB observées et projetées dans le scénario de référence</v>
      </c>
    </row>
    <row r="11" spans="1:1" x14ac:dyDescent="0.25">
      <c r="A11" s="139" t="str">
        <f>'Tab 2.1'!A1</f>
        <v>Tableau 2 1 - Taux de croissance annuel moyen des dépenses de retraite (euros constants 2021), des effectifs de retraités, de la pension moyenne réelle et du PIB en volume par sous-périodes dans le scénario de référence</v>
      </c>
    </row>
    <row r="12" spans="1:1" x14ac:dyDescent="0.25">
      <c r="A12" s="184" t="str">
        <f>'Fig 2.3'!A1</f>
        <v xml:space="preserve">Figure 2 3 - Dépenses de retraite en % du PIB observées et projetées dans le scénario de référence par groupe de régimes </v>
      </c>
    </row>
    <row r="13" spans="1:1" x14ac:dyDescent="0.25">
      <c r="A13" s="184" t="str">
        <f>'Fig 2.4'!A1</f>
        <v>Figure 2.4 - Les déterminants de l’évolution de la masse des pensions dans le scénario de référence</v>
      </c>
    </row>
    <row r="14" spans="1:1" x14ac:dyDescent="0.25">
      <c r="A14" s="139" t="str">
        <f>'Fig 2.5'!A1</f>
        <v>Figure 2.5 - Âge conjoncturel de départ à la retraite</v>
      </c>
    </row>
    <row r="15" spans="1:1" x14ac:dyDescent="0.25">
      <c r="A15" s="139" t="str">
        <f>'Fig 2.6'!A1</f>
        <v>Figure 2.6 - Pension nette moyenne et revenu net d’activité moyen en projection dans le scénario de référence (euros 2021)</v>
      </c>
    </row>
    <row r="17" spans="1:1" x14ac:dyDescent="0.25">
      <c r="A17" s="188" t="s">
        <v>94</v>
      </c>
    </row>
    <row r="18" spans="1:1" x14ac:dyDescent="0.25">
      <c r="A18" s="139" t="str">
        <f>'Fig 2.7'!A1</f>
        <v>Figure 2.7 - Ressources du système de retraite en % dans le PIB observées et projetées dans le scénario de référence</v>
      </c>
    </row>
    <row r="19" spans="1:1" x14ac:dyDescent="0.25">
      <c r="A19" s="139" t="str">
        <f>'Fig 2.8'!A1</f>
        <v>Figure 2.8 - Les déterminants de l’évolution des ressources du système de retraite dans le scénario de référence</v>
      </c>
    </row>
    <row r="20" spans="1:1" x14ac:dyDescent="0.25">
      <c r="A20" s="250" t="s">
        <v>123</v>
      </c>
    </row>
    <row r="21" spans="1:1" x14ac:dyDescent="0.25">
      <c r="A21" s="139" t="str">
        <f>'Fig 2.10'!A1</f>
        <v>Figure 2.10 - Structure de financement du système de retraite de 2004 à 2023</v>
      </c>
    </row>
    <row r="23" spans="1:1" x14ac:dyDescent="0.25">
      <c r="A23" s="188" t="s">
        <v>136</v>
      </c>
    </row>
    <row r="24" spans="1:1" x14ac:dyDescent="0.25">
      <c r="A24" s="139" t="str">
        <f>'Fig 2.11'!A1</f>
        <v xml:space="preserve">Figure 2.11 - Solde observé du système de retraite et par groupe de régimes, en % du PIB </v>
      </c>
    </row>
    <row r="25" spans="1:1" x14ac:dyDescent="0.25">
      <c r="A25" s="139" t="str">
        <f>'Fig 2.12'!A1</f>
        <v>Figure 2.12 - Dépenses et ressources du système de retraite observées et projetées dans le scénario de référence</v>
      </c>
    </row>
    <row r="26" spans="1:1" x14ac:dyDescent="0.25">
      <c r="A26" s="292" t="str">
        <f>'Fig 2.13'!A1</f>
        <v>Figure 2‑13 - Solde du système de retraite observé et projeté dans le scénario de référence (convention EPR)</v>
      </c>
    </row>
    <row r="27" spans="1:1" x14ac:dyDescent="0.25">
      <c r="A27" s="184" t="str">
        <f>'Tab 2.A'!A1</f>
        <v>Tableau 2.A - Écart de solde, de dépenses et de ressources en part de PIB entre les projections de 2024 et celles de 2023 dans le scénario de référence</v>
      </c>
    </row>
    <row r="28" spans="1:1" x14ac:dyDescent="0.25">
      <c r="A28" s="184" t="str">
        <f>'Fig 2.14'!A1</f>
        <v>Figure 2.14 - Solde projeté par groupe de régime dans le scénario de référence, en % du PIB (convention EPR)</v>
      </c>
    </row>
    <row r="29" spans="1:1" x14ac:dyDescent="0.25">
      <c r="A29" s="139" t="str">
        <f>'Fig 2.15'!A1</f>
        <v>Figure 2.15 - Solde moyen à divers horizons en % du PIB dans le scénario de référence (convention EPR)</v>
      </c>
    </row>
    <row r="30" spans="1:1" x14ac:dyDescent="0.25">
      <c r="A30" s="139" t="str">
        <f>'Tab 2.3'!A1</f>
        <v>Tableau 2‑3 - Montants des réserves financières (en valeur de marché) au sein du système de retraite par répartition au 31 décembre 2023</v>
      </c>
    </row>
    <row r="31" spans="1:1" x14ac:dyDescent="0.25">
      <c r="A31" s="292" t="str">
        <f>'Tab 2.4'!A1</f>
        <v>Tableau 2.4 - Montants des provisions des régimes préfinancés au sein du système de retraite au 31 décembre 2023</v>
      </c>
    </row>
    <row r="33" spans="1:1" x14ac:dyDescent="0.25">
      <c r="A33" s="188" t="s">
        <v>195</v>
      </c>
    </row>
    <row r="34" spans="1:1" x14ac:dyDescent="0.25">
      <c r="A34" s="139" t="str">
        <f>'Fig 2.16'!A1</f>
        <v>Figure 2.16 - Sensibilité de la part des dépenses et du solde du système de retraite dans le PIB aux hypothèses de fécondité</v>
      </c>
    </row>
    <row r="35" spans="1:1" x14ac:dyDescent="0.25">
      <c r="A35" s="139" t="str">
        <f>'Fig 2.17'!A1</f>
        <v>Figure 2.17 - Sensibilité de la part des dépenses et du solde du système de retraite dans le PIB aux hypothèses d'espérance de vie</v>
      </c>
    </row>
    <row r="36" spans="1:1" x14ac:dyDescent="0.25">
      <c r="A36" s="139" t="str">
        <f>'Fig 2.18'!A1</f>
        <v>Figure 2.18 - Sensibilité de la part des dépenses et du solde du système de retraite dans le PIB aux hypothèses de solde migratoire</v>
      </c>
    </row>
    <row r="37" spans="1:1" x14ac:dyDescent="0.25">
      <c r="A37" s="139" t="str">
        <f>'Fig 2.19'!A1</f>
        <v>Figure 2.19 - Sensibilité de la part des dépenses et du solde du système de retraite dans le PIB aux hypothèses de taux de chômage</v>
      </c>
    </row>
    <row r="38" spans="1:1" x14ac:dyDescent="0.25">
      <c r="A38" s="139" t="str">
        <f>'Fig 2.20'!A1</f>
        <v>Figure 2.20 - Sensibilité de la part des dépenses et du solde du système de retraite dans le PIB à l'hypothèse de croissance de la productivité</v>
      </c>
    </row>
    <row r="40" spans="1:1" x14ac:dyDescent="0.25">
      <c r="A40" s="188" t="s">
        <v>236</v>
      </c>
    </row>
    <row r="41" spans="1:1" x14ac:dyDescent="0.25">
      <c r="A41" s="139" t="str">
        <f>'Fig 2.21'!A1</f>
        <v>Figure 2-21 - Ajustement des leviers disponibles pour équilibrer structurellement le système de retraite chaque année jusqu’à 2070</v>
      </c>
    </row>
    <row r="42" spans="1:1" x14ac:dyDescent="0.25">
      <c r="A42" s="139" t="str">
        <f>'Tab 2.5'!A1</f>
        <v>Tableau 2.5 - Ajustement immédiat de la pension relative ou du taux de prélèvement nécessaire pour équilibrer le système de retraite sur les 15 ou 25 prochaines années, ainsi qu’à l’horizon de projection (tax gap)</v>
      </c>
    </row>
    <row r="45" spans="1:1" ht="18.75" x14ac:dyDescent="0.25">
      <c r="A45" s="427" t="s">
        <v>241</v>
      </c>
    </row>
    <row r="46" spans="1:1" ht="15.75" x14ac:dyDescent="0.25">
      <c r="A46" s="428"/>
    </row>
    <row r="47" spans="1:1" x14ac:dyDescent="0.25">
      <c r="A47" s="429" t="s">
        <v>95</v>
      </c>
    </row>
    <row r="48" spans="1:1" x14ac:dyDescent="0.25">
      <c r="A48" s="6" t="s">
        <v>247</v>
      </c>
    </row>
    <row r="49" spans="1:1" x14ac:dyDescent="0.25">
      <c r="A49" s="6" t="s">
        <v>248</v>
      </c>
    </row>
    <row r="50" spans="1:1" x14ac:dyDescent="0.25">
      <c r="A50" s="6" t="s">
        <v>249</v>
      </c>
    </row>
    <row r="51" spans="1:1" x14ac:dyDescent="0.25">
      <c r="A51" s="429" t="s">
        <v>94</v>
      </c>
    </row>
    <row r="52" spans="1:1" x14ac:dyDescent="0.25">
      <c r="A52" s="6" t="s">
        <v>250</v>
      </c>
    </row>
    <row r="53" spans="1:1" x14ac:dyDescent="0.25">
      <c r="A53" s="6" t="s">
        <v>251</v>
      </c>
    </row>
    <row r="54" spans="1:1" x14ac:dyDescent="0.25">
      <c r="A54" s="429" t="s">
        <v>136</v>
      </c>
    </row>
    <row r="55" spans="1:1" x14ac:dyDescent="0.25">
      <c r="A55" s="6" t="s">
        <v>252</v>
      </c>
    </row>
    <row r="56" spans="1:1" x14ac:dyDescent="0.25">
      <c r="A56" s="6" t="s">
        <v>253</v>
      </c>
    </row>
    <row r="57" spans="1:1" x14ac:dyDescent="0.25">
      <c r="A57" s="6" t="s">
        <v>254</v>
      </c>
    </row>
    <row r="58" spans="1:1" x14ac:dyDescent="0.25">
      <c r="A58" s="429" t="s">
        <v>195</v>
      </c>
    </row>
    <row r="59" spans="1:1" x14ac:dyDescent="0.25">
      <c r="A59" s="6" t="s">
        <v>255</v>
      </c>
    </row>
    <row r="60" spans="1:1" x14ac:dyDescent="0.25">
      <c r="A60" s="6" t="s">
        <v>256</v>
      </c>
    </row>
    <row r="61" spans="1:1" x14ac:dyDescent="0.25">
      <c r="A61" s="6" t="s">
        <v>257</v>
      </c>
    </row>
    <row r="62" spans="1:1" x14ac:dyDescent="0.25">
      <c r="A62" s="429" t="s">
        <v>258</v>
      </c>
    </row>
    <row r="63" spans="1:1" x14ac:dyDescent="0.25">
      <c r="A63" s="6" t="s">
        <v>259</v>
      </c>
    </row>
    <row r="64" spans="1:1" x14ac:dyDescent="0.25">
      <c r="A64" s="6" t="s">
        <v>260</v>
      </c>
    </row>
    <row r="65" spans="1:1" x14ac:dyDescent="0.25">
      <c r="A65" s="6"/>
    </row>
    <row r="66" spans="1:1" x14ac:dyDescent="0.25">
      <c r="A66" s="430"/>
    </row>
    <row r="67" spans="1:1" ht="18.75" x14ac:dyDescent="0.25">
      <c r="A67" s="427" t="s">
        <v>242</v>
      </c>
    </row>
    <row r="68" spans="1:1" ht="18.75" x14ac:dyDescent="0.25">
      <c r="A68" s="431"/>
    </row>
    <row r="69" spans="1:1" ht="15.75" x14ac:dyDescent="0.25">
      <c r="A69" s="432" t="s">
        <v>243</v>
      </c>
    </row>
    <row r="70" spans="1:1" ht="15.75" x14ac:dyDescent="0.25">
      <c r="A70" s="432" t="s">
        <v>244</v>
      </c>
    </row>
    <row r="71" spans="1:1" ht="15.75" x14ac:dyDescent="0.25">
      <c r="A71" s="432" t="s">
        <v>245</v>
      </c>
    </row>
    <row r="72" spans="1:1" ht="15.75" x14ac:dyDescent="0.25">
      <c r="A72" s="432" t="s">
        <v>246</v>
      </c>
    </row>
  </sheetData>
  <hyperlinks>
    <hyperlink ref="A8" location="'Fig 2.1'!A1" display="Figure 2.1 – Part des dépenses de retraite dans la dépense publique"/>
    <hyperlink ref="A9" location="'Fig 2.A'!A1" display="Figure 2.A - Part des dépenses (publiques et privées) dans le PIB en 2000 et 2019 dans les pays suivis par le COR"/>
    <hyperlink ref="A10" location="'Fig 2.2'!A1" display="Figure 2.2 – Dépenses du système de retraite en % du PIB observées et projetées dans le scénario de référence"/>
    <hyperlink ref="A11" location="'Tab 2.1'!A1" display="Tableau 2 1 - Taux de croissance annuel moyen des dépenses de retraite (euros constants 2021), des effectifs de retraités, de la pension moyenne réelle et du PIB en volume par sous-périodes dans le scénario de référence"/>
    <hyperlink ref="A12" location="'Fig 2.3'!A1" display="Figure 2 3 - Dépenses de retraite en % du PIB par groupe de régimes observées et projetées dans le scénario de référence "/>
    <hyperlink ref="A13" location="'Fig 2.4'!A1" display="Figure 2.4 - Les déterminants de l’évolution de la masse des pensions dans le scénario de référence"/>
    <hyperlink ref="A14" location="'Fig 2.5'!A1" display="Figure 2.5 – Âge moyen conjoncturel de départ à la retraite"/>
    <hyperlink ref="A15" location="'Fig 2.6'!A1" display="Figure 2.6 - Pension nette moyenne et revenu net d’activité moyen en projection dans le scénario de référence (euros 2021)"/>
    <hyperlink ref="A18" location="'Fig 2.7'!A1" display="Figure 2.7 - Ressources du système de retraite en % dans le PIB observées et projetées dans le scénario de référence"/>
    <hyperlink ref="A19" location="'Fig 2.8'!A1" display="Figure 2.8 - Les déterminants de l’évolution des ressources du système de retraite dans le scénario de référence"/>
    <hyperlink ref="A20" location="'Tab 2.2'!A1" display="Tableau 2.2 - Ressources et structure du financement du système de retraite en 2023 (y compris produits financiers)"/>
    <hyperlink ref="A21" location="'Fig 2.10'!A1" display="Figure 2.10 – Structure de financement du système de retraite"/>
    <hyperlink ref="A25" location="'Fig 2.12'!A1" display="Figure 2.12 – Dépenses et ressources du système de retraite en % du PIB observées et projetées dans le scénario de référence"/>
    <hyperlink ref="A24" location="'Fig 2.11'!A1" display="Figure 2.11 – Solde observé du système de retraite et par groupe de régimes, en % du PIB "/>
    <hyperlink ref="A26" location="'Fig 2.13'!A1" display="Figure 2‑13 - Solde du système de retraite observé et projeté dans le scénario de référence (convention EPR)"/>
    <hyperlink ref="A27" location="'Tab 2.A'!A1" display="Tableau 2.A – Écart de solde, de dépenses et de ressources en part de PIB entre les projections de 2024 et celles de 2023 dans le scénario de référence"/>
    <hyperlink ref="A28" location="'Fig 2.14'!A1" display="Figure 2.14 - Solde du système de retraite en % du PIB par groupe de régimes observées et projetées dans le scénario de référence "/>
    <hyperlink ref="A29" location="'Tab 2.15'!A1" display="Tableau 2.15 – Solde moyen à divers horizons en % du PIB dans le scénario de référence (convention EPR)"/>
    <hyperlink ref="A30" location="'Tab 2.3'!A1" display="Tableau 2‑3 - Montants des réserves financières (en valeur de marché) au sein du système de retraite par répartition au 31 décembre 2023"/>
    <hyperlink ref="A31" location="'Tab 2.4'!A1" display="Tableau 2.4 – Montants des provisions des régimes préfinancés au sein du système de retraite au 31 décembre 2023"/>
    <hyperlink ref="A34" location="'Fig 2.16'!A1" display="Figure 2.16 - Sensibilité de la part des dépenses et du solde du système de retraite dans le PIB aux hypothèses de fécondité"/>
    <hyperlink ref="A35" location="'Fig 2.17'!A1" display="Figure 2.17 - Sensibilité de la part des dépenses et du solde du système de retraite dans le PIB aux hypothèses d'espérance de vie"/>
    <hyperlink ref="A36" location="'Fig 2.18'!A1" display="Figure 2.18 - Sensibilité de la part des dépenses et du solde du système de retraite dans le PIB aux hypothèses de solde migratoire"/>
    <hyperlink ref="A37" location="'Fig 2.19'!A1" display="Figure 2.19 - Sensibilité de la part des dépenses et du solde du système de retraite dans le PIB aux hypothèses de taux de chômage"/>
    <hyperlink ref="A38" location="'Fig 2.20'!A1" display="Figure 2.20 - Sensibilité de la part des dépenses et du solde du système de retraite dans le PIB à l'hypothèse de croissance de la productivité"/>
    <hyperlink ref="A41" location="'Fig 2.21'!A1" display="'Fig 2.21'!A1"/>
    <hyperlink ref="A42" location="'Tab 2.5'!A1" display="Tableau 2.5 - Ajustement immédiat de la pension relative ou du taux de prélèvement nécessaire pour équilibrer le système de retraite sur les 15 ou 25 prochaines années, ainsi qu’à l’horizon de projection (tax ga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56"/>
  <sheetViews>
    <sheetView topLeftCell="AL1" workbookViewId="0">
      <selection activeCell="F5" sqref="F5:BV6"/>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5" ht="15.75" x14ac:dyDescent="0.25">
      <c r="A1" s="1" t="s">
        <v>99</v>
      </c>
    </row>
    <row r="2" spans="1:75" ht="15.75" x14ac:dyDescent="0.25">
      <c r="A2" s="139" t="s">
        <v>47</v>
      </c>
      <c r="B2" s="3"/>
    </row>
    <row r="3" spans="1:75" customFormat="1" ht="15.75" thickBot="1" x14ac:dyDescent="0.3">
      <c r="C3" s="4"/>
      <c r="V3" s="5"/>
    </row>
    <row r="4" spans="1:75" s="6" customFormat="1" ht="15.75" thickBot="1" x14ac:dyDescent="0.3">
      <c r="B4" s="453"/>
      <c r="C4" s="454"/>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64" t="s">
        <v>19</v>
      </c>
      <c r="C5" s="285" t="s">
        <v>1</v>
      </c>
      <c r="D5" s="286"/>
      <c r="E5" s="287"/>
      <c r="F5" s="287">
        <v>0.12047875337467473</v>
      </c>
      <c r="G5" s="287">
        <v>0.12312027424053167</v>
      </c>
      <c r="H5" s="287">
        <v>0.12327630798684781</v>
      </c>
      <c r="I5" s="287">
        <v>0.12260002084037175</v>
      </c>
      <c r="J5" s="287">
        <v>0.12295431807552847</v>
      </c>
      <c r="K5" s="287">
        <v>0.1233799990320584</v>
      </c>
      <c r="L5" s="287">
        <v>0.12338217444082605</v>
      </c>
      <c r="M5" s="287">
        <v>0.12803532416374827</v>
      </c>
      <c r="N5" s="287">
        <v>0.12593817530857418</v>
      </c>
      <c r="O5" s="287">
        <v>0.12792104691999448</v>
      </c>
      <c r="P5" s="287">
        <v>0.1319838036594416</v>
      </c>
      <c r="Q5" s="287">
        <v>0.13556860601432125</v>
      </c>
      <c r="R5" s="287">
        <v>0.13746920281026118</v>
      </c>
      <c r="S5" s="287">
        <v>0.13704438054425896</v>
      </c>
      <c r="T5" s="287">
        <v>0.13774181597535493</v>
      </c>
      <c r="U5" s="287">
        <v>0.13837725338004936</v>
      </c>
      <c r="V5" s="287">
        <v>0.13720577011444993</v>
      </c>
      <c r="W5" s="287">
        <v>0.13623674067381333</v>
      </c>
      <c r="X5" s="287">
        <v>0.14063459890878385</v>
      </c>
      <c r="Y5" s="287">
        <v>0.13774512519495388</v>
      </c>
      <c r="Z5" s="287">
        <v>0.13768224914869473</v>
      </c>
      <c r="AA5" s="287">
        <v>0.13522144787416385</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ht="15.75" thickBot="1" x14ac:dyDescent="0.3">
      <c r="B6" s="463"/>
      <c r="C6" s="95" t="s">
        <v>2</v>
      </c>
      <c r="D6" s="46"/>
      <c r="E6" s="47"/>
      <c r="F6" s="47"/>
      <c r="G6" s="47"/>
      <c r="H6" s="47"/>
      <c r="I6" s="47"/>
      <c r="J6" s="47"/>
      <c r="K6" s="47"/>
      <c r="L6" s="47"/>
      <c r="M6" s="47"/>
      <c r="N6" s="47"/>
      <c r="O6" s="47"/>
      <c r="P6" s="47"/>
      <c r="Q6" s="47"/>
      <c r="R6" s="47"/>
      <c r="S6" s="47"/>
      <c r="T6" s="47"/>
      <c r="U6" s="47"/>
      <c r="V6" s="47"/>
      <c r="W6" s="47"/>
      <c r="X6" s="47"/>
      <c r="Y6" s="47"/>
      <c r="Z6" s="47"/>
      <c r="AA6" s="47">
        <v>0.13522144787416385</v>
      </c>
      <c r="AB6" s="47">
        <v>0.13628855111044388</v>
      </c>
      <c r="AC6" s="47">
        <v>0.13573438190344186</v>
      </c>
      <c r="AD6" s="47">
        <v>0.13530558592978653</v>
      </c>
      <c r="AE6" s="47">
        <v>0.13436740249399237</v>
      </c>
      <c r="AF6" s="47">
        <v>0.13399327575346348</v>
      </c>
      <c r="AG6" s="47">
        <v>0.1333620435201201</v>
      </c>
      <c r="AH6" s="47">
        <v>0.13277770991701263</v>
      </c>
      <c r="AI6" s="47">
        <v>0.13225835454198584</v>
      </c>
      <c r="AJ6" s="47">
        <v>0.13177601251683954</v>
      </c>
      <c r="AK6" s="47">
        <v>0.13142687493962238</v>
      </c>
      <c r="AL6" s="47">
        <v>0.13105088715507276</v>
      </c>
      <c r="AM6" s="47">
        <v>0.13067948303910765</v>
      </c>
      <c r="AN6" s="47">
        <v>0.13039595252562605</v>
      </c>
      <c r="AO6" s="47">
        <v>0.13010311718816672</v>
      </c>
      <c r="AP6" s="47">
        <v>0.12978812471195439</v>
      </c>
      <c r="AQ6" s="47">
        <v>0.12947971052796661</v>
      </c>
      <c r="AR6" s="47">
        <v>0.12916224338645593</v>
      </c>
      <c r="AS6" s="47">
        <v>0.12886090615000897</v>
      </c>
      <c r="AT6" s="47">
        <v>0.12854297043936277</v>
      </c>
      <c r="AU6" s="47">
        <v>0.12824360475963201</v>
      </c>
      <c r="AV6" s="47">
        <v>0.12798293986037054</v>
      </c>
      <c r="AW6" s="47">
        <v>0.12767785678408816</v>
      </c>
      <c r="AX6" s="47">
        <v>0.12743262459353522</v>
      </c>
      <c r="AY6" s="47">
        <v>0.12714392600059099</v>
      </c>
      <c r="AZ6" s="47">
        <v>0.12688771922547668</v>
      </c>
      <c r="BA6" s="47">
        <v>0.12664084237345971</v>
      </c>
      <c r="BB6" s="47">
        <v>0.12638226095468061</v>
      </c>
      <c r="BC6" s="47">
        <v>0.1261756766513501</v>
      </c>
      <c r="BD6" s="47">
        <v>0.1259714330067449</v>
      </c>
      <c r="BE6" s="47">
        <v>0.12571247001193836</v>
      </c>
      <c r="BF6" s="47">
        <v>0.12549484911536143</v>
      </c>
      <c r="BG6" s="47">
        <v>0.12528303415947226</v>
      </c>
      <c r="BH6" s="47">
        <v>0.1251166355920881</v>
      </c>
      <c r="BI6" s="47">
        <v>0.12492692472030364</v>
      </c>
      <c r="BJ6" s="47">
        <v>0.12476189995302656</v>
      </c>
      <c r="BK6" s="47">
        <v>0.12459642055943786</v>
      </c>
      <c r="BL6" s="48">
        <v>0.12447080936604028</v>
      </c>
      <c r="BM6" s="48">
        <v>0.12436296833006326</v>
      </c>
      <c r="BN6" s="48">
        <v>0.12426908743259016</v>
      </c>
      <c r="BO6" s="48">
        <v>0.12421159254341557</v>
      </c>
      <c r="BP6" s="48">
        <v>0.12418388962342963</v>
      </c>
      <c r="BQ6" s="48">
        <v>0.12416391969969423</v>
      </c>
      <c r="BR6" s="48">
        <v>0.12414124190864467</v>
      </c>
      <c r="BS6" s="48">
        <v>0.12414049041601861</v>
      </c>
      <c r="BT6" s="47">
        <v>0.12414245258719368</v>
      </c>
      <c r="BU6" s="47">
        <v>0.12414189099726115</v>
      </c>
      <c r="BV6" s="49">
        <v>0.12416518753692807</v>
      </c>
      <c r="BW6" s="116"/>
    </row>
    <row r="7" spans="1:75" x14ac:dyDescent="0.25">
      <c r="B7" s="20"/>
      <c r="C7" s="2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row>
    <row r="8" spans="1:75" x14ac:dyDescent="0.25">
      <c r="B8" s="134" t="s">
        <v>68</v>
      </c>
      <c r="C8" s="21"/>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row>
    <row r="9" spans="1:75" x14ac:dyDescent="0.25">
      <c r="B9" s="134" t="s">
        <v>98</v>
      </c>
      <c r="C9" s="21"/>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5" x14ac:dyDescent="0.25">
      <c r="B10" s="134" t="s">
        <v>66</v>
      </c>
      <c r="C10" s="21"/>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row>
    <row r="11" spans="1:75" x14ac:dyDescent="0.25">
      <c r="B11" s="134" t="s">
        <v>67</v>
      </c>
      <c r="C11" s="21"/>
      <c r="D11" s="22"/>
      <c r="E11" s="22"/>
      <c r="F11" s="22"/>
      <c r="G11" s="22"/>
      <c r="H11" s="22"/>
      <c r="I11" s="22"/>
      <c r="J11" s="22"/>
      <c r="K11" s="22"/>
      <c r="L11" s="22"/>
      <c r="M11" s="22"/>
      <c r="N11" s="22"/>
      <c r="O11" s="22"/>
      <c r="P11" s="22"/>
      <c r="Q11" s="22"/>
      <c r="R11" s="22"/>
      <c r="S11" s="22"/>
      <c r="T11" s="22"/>
      <c r="U11" s="22"/>
      <c r="V11" s="22"/>
      <c r="W11" s="22"/>
      <c r="X11" s="22"/>
      <c r="Y11" s="22"/>
      <c r="Z11" s="22"/>
      <c r="AA11" s="449"/>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row>
    <row r="12" spans="1:75" x14ac:dyDescent="0.25">
      <c r="C12" s="21"/>
      <c r="Y12" s="35"/>
      <c r="BT12" s="50"/>
    </row>
    <row r="13" spans="1:75" ht="15.75" x14ac:dyDescent="0.25">
      <c r="C13" s="21"/>
      <c r="D13" s="36"/>
      <c r="E13" s="36"/>
      <c r="F13" s="36"/>
      <c r="G13" s="36"/>
      <c r="M13" s="36"/>
      <c r="N13" s="36"/>
      <c r="O13" s="36"/>
      <c r="P13" s="36"/>
    </row>
    <row r="14" spans="1:75" x14ac:dyDescent="0.25">
      <c r="C14" s="21"/>
    </row>
    <row r="15" spans="1:75" x14ac:dyDescent="0.25">
      <c r="C15" s="21"/>
    </row>
    <row r="27" spans="3:3" ht="18" customHeight="1" x14ac:dyDescent="0.25"/>
    <row r="31" spans="3:3" x14ac:dyDescent="0.25">
      <c r="C31"/>
    </row>
    <row r="45" spans="2:74" ht="15.75" thickBot="1" x14ac:dyDescent="0.3">
      <c r="B45" s="23" t="s">
        <v>18</v>
      </c>
    </row>
    <row r="46" spans="2:74" s="6" customFormat="1" ht="15.75" thickBot="1" x14ac:dyDescent="0.3">
      <c r="B46" s="453"/>
      <c r="C46" s="454"/>
      <c r="D46" s="7">
        <v>2000</v>
      </c>
      <c r="E46" s="8">
        <v>2001</v>
      </c>
      <c r="F46" s="8">
        <v>2002</v>
      </c>
      <c r="G46" s="8">
        <v>2003</v>
      </c>
      <c r="H46" s="8">
        <v>2004</v>
      </c>
      <c r="I46" s="8">
        <v>2005</v>
      </c>
      <c r="J46" s="8">
        <v>2006</v>
      </c>
      <c r="K46" s="8">
        <v>2007</v>
      </c>
      <c r="L46" s="8">
        <v>2008</v>
      </c>
      <c r="M46" s="8">
        <v>2009</v>
      </c>
      <c r="N46" s="8">
        <v>2010</v>
      </c>
      <c r="O46" s="8">
        <v>2011</v>
      </c>
      <c r="P46" s="8">
        <v>2012</v>
      </c>
      <c r="Q46" s="8">
        <v>2013</v>
      </c>
      <c r="R46" s="8">
        <v>2014</v>
      </c>
      <c r="S46" s="8">
        <v>2015</v>
      </c>
      <c r="T46" s="8">
        <v>2016</v>
      </c>
      <c r="U46" s="8">
        <v>2017</v>
      </c>
      <c r="V46" s="8">
        <v>2018</v>
      </c>
      <c r="W46" s="8">
        <v>2019</v>
      </c>
      <c r="X46" s="8">
        <v>2020</v>
      </c>
      <c r="Y46" s="8">
        <v>2021</v>
      </c>
      <c r="Z46" s="8">
        <v>2022</v>
      </c>
      <c r="AA46" s="8">
        <v>2023</v>
      </c>
      <c r="AB46" s="8">
        <v>2024</v>
      </c>
      <c r="AC46" s="8">
        <v>2025</v>
      </c>
      <c r="AD46" s="8">
        <v>2026</v>
      </c>
      <c r="AE46" s="8">
        <v>2027</v>
      </c>
      <c r="AF46" s="8">
        <v>2028</v>
      </c>
      <c r="AG46" s="8">
        <v>2029</v>
      </c>
      <c r="AH46" s="8">
        <v>2030</v>
      </c>
      <c r="AI46" s="8">
        <v>2031</v>
      </c>
      <c r="AJ46" s="8">
        <v>2032</v>
      </c>
      <c r="AK46" s="8">
        <v>2033</v>
      </c>
      <c r="AL46" s="8">
        <v>2034</v>
      </c>
      <c r="AM46" s="8">
        <v>2035</v>
      </c>
      <c r="AN46" s="8">
        <v>2036</v>
      </c>
      <c r="AO46" s="8">
        <v>2037</v>
      </c>
      <c r="AP46" s="8">
        <v>2038</v>
      </c>
      <c r="AQ46" s="8">
        <v>2039</v>
      </c>
      <c r="AR46" s="8">
        <v>2040</v>
      </c>
      <c r="AS46" s="8">
        <v>2041</v>
      </c>
      <c r="AT46" s="8">
        <v>2042</v>
      </c>
      <c r="AU46" s="8">
        <v>2043</v>
      </c>
      <c r="AV46" s="8">
        <v>2044</v>
      </c>
      <c r="AW46" s="8">
        <v>2045</v>
      </c>
      <c r="AX46" s="8">
        <v>2046</v>
      </c>
      <c r="AY46" s="8">
        <v>2047</v>
      </c>
      <c r="AZ46" s="8">
        <v>2048</v>
      </c>
      <c r="BA46" s="8">
        <v>2049</v>
      </c>
      <c r="BB46" s="8">
        <v>2050</v>
      </c>
      <c r="BC46" s="8">
        <v>2051</v>
      </c>
      <c r="BD46" s="8">
        <v>2052</v>
      </c>
      <c r="BE46" s="8">
        <v>2053</v>
      </c>
      <c r="BF46" s="8">
        <v>2054</v>
      </c>
      <c r="BG46" s="8">
        <v>2055</v>
      </c>
      <c r="BH46" s="8">
        <v>2056</v>
      </c>
      <c r="BI46" s="8">
        <v>2057</v>
      </c>
      <c r="BJ46" s="8">
        <v>2058</v>
      </c>
      <c r="BK46" s="8">
        <v>2059</v>
      </c>
      <c r="BL46" s="8">
        <v>2060</v>
      </c>
      <c r="BM46" s="8">
        <v>2061</v>
      </c>
      <c r="BN46" s="8">
        <v>2062</v>
      </c>
      <c r="BO46" s="8">
        <v>2063</v>
      </c>
      <c r="BP46" s="8">
        <v>2064</v>
      </c>
      <c r="BQ46" s="8">
        <v>2065</v>
      </c>
      <c r="BR46" s="8">
        <v>2066</v>
      </c>
      <c r="BS46" s="8">
        <v>2067</v>
      </c>
      <c r="BT46" s="8">
        <v>2068</v>
      </c>
      <c r="BU46" s="8">
        <v>2069</v>
      </c>
      <c r="BV46" s="24"/>
    </row>
    <row r="47" spans="2:74" s="6" customFormat="1" ht="15" customHeight="1" x14ac:dyDescent="0.25">
      <c r="B47" s="464" t="s">
        <v>19</v>
      </c>
      <c r="C47" s="10" t="s">
        <v>1</v>
      </c>
      <c r="D47" s="37"/>
      <c r="E47" s="38"/>
      <c r="F47" s="38">
        <f>F5</f>
        <v>0.12047875337467473</v>
      </c>
      <c r="G47" s="38">
        <f t="shared" ref="G47:Z47" si="0">G5</f>
        <v>0.12312027424053167</v>
      </c>
      <c r="H47" s="38">
        <f t="shared" si="0"/>
        <v>0.12327630798684781</v>
      </c>
      <c r="I47" s="38">
        <f t="shared" si="0"/>
        <v>0.12260002084037175</v>
      </c>
      <c r="J47" s="38">
        <f t="shared" si="0"/>
        <v>0.12295431807552847</v>
      </c>
      <c r="K47" s="38">
        <f t="shared" si="0"/>
        <v>0.1233799990320584</v>
      </c>
      <c r="L47" s="38">
        <f t="shared" si="0"/>
        <v>0.12338217444082605</v>
      </c>
      <c r="M47" s="38">
        <f t="shared" si="0"/>
        <v>0.12803532416374827</v>
      </c>
      <c r="N47" s="38">
        <f t="shared" si="0"/>
        <v>0.12593817530857418</v>
      </c>
      <c r="O47" s="38">
        <f t="shared" si="0"/>
        <v>0.12792104691999448</v>
      </c>
      <c r="P47" s="38">
        <f t="shared" si="0"/>
        <v>0.1319838036594416</v>
      </c>
      <c r="Q47" s="38">
        <f t="shared" si="0"/>
        <v>0.13556860601432125</v>
      </c>
      <c r="R47" s="38">
        <f t="shared" si="0"/>
        <v>0.13746920281026118</v>
      </c>
      <c r="S47" s="38">
        <f t="shared" si="0"/>
        <v>0.13704438054425896</v>
      </c>
      <c r="T47" s="38">
        <f t="shared" si="0"/>
        <v>0.13774181597535493</v>
      </c>
      <c r="U47" s="38">
        <f t="shared" si="0"/>
        <v>0.13837725338004936</v>
      </c>
      <c r="V47" s="38">
        <f t="shared" si="0"/>
        <v>0.13720577011444993</v>
      </c>
      <c r="W47" s="38">
        <f t="shared" si="0"/>
        <v>0.13623674067381333</v>
      </c>
      <c r="X47" s="38">
        <f t="shared" si="0"/>
        <v>0.14063459890878385</v>
      </c>
      <c r="Y47" s="38">
        <f t="shared" si="0"/>
        <v>0.13774512519495388</v>
      </c>
      <c r="Z47" s="38">
        <f t="shared" si="0"/>
        <v>0.13768224914869473</v>
      </c>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9"/>
      <c r="BM47" s="39"/>
      <c r="BN47" s="39"/>
      <c r="BO47" s="39"/>
      <c r="BP47" s="39"/>
      <c r="BQ47" s="39"/>
      <c r="BR47" s="39"/>
      <c r="BS47" s="39"/>
      <c r="BT47" s="38"/>
      <c r="BU47" s="38"/>
      <c r="BV47" s="39"/>
    </row>
    <row r="48" spans="2:74" s="6" customFormat="1" x14ac:dyDescent="0.25">
      <c r="B48" s="462"/>
      <c r="C48" s="12">
        <v>1.6E-2</v>
      </c>
      <c r="D48" s="41"/>
      <c r="E48" s="42"/>
      <c r="F48" s="42"/>
      <c r="G48" s="42"/>
      <c r="H48" s="42"/>
      <c r="I48" s="42"/>
      <c r="J48" s="42"/>
      <c r="K48" s="42"/>
      <c r="L48" s="42"/>
      <c r="M48" s="42"/>
      <c r="N48" s="42"/>
      <c r="O48" s="42"/>
      <c r="P48" s="42"/>
      <c r="Q48" s="42"/>
      <c r="R48" s="42"/>
      <c r="S48" s="42"/>
      <c r="T48" s="42"/>
      <c r="U48" s="42"/>
      <c r="V48" s="42"/>
      <c r="W48" s="42"/>
      <c r="X48" s="42"/>
      <c r="Y48" s="42"/>
      <c r="Z48" s="42" t="e">
        <v>#REF!</v>
      </c>
      <c r="AA48" s="42" t="e">
        <v>#REF!</v>
      </c>
      <c r="AB48" s="42">
        <v>0.13537972591824157</v>
      </c>
      <c r="AC48" s="42">
        <v>0.13453169303314036</v>
      </c>
      <c r="AD48" s="42">
        <v>0.13414263371306182</v>
      </c>
      <c r="AE48" s="42">
        <v>0.13335375757503357</v>
      </c>
      <c r="AF48" s="42">
        <v>0.13319119694884579</v>
      </c>
      <c r="AG48" s="42">
        <v>0.13282504549623128</v>
      </c>
      <c r="AH48" s="42">
        <v>0.13251132231260357</v>
      </c>
      <c r="AI48" s="42">
        <v>0.13225678210348513</v>
      </c>
      <c r="AJ48" s="42">
        <v>0.13201158574199753</v>
      </c>
      <c r="AK48" s="42">
        <v>0.13185631900535516</v>
      </c>
      <c r="AL48" s="42">
        <v>0.13169822929538244</v>
      </c>
      <c r="AM48" s="42">
        <v>0.13156497878889742</v>
      </c>
      <c r="AN48" s="42">
        <v>0.13151974351181361</v>
      </c>
      <c r="AO48" s="42">
        <v>0.13148817293427115</v>
      </c>
      <c r="AP48" s="42">
        <v>0.13146225692452385</v>
      </c>
      <c r="AQ48" s="42">
        <v>0.13146902182859752</v>
      </c>
      <c r="AR48" s="42">
        <v>0.13145740816235191</v>
      </c>
      <c r="AS48" s="42">
        <v>0.13145904106772507</v>
      </c>
      <c r="AT48" s="42">
        <v>0.13144470441589848</v>
      </c>
      <c r="AU48" s="42">
        <v>0.13145729943357035</v>
      </c>
      <c r="AV48" s="42">
        <v>0.13148659963679882</v>
      </c>
      <c r="AW48" s="42">
        <v>0.13148194129575258</v>
      </c>
      <c r="AX48" s="42">
        <v>0.13149587948696478</v>
      </c>
      <c r="AY48" s="42">
        <v>0.13148218093297814</v>
      </c>
      <c r="AZ48" s="42">
        <v>0.13149720048174871</v>
      </c>
      <c r="BA48" s="42">
        <v>0.13153387324727828</v>
      </c>
      <c r="BB48" s="42">
        <v>0.13153686552795338</v>
      </c>
      <c r="BC48" s="42">
        <v>0.13156244945831339</v>
      </c>
      <c r="BD48" s="42">
        <v>0.13157545625973369</v>
      </c>
      <c r="BE48" s="42">
        <v>0.13152931311110191</v>
      </c>
      <c r="BF48" s="42">
        <v>0.13153206170692089</v>
      </c>
      <c r="BG48" s="42">
        <v>0.13152891218572726</v>
      </c>
      <c r="BH48" s="42">
        <v>0.13154394733198244</v>
      </c>
      <c r="BI48" s="42">
        <v>0.13152691157284233</v>
      </c>
      <c r="BJ48" s="42">
        <v>0.13151755453797209</v>
      </c>
      <c r="BK48" s="42">
        <v>0.13151162571022643</v>
      </c>
      <c r="BL48" s="43">
        <v>0.13151112655370048</v>
      </c>
      <c r="BM48" s="43">
        <v>0.13151849009042235</v>
      </c>
      <c r="BN48" s="43">
        <v>0.13153750219266544</v>
      </c>
      <c r="BO48" s="43">
        <v>0.13157893456645509</v>
      </c>
      <c r="BP48" s="43">
        <v>0.13163379199558414</v>
      </c>
      <c r="BQ48" s="43">
        <v>0.13168913800167523</v>
      </c>
      <c r="BR48" s="43">
        <v>0.13171626669949413</v>
      </c>
      <c r="BS48" s="43">
        <v>0.13176723589348044</v>
      </c>
      <c r="BT48" s="42">
        <v>0.13183397423601254</v>
      </c>
      <c r="BU48" s="42">
        <v>0.13188888795380996</v>
      </c>
      <c r="BV48" s="43"/>
    </row>
    <row r="49" spans="2:74" s="6" customFormat="1" x14ac:dyDescent="0.25">
      <c r="B49" s="462"/>
      <c r="C49" s="12">
        <v>1.2999999999999999E-2</v>
      </c>
      <c r="D49" s="41"/>
      <c r="E49" s="42"/>
      <c r="F49" s="42"/>
      <c r="G49" s="42"/>
      <c r="H49" s="42"/>
      <c r="I49" s="42"/>
      <c r="J49" s="42"/>
      <c r="K49" s="42"/>
      <c r="L49" s="42"/>
      <c r="M49" s="42"/>
      <c r="N49" s="42"/>
      <c r="O49" s="42"/>
      <c r="P49" s="42"/>
      <c r="Q49" s="42"/>
      <c r="R49" s="42"/>
      <c r="S49" s="42"/>
      <c r="T49" s="42"/>
      <c r="U49" s="42"/>
      <c r="V49" s="42"/>
      <c r="W49" s="42"/>
      <c r="X49" s="42"/>
      <c r="Y49" s="42"/>
      <c r="Z49" s="42" t="e">
        <v>#REF!</v>
      </c>
      <c r="AA49" s="42" t="e">
        <v>#REF!</v>
      </c>
      <c r="AB49" s="42">
        <v>0.13537973238575754</v>
      </c>
      <c r="AC49" s="42">
        <v>0.13453169994471031</v>
      </c>
      <c r="AD49" s="42">
        <v>0.13414264108657858</v>
      </c>
      <c r="AE49" s="42">
        <v>0.13335377874822224</v>
      </c>
      <c r="AF49" s="42">
        <v>0.13320373542882827</v>
      </c>
      <c r="AG49" s="42">
        <v>0.13280803940037067</v>
      </c>
      <c r="AH49" s="42">
        <v>0.13248399837281449</v>
      </c>
      <c r="AI49" s="42">
        <v>0.1322438527916607</v>
      </c>
      <c r="AJ49" s="42">
        <v>0.13203777241501735</v>
      </c>
      <c r="AK49" s="42">
        <v>0.13188840250849657</v>
      </c>
      <c r="AL49" s="42">
        <v>0.13174506261965482</v>
      </c>
      <c r="AM49" s="42">
        <v>0.13163565009025277</v>
      </c>
      <c r="AN49" s="42">
        <v>0.13160369220546528</v>
      </c>
      <c r="AO49" s="42">
        <v>0.13158623052033502</v>
      </c>
      <c r="AP49" s="42">
        <v>0.13157563408544237</v>
      </c>
      <c r="AQ49" s="42">
        <v>0.1315985127588801</v>
      </c>
      <c r="AR49" s="42">
        <v>0.13161337022641548</v>
      </c>
      <c r="AS49" s="42">
        <v>0.13163390500176275</v>
      </c>
      <c r="AT49" s="42">
        <v>0.13163847808986823</v>
      </c>
      <c r="AU49" s="42">
        <v>0.1316700736029473</v>
      </c>
      <c r="AV49" s="42">
        <v>0.13171826631526229</v>
      </c>
      <c r="AW49" s="42">
        <v>0.13173243134082477</v>
      </c>
      <c r="AX49" s="42">
        <v>0.13176512004075092</v>
      </c>
      <c r="AY49" s="42">
        <v>0.13176997984191222</v>
      </c>
      <c r="AZ49" s="42">
        <v>0.13180317402187741</v>
      </c>
      <c r="BA49" s="42">
        <v>0.13185749166643013</v>
      </c>
      <c r="BB49" s="42">
        <v>0.13186809543307204</v>
      </c>
      <c r="BC49" s="42">
        <v>0.13191082088193354</v>
      </c>
      <c r="BD49" s="42">
        <v>0.13194063924984373</v>
      </c>
      <c r="BE49" s="42">
        <v>0.13191130669830425</v>
      </c>
      <c r="BF49" s="42">
        <v>0.13193014141211787</v>
      </c>
      <c r="BG49" s="42">
        <v>0.13194225121162656</v>
      </c>
      <c r="BH49" s="42">
        <v>0.13197236538749699</v>
      </c>
      <c r="BI49" s="42">
        <v>0.13196967040023963</v>
      </c>
      <c r="BJ49" s="42">
        <v>0.13197449734877006</v>
      </c>
      <c r="BK49" s="42">
        <v>0.1319822424087663</v>
      </c>
      <c r="BL49" s="43">
        <v>0.13199537144361606</v>
      </c>
      <c r="BM49" s="43">
        <v>0.13201670107508748</v>
      </c>
      <c r="BN49" s="43">
        <v>0.13204936890631211</v>
      </c>
      <c r="BO49" s="43">
        <v>0.13210419044602223</v>
      </c>
      <c r="BP49" s="43">
        <v>0.13217251806032135</v>
      </c>
      <c r="BQ49" s="43">
        <v>0.13224116836358424</v>
      </c>
      <c r="BR49" s="43">
        <v>0.13228183503839702</v>
      </c>
      <c r="BS49" s="43">
        <v>0.13234570958864667</v>
      </c>
      <c r="BT49" s="42">
        <v>0.13242529556616248</v>
      </c>
      <c r="BU49" s="42">
        <v>0.1324929542605264</v>
      </c>
      <c r="BV49" s="43"/>
    </row>
    <row r="50" spans="2:74" s="6" customFormat="1" x14ac:dyDescent="0.25">
      <c r="B50" s="462"/>
      <c r="C50" s="12">
        <v>0.01</v>
      </c>
      <c r="D50" s="41"/>
      <c r="E50" s="42"/>
      <c r="F50" s="42"/>
      <c r="G50" s="42"/>
      <c r="H50" s="42"/>
      <c r="I50" s="42"/>
      <c r="J50" s="42"/>
      <c r="K50" s="42"/>
      <c r="L50" s="42"/>
      <c r="M50" s="42"/>
      <c r="N50" s="42"/>
      <c r="O50" s="42"/>
      <c r="P50" s="42"/>
      <c r="Q50" s="42"/>
      <c r="R50" s="42"/>
      <c r="S50" s="42"/>
      <c r="T50" s="42"/>
      <c r="U50" s="42"/>
      <c r="V50" s="42"/>
      <c r="W50" s="42"/>
      <c r="X50" s="42"/>
      <c r="Y50" s="42"/>
      <c r="Z50" s="42" t="e">
        <v>#REF!</v>
      </c>
      <c r="AA50" s="42" t="e">
        <v>#REF!</v>
      </c>
      <c r="AB50" s="42">
        <v>0.13537972591824157</v>
      </c>
      <c r="AC50" s="42">
        <v>0.13453169303314036</v>
      </c>
      <c r="AD50" s="42">
        <v>0.13414263371306182</v>
      </c>
      <c r="AE50" s="42">
        <v>0.13335375757503357</v>
      </c>
      <c r="AF50" s="42">
        <v>0.13322649467884445</v>
      </c>
      <c r="AG50" s="42">
        <v>0.13278433288161479</v>
      </c>
      <c r="AH50" s="42">
        <v>0.13243935940402821</v>
      </c>
      <c r="AI50" s="42">
        <v>0.13221400107737671</v>
      </c>
      <c r="AJ50" s="42">
        <v>0.1320367973896594</v>
      </c>
      <c r="AK50" s="42">
        <v>0.13189653004122662</v>
      </c>
      <c r="AL50" s="42">
        <v>0.13176080941102605</v>
      </c>
      <c r="AM50" s="42">
        <v>0.13165984421033033</v>
      </c>
      <c r="AN50" s="42">
        <v>0.13163628857282295</v>
      </c>
      <c r="AO50" s="42">
        <v>0.13162816695649204</v>
      </c>
      <c r="AP50" s="42">
        <v>0.13163772353719555</v>
      </c>
      <c r="AQ50" s="42">
        <v>0.13167123776234374</v>
      </c>
      <c r="AR50" s="42">
        <v>0.13169302182027096</v>
      </c>
      <c r="AS50" s="42">
        <v>0.1317373756501812</v>
      </c>
      <c r="AT50" s="42">
        <v>0.13176434657468736</v>
      </c>
      <c r="AU50" s="42">
        <v>0.13181884410387282</v>
      </c>
      <c r="AV50" s="42">
        <v>0.13189012393407815</v>
      </c>
      <c r="AW50" s="42">
        <v>0.13192667780763745</v>
      </c>
      <c r="AX50" s="42">
        <v>0.13198284031903368</v>
      </c>
      <c r="AY50" s="42">
        <v>0.1320108260090109</v>
      </c>
      <c r="AZ50" s="42">
        <v>0.13206673978587091</v>
      </c>
      <c r="BA50" s="42">
        <v>0.13214215559941661</v>
      </c>
      <c r="BB50" s="42">
        <v>0.13217510860502216</v>
      </c>
      <c r="BC50" s="42">
        <v>0.13224163616225887</v>
      </c>
      <c r="BD50" s="42">
        <v>0.13229282789699187</v>
      </c>
      <c r="BE50" s="42">
        <v>0.13228354391250668</v>
      </c>
      <c r="BF50" s="42">
        <v>0.13232301282937392</v>
      </c>
      <c r="BG50" s="42">
        <v>0.13235383991177102</v>
      </c>
      <c r="BH50" s="42">
        <v>0.13240498542192392</v>
      </c>
      <c r="BI50" s="42">
        <v>0.13242083840386559</v>
      </c>
      <c r="BJ50" s="42">
        <v>0.13244379226984704</v>
      </c>
      <c r="BK50" s="42">
        <v>0.13246950759202647</v>
      </c>
      <c r="BL50" s="43">
        <v>0.1325011433504116</v>
      </c>
      <c r="BM50" s="43">
        <v>0.13253874836477797</v>
      </c>
      <c r="BN50" s="43">
        <v>0.13259172336210459</v>
      </c>
      <c r="BO50" s="43">
        <v>0.13266522791037516</v>
      </c>
      <c r="BP50" s="43">
        <v>0.13275201520949623</v>
      </c>
      <c r="BQ50" s="43">
        <v>0.13284032248063427</v>
      </c>
      <c r="BR50" s="43">
        <v>0.13289798939672035</v>
      </c>
      <c r="BS50" s="43">
        <v>0.13297970101077075</v>
      </c>
      <c r="BT50" s="42">
        <v>0.13307708510303343</v>
      </c>
      <c r="BU50" s="42">
        <v>0.13316452021718336</v>
      </c>
      <c r="BV50" s="43"/>
    </row>
    <row r="51" spans="2:74" s="6" customFormat="1" ht="15.75" thickBot="1" x14ac:dyDescent="0.3">
      <c r="B51" s="463"/>
      <c r="C51" s="16">
        <v>7.0000000000000001E-3</v>
      </c>
      <c r="D51" s="46"/>
      <c r="E51" s="47"/>
      <c r="F51" s="47"/>
      <c r="G51" s="47"/>
      <c r="H51" s="47"/>
      <c r="I51" s="47"/>
      <c r="J51" s="47"/>
      <c r="K51" s="47"/>
      <c r="L51" s="47"/>
      <c r="M51" s="47"/>
      <c r="N51" s="47"/>
      <c r="O51" s="47"/>
      <c r="P51" s="47"/>
      <c r="Q51" s="47"/>
      <c r="R51" s="47"/>
      <c r="S51" s="47"/>
      <c r="T51" s="47"/>
      <c r="U51" s="47"/>
      <c r="V51" s="47"/>
      <c r="W51" s="47"/>
      <c r="X51" s="47"/>
      <c r="Y51" s="47"/>
      <c r="Z51" s="47" t="e">
        <v>#REF!</v>
      </c>
      <c r="AA51" s="47" t="e">
        <v>#REF!</v>
      </c>
      <c r="AB51" s="47">
        <v>0.13537972591824157</v>
      </c>
      <c r="AC51" s="47">
        <v>0.13453169303314036</v>
      </c>
      <c r="AD51" s="47">
        <v>0.13414263371306182</v>
      </c>
      <c r="AE51" s="47">
        <v>0.13335375757503357</v>
      </c>
      <c r="AF51" s="47">
        <v>0.133239205573669</v>
      </c>
      <c r="AG51" s="47">
        <v>0.13278091568882039</v>
      </c>
      <c r="AH51" s="47">
        <v>0.13243547750676071</v>
      </c>
      <c r="AI51" s="47">
        <v>0.13223330927212762</v>
      </c>
      <c r="AJ51" s="47">
        <v>0.13209683326833005</v>
      </c>
      <c r="AK51" s="47">
        <v>0.13198210436035396</v>
      </c>
      <c r="AL51" s="47">
        <v>0.13188273720142035</v>
      </c>
      <c r="AM51" s="47">
        <v>0.13180571050161224</v>
      </c>
      <c r="AN51" s="47">
        <v>0.13180732869044565</v>
      </c>
      <c r="AO51" s="47">
        <v>0.13182311669476107</v>
      </c>
      <c r="AP51" s="47">
        <v>0.13184783439223174</v>
      </c>
      <c r="AQ51" s="47">
        <v>0.13192059990219834</v>
      </c>
      <c r="AR51" s="47">
        <v>0.13197180415200846</v>
      </c>
      <c r="AS51" s="47">
        <v>0.13203706336362453</v>
      </c>
      <c r="AT51" s="47">
        <v>0.13208505420349106</v>
      </c>
      <c r="AU51" s="47">
        <v>0.13216102385104633</v>
      </c>
      <c r="AV51" s="47">
        <v>0.13225397665985641</v>
      </c>
      <c r="AW51" s="47">
        <v>0.13231244921238783</v>
      </c>
      <c r="AX51" s="47">
        <v>0.13239062212141678</v>
      </c>
      <c r="AY51" s="47">
        <v>0.13244051504204146</v>
      </c>
      <c r="AZ51" s="47">
        <v>0.13251814331641523</v>
      </c>
      <c r="BA51" s="47">
        <v>0.1326151936818066</v>
      </c>
      <c r="BB51" s="47">
        <v>0.13266982607358274</v>
      </c>
      <c r="BC51" s="47">
        <v>0.13275805902371493</v>
      </c>
      <c r="BD51" s="47">
        <v>0.13283042859389316</v>
      </c>
      <c r="BE51" s="47">
        <v>0.13284237218326969</v>
      </c>
      <c r="BF51" s="47">
        <v>0.13290286301490553</v>
      </c>
      <c r="BG51" s="47">
        <v>0.13295353709381591</v>
      </c>
      <c r="BH51" s="47">
        <v>0.13302482495474646</v>
      </c>
      <c r="BI51" s="47">
        <v>0.13306022451295815</v>
      </c>
      <c r="BJ51" s="47">
        <v>0.13310230268139417</v>
      </c>
      <c r="BK51" s="47">
        <v>0.13314698885246215</v>
      </c>
      <c r="BL51" s="48">
        <v>0.13319756652086184</v>
      </c>
      <c r="BM51" s="48">
        <v>0.13325440865867169</v>
      </c>
      <c r="BN51" s="48">
        <v>0.13332641821708846</v>
      </c>
      <c r="BO51" s="48">
        <v>0.13341901674872028</v>
      </c>
      <c r="BP51" s="48">
        <v>0.13352497026688567</v>
      </c>
      <c r="BQ51" s="48">
        <v>0.13363283346711388</v>
      </c>
      <c r="BR51" s="48">
        <v>0.1337099873885613</v>
      </c>
      <c r="BS51" s="48">
        <v>0.13381101102426474</v>
      </c>
      <c r="BT51" s="47">
        <v>0.1339272855855233</v>
      </c>
      <c r="BU51" s="47">
        <v>0.13403353197962903</v>
      </c>
      <c r="BV51" s="48"/>
    </row>
    <row r="53" spans="2:74" ht="15.75" thickBot="1" x14ac:dyDescent="0.3">
      <c r="B53" s="23" t="s">
        <v>3</v>
      </c>
    </row>
    <row r="54" spans="2:74" s="6" customFormat="1" ht="15.75" thickBot="1" x14ac:dyDescent="0.3">
      <c r="B54" s="453"/>
      <c r="C54" s="454"/>
      <c r="D54" s="7">
        <v>2000</v>
      </c>
      <c r="E54" s="8">
        <v>2001</v>
      </c>
      <c r="F54" s="8">
        <v>2002</v>
      </c>
      <c r="G54" s="8">
        <v>2003</v>
      </c>
      <c r="H54" s="8">
        <v>2004</v>
      </c>
      <c r="I54" s="8">
        <v>2005</v>
      </c>
      <c r="J54" s="8">
        <v>2006</v>
      </c>
      <c r="K54" s="8">
        <v>2007</v>
      </c>
      <c r="L54" s="8">
        <v>2008</v>
      </c>
      <c r="M54" s="8">
        <v>2009</v>
      </c>
      <c r="N54" s="8">
        <v>2010</v>
      </c>
      <c r="O54" s="8">
        <v>2011</v>
      </c>
      <c r="P54" s="8">
        <v>2012</v>
      </c>
      <c r="Q54" s="8">
        <v>2013</v>
      </c>
      <c r="R54" s="8">
        <v>2014</v>
      </c>
      <c r="S54" s="8">
        <v>2015</v>
      </c>
      <c r="T54" s="8">
        <v>2016</v>
      </c>
      <c r="U54" s="8">
        <v>2017</v>
      </c>
      <c r="V54" s="8">
        <v>2018</v>
      </c>
      <c r="W54" s="8">
        <v>2019</v>
      </c>
      <c r="X54" s="8">
        <v>2020</v>
      </c>
      <c r="Y54" s="8">
        <v>2021</v>
      </c>
      <c r="Z54" s="8">
        <v>2022</v>
      </c>
      <c r="AA54" s="8">
        <v>2023</v>
      </c>
      <c r="AB54" s="8">
        <v>2024</v>
      </c>
      <c r="AC54" s="8">
        <v>2025</v>
      </c>
      <c r="AD54" s="8">
        <v>2026</v>
      </c>
      <c r="AE54" s="8">
        <v>2027</v>
      </c>
      <c r="AF54" s="8">
        <v>2028</v>
      </c>
      <c r="AG54" s="8">
        <v>2029</v>
      </c>
      <c r="AH54" s="8">
        <v>2030</v>
      </c>
      <c r="AI54" s="8">
        <v>2031</v>
      </c>
      <c r="AJ54" s="8">
        <v>2032</v>
      </c>
      <c r="AK54" s="8">
        <v>2033</v>
      </c>
      <c r="AL54" s="8">
        <v>2034</v>
      </c>
      <c r="AM54" s="8">
        <v>2035</v>
      </c>
      <c r="AN54" s="8">
        <v>2036</v>
      </c>
      <c r="AO54" s="8">
        <v>2037</v>
      </c>
      <c r="AP54" s="8">
        <v>2038</v>
      </c>
      <c r="AQ54" s="8">
        <v>2039</v>
      </c>
      <c r="AR54" s="8">
        <v>2040</v>
      </c>
      <c r="AS54" s="8">
        <v>2041</v>
      </c>
      <c r="AT54" s="8">
        <v>2042</v>
      </c>
      <c r="AU54" s="8">
        <v>2043</v>
      </c>
      <c r="AV54" s="8">
        <v>2044</v>
      </c>
      <c r="AW54" s="8">
        <v>2045</v>
      </c>
      <c r="AX54" s="8">
        <v>2046</v>
      </c>
      <c r="AY54" s="8">
        <v>2047</v>
      </c>
      <c r="AZ54" s="8">
        <v>2048</v>
      </c>
      <c r="BA54" s="8">
        <v>2049</v>
      </c>
      <c r="BB54" s="8">
        <v>2050</v>
      </c>
      <c r="BC54" s="8">
        <v>2051</v>
      </c>
      <c r="BD54" s="8">
        <v>2052</v>
      </c>
      <c r="BE54" s="8">
        <v>2053</v>
      </c>
      <c r="BF54" s="8">
        <v>2054</v>
      </c>
      <c r="BG54" s="8">
        <v>2055</v>
      </c>
      <c r="BH54" s="8">
        <v>2056</v>
      </c>
      <c r="BI54" s="8">
        <v>2057</v>
      </c>
      <c r="BJ54" s="8">
        <v>2058</v>
      </c>
      <c r="BK54" s="8">
        <v>2059</v>
      </c>
      <c r="BL54" s="8">
        <v>2060</v>
      </c>
      <c r="BM54" s="8">
        <v>2061</v>
      </c>
      <c r="BN54" s="8">
        <v>2062</v>
      </c>
      <c r="BO54" s="8">
        <v>2063</v>
      </c>
      <c r="BP54" s="8">
        <v>2064</v>
      </c>
      <c r="BQ54" s="8">
        <v>2065</v>
      </c>
      <c r="BR54" s="8">
        <v>2066</v>
      </c>
      <c r="BS54" s="8">
        <v>2067</v>
      </c>
      <c r="BT54" s="8">
        <v>2068</v>
      </c>
      <c r="BU54" s="8">
        <v>2069</v>
      </c>
      <c r="BV54" s="24"/>
    </row>
    <row r="55" spans="2:74" s="6" customFormat="1" x14ac:dyDescent="0.25">
      <c r="B55" s="462" t="str">
        <f>B47</f>
        <v>Ressources, en % du PIB</v>
      </c>
      <c r="C55" s="51" t="s">
        <v>6</v>
      </c>
      <c r="D55" s="41"/>
      <c r="E55" s="42"/>
      <c r="F55" s="42"/>
      <c r="G55" s="42"/>
      <c r="H55" s="42"/>
      <c r="I55" s="42"/>
      <c r="J55" s="42"/>
      <c r="K55" s="42"/>
      <c r="L55" s="42"/>
      <c r="M55" s="42"/>
      <c r="N55" s="42"/>
      <c r="O55" s="42"/>
      <c r="P55" s="42"/>
      <c r="Q55" s="42"/>
      <c r="R55" s="42"/>
      <c r="S55" s="42"/>
      <c r="T55" s="42"/>
      <c r="U55" s="42"/>
      <c r="V55" s="42"/>
      <c r="W55" s="42"/>
      <c r="X55" s="42"/>
      <c r="Y55" s="42"/>
      <c r="Z55" s="42"/>
      <c r="AA55" s="42" t="e">
        <v>#REF!</v>
      </c>
      <c r="AB55" s="42" t="e">
        <v>#REF!</v>
      </c>
      <c r="AC55" s="42" t="e">
        <v>#REF!</v>
      </c>
      <c r="AD55" s="42" t="e">
        <v>#REF!</v>
      </c>
      <c r="AE55" s="42" t="e">
        <v>#REF!</v>
      </c>
      <c r="AF55" s="42" t="e">
        <v>#REF!</v>
      </c>
      <c r="AG55" s="42" t="e">
        <v>#REF!</v>
      </c>
      <c r="AH55" s="42" t="e">
        <v>#REF!</v>
      </c>
      <c r="AI55" s="42" t="e">
        <v>#REF!</v>
      </c>
      <c r="AJ55" s="42" t="e">
        <v>#REF!</v>
      </c>
      <c r="AK55" s="42" t="e">
        <v>#REF!</v>
      </c>
      <c r="AL55" s="42" t="e">
        <v>#REF!</v>
      </c>
      <c r="AM55" s="42" t="e">
        <v>#REF!</v>
      </c>
      <c r="AN55" s="42" t="e">
        <v>#REF!</v>
      </c>
      <c r="AO55" s="42" t="e">
        <v>#REF!</v>
      </c>
      <c r="AP55" s="42" t="e">
        <v>#REF!</v>
      </c>
      <c r="AQ55" s="42" t="e">
        <v>#REF!</v>
      </c>
      <c r="AR55" s="42" t="e">
        <v>#REF!</v>
      </c>
      <c r="AS55" s="42" t="e">
        <v>#REF!</v>
      </c>
      <c r="AT55" s="42" t="e">
        <v>#REF!</v>
      </c>
      <c r="AU55" s="42" t="e">
        <v>#REF!</v>
      </c>
      <c r="AV55" s="42" t="e">
        <v>#REF!</v>
      </c>
      <c r="AW55" s="42" t="e">
        <v>#REF!</v>
      </c>
      <c r="AX55" s="42" t="e">
        <v>#REF!</v>
      </c>
      <c r="AY55" s="42" t="e">
        <v>#REF!</v>
      </c>
      <c r="AZ55" s="42" t="e">
        <v>#REF!</v>
      </c>
      <c r="BA55" s="42" t="e">
        <v>#REF!</v>
      </c>
      <c r="BB55" s="42" t="e">
        <v>#REF!</v>
      </c>
      <c r="BC55" s="42" t="e">
        <v>#REF!</v>
      </c>
      <c r="BD55" s="42" t="e">
        <v>#REF!</v>
      </c>
      <c r="BE55" s="42" t="e">
        <v>#REF!</v>
      </c>
      <c r="BF55" s="42" t="e">
        <v>#REF!</v>
      </c>
      <c r="BG55" s="42" t="e">
        <v>#REF!</v>
      </c>
      <c r="BH55" s="42" t="e">
        <v>#REF!</v>
      </c>
      <c r="BI55" s="42" t="e">
        <v>#REF!</v>
      </c>
      <c r="BJ55" s="42" t="e">
        <v>#REF!</v>
      </c>
      <c r="BK55" s="42" t="e">
        <v>#REF!</v>
      </c>
      <c r="BL55" s="43" t="e">
        <v>#REF!</v>
      </c>
      <c r="BM55" s="43" t="e">
        <v>#REF!</v>
      </c>
      <c r="BN55" s="43" t="e">
        <v>#REF!</v>
      </c>
      <c r="BO55" s="43" t="e">
        <v>#REF!</v>
      </c>
      <c r="BP55" s="43" t="e">
        <v>#REF!</v>
      </c>
      <c r="BQ55" s="43" t="e">
        <v>#REF!</v>
      </c>
      <c r="BR55" s="43" t="e">
        <v>#REF!</v>
      </c>
      <c r="BS55" s="43" t="e">
        <v>#REF!</v>
      </c>
      <c r="BT55" s="42" t="e">
        <v>#REF!</v>
      </c>
      <c r="BU55" s="42" t="e">
        <v>#REF!</v>
      </c>
      <c r="BV55" s="43"/>
    </row>
    <row r="56" spans="2:74" s="6" customFormat="1" ht="15.75" thickBot="1" x14ac:dyDescent="0.3">
      <c r="B56" s="463"/>
      <c r="C56" s="25" t="s">
        <v>7</v>
      </c>
      <c r="D56" s="46"/>
      <c r="E56" s="47"/>
      <c r="F56" s="47"/>
      <c r="G56" s="47"/>
      <c r="H56" s="47"/>
      <c r="I56" s="47"/>
      <c r="J56" s="47"/>
      <c r="K56" s="47"/>
      <c r="L56" s="47"/>
      <c r="M56" s="47"/>
      <c r="N56" s="47"/>
      <c r="O56" s="47"/>
      <c r="P56" s="47"/>
      <c r="Q56" s="47"/>
      <c r="R56" s="47"/>
      <c r="S56" s="47"/>
      <c r="T56" s="47"/>
      <c r="U56" s="47"/>
      <c r="V56" s="47"/>
      <c r="W56" s="47"/>
      <c r="X56" s="47"/>
      <c r="Y56" s="47"/>
      <c r="Z56" s="47"/>
      <c r="AA56" s="47" t="e">
        <v>#REF!</v>
      </c>
      <c r="AB56" s="47" t="e">
        <v>#REF!</v>
      </c>
      <c r="AC56" s="47" t="e">
        <v>#REF!</v>
      </c>
      <c r="AD56" s="47" t="e">
        <v>#REF!</v>
      </c>
      <c r="AE56" s="47" t="e">
        <v>#REF!</v>
      </c>
      <c r="AF56" s="47" t="e">
        <v>#REF!</v>
      </c>
      <c r="AG56" s="47" t="e">
        <v>#REF!</v>
      </c>
      <c r="AH56" s="47" t="e">
        <v>#REF!</v>
      </c>
      <c r="AI56" s="47" t="e">
        <v>#REF!</v>
      </c>
      <c r="AJ56" s="47" t="e">
        <v>#REF!</v>
      </c>
      <c r="AK56" s="47" t="e">
        <v>#REF!</v>
      </c>
      <c r="AL56" s="47" t="e">
        <v>#REF!</v>
      </c>
      <c r="AM56" s="47" t="e">
        <v>#REF!</v>
      </c>
      <c r="AN56" s="47" t="e">
        <v>#REF!</v>
      </c>
      <c r="AO56" s="47" t="e">
        <v>#REF!</v>
      </c>
      <c r="AP56" s="47" t="e">
        <v>#REF!</v>
      </c>
      <c r="AQ56" s="47" t="e">
        <v>#REF!</v>
      </c>
      <c r="AR56" s="47" t="e">
        <v>#REF!</v>
      </c>
      <c r="AS56" s="47" t="e">
        <v>#REF!</v>
      </c>
      <c r="AT56" s="47" t="e">
        <v>#REF!</v>
      </c>
      <c r="AU56" s="47" t="e">
        <v>#REF!</v>
      </c>
      <c r="AV56" s="47" t="e">
        <v>#REF!</v>
      </c>
      <c r="AW56" s="47" t="e">
        <v>#REF!</v>
      </c>
      <c r="AX56" s="47" t="e">
        <v>#REF!</v>
      </c>
      <c r="AY56" s="47" t="e">
        <v>#REF!</v>
      </c>
      <c r="AZ56" s="47" t="e">
        <v>#REF!</v>
      </c>
      <c r="BA56" s="47" t="e">
        <v>#REF!</v>
      </c>
      <c r="BB56" s="47" t="e">
        <v>#REF!</v>
      </c>
      <c r="BC56" s="47" t="e">
        <v>#REF!</v>
      </c>
      <c r="BD56" s="47" t="e">
        <v>#REF!</v>
      </c>
      <c r="BE56" s="47" t="e">
        <v>#REF!</v>
      </c>
      <c r="BF56" s="47" t="e">
        <v>#REF!</v>
      </c>
      <c r="BG56" s="47" t="e">
        <v>#REF!</v>
      </c>
      <c r="BH56" s="47" t="e">
        <v>#REF!</v>
      </c>
      <c r="BI56" s="47" t="e">
        <v>#REF!</v>
      </c>
      <c r="BJ56" s="47" t="e">
        <v>#REF!</v>
      </c>
      <c r="BK56" s="47" t="e">
        <v>#REF!</v>
      </c>
      <c r="BL56" s="48" t="e">
        <v>#REF!</v>
      </c>
      <c r="BM56" s="48" t="e">
        <v>#REF!</v>
      </c>
      <c r="BN56" s="48" t="e">
        <v>#REF!</v>
      </c>
      <c r="BO56" s="48" t="e">
        <v>#REF!</v>
      </c>
      <c r="BP56" s="48" t="e">
        <v>#REF!</v>
      </c>
      <c r="BQ56" s="48" t="e">
        <v>#REF!</v>
      </c>
      <c r="BR56" s="48" t="e">
        <v>#REF!</v>
      </c>
      <c r="BS56" s="48" t="e">
        <v>#REF!</v>
      </c>
      <c r="BT56" s="47" t="e">
        <v>#REF!</v>
      </c>
      <c r="BU56" s="47" t="e">
        <v>#REF!</v>
      </c>
      <c r="BV56" s="48"/>
    </row>
  </sheetData>
  <mergeCells count="6">
    <mergeCell ref="B55:B56"/>
    <mergeCell ref="B4:C4"/>
    <mergeCell ref="B5:B6"/>
    <mergeCell ref="B46:C46"/>
    <mergeCell ref="B47:B51"/>
    <mergeCell ref="B54:C54"/>
  </mergeCells>
  <hyperlinks>
    <hyperlink ref="A2" location="Sommaire!A1" display="Retour au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Y28"/>
  <sheetViews>
    <sheetView workbookViewId="0">
      <selection activeCell="A2" sqref="A2"/>
    </sheetView>
  </sheetViews>
  <sheetFormatPr baseColWidth="10" defaultRowHeight="15" x14ac:dyDescent="0.25"/>
  <cols>
    <col min="2" max="2" width="35.28515625" customWidth="1"/>
    <col min="3" max="3" width="13.7109375" style="4" customWidth="1"/>
    <col min="4" max="52" width="5.7109375" customWidth="1"/>
    <col min="53" max="74" width="5.42578125" customWidth="1"/>
  </cols>
  <sheetData>
    <row r="1" spans="1:77" ht="15.75" x14ac:dyDescent="0.25">
      <c r="A1" s="1" t="s">
        <v>100</v>
      </c>
    </row>
    <row r="2" spans="1:77" x14ac:dyDescent="0.25">
      <c r="A2" s="139" t="s">
        <v>47</v>
      </c>
    </row>
    <row r="3" spans="1:77" ht="15.75" thickBot="1" x14ac:dyDescent="0.3"/>
    <row r="4" spans="1:77" ht="15.75" thickBot="1" x14ac:dyDescent="0.3">
      <c r="B4" s="106" t="s">
        <v>15</v>
      </c>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x14ac:dyDescent="0.25">
      <c r="B5" s="457" t="s">
        <v>16</v>
      </c>
      <c r="C5" s="73" t="s">
        <v>1</v>
      </c>
      <c r="D5" s="37"/>
      <c r="E5" s="38"/>
      <c r="F5" s="38">
        <v>0.26916059423737626</v>
      </c>
      <c r="G5" s="38">
        <v>0.27587088083551392</v>
      </c>
      <c r="H5" s="38">
        <v>0.2787356605352842</v>
      </c>
      <c r="I5" s="38">
        <v>0.27853693828568549</v>
      </c>
      <c r="J5" s="38">
        <v>0.2801311363259551</v>
      </c>
      <c r="K5" s="38">
        <v>0.28375439140417863</v>
      </c>
      <c r="L5" s="38">
        <v>0.28323244798600494</v>
      </c>
      <c r="M5" s="38">
        <v>0.28866774816467178</v>
      </c>
      <c r="N5" s="38">
        <v>0.28566693138283611</v>
      </c>
      <c r="O5" s="38">
        <v>0.29304504313797947</v>
      </c>
      <c r="P5" s="38">
        <v>0.30104710169601301</v>
      </c>
      <c r="Q5" s="38">
        <v>0.31096692925531905</v>
      </c>
      <c r="R5" s="38">
        <v>0.31655090267372632</v>
      </c>
      <c r="S5" s="38">
        <v>0.31861895431870879</v>
      </c>
      <c r="T5" s="38">
        <v>0.31885500055314703</v>
      </c>
      <c r="U5" s="38">
        <v>0.31896749075207925</v>
      </c>
      <c r="V5" s="38">
        <v>0.31743836212428922</v>
      </c>
      <c r="W5" s="38">
        <v>0.31582404367989969</v>
      </c>
      <c r="X5" s="38">
        <v>0.32203624395853009</v>
      </c>
      <c r="Y5" s="38">
        <v>0.31649485789537185</v>
      </c>
      <c r="Z5" s="38">
        <v>0.31158465119749595</v>
      </c>
      <c r="AA5" s="38">
        <v>0.30969014710154924</v>
      </c>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9"/>
      <c r="BU5" s="39"/>
      <c r="BV5" s="40"/>
    </row>
    <row r="6" spans="1:77" ht="15.75" thickBot="1" x14ac:dyDescent="0.3">
      <c r="B6" s="458"/>
      <c r="C6" s="108" t="s">
        <v>2</v>
      </c>
      <c r="D6" s="41"/>
      <c r="E6" s="42"/>
      <c r="F6" s="42"/>
      <c r="G6" s="42"/>
      <c r="H6" s="42"/>
      <c r="I6" s="42"/>
      <c r="J6" s="42"/>
      <c r="K6" s="42"/>
      <c r="L6" s="42"/>
      <c r="M6" s="42"/>
      <c r="N6" s="42"/>
      <c r="O6" s="42"/>
      <c r="P6" s="42"/>
      <c r="Q6" s="42"/>
      <c r="R6" s="42"/>
      <c r="S6" s="42"/>
      <c r="T6" s="42"/>
      <c r="U6" s="42"/>
      <c r="V6" s="42"/>
      <c r="W6" s="42"/>
      <c r="X6" s="42"/>
      <c r="Y6" s="42"/>
      <c r="Z6" s="42"/>
      <c r="AA6" s="42">
        <v>0.30969014710154924</v>
      </c>
      <c r="AB6" s="42">
        <v>0.31358494588577346</v>
      </c>
      <c r="AC6" s="42">
        <v>0.3133215521029255</v>
      </c>
      <c r="AD6" s="42">
        <v>0.31290772611777101</v>
      </c>
      <c r="AE6" s="42">
        <v>0.31106641373606719</v>
      </c>
      <c r="AF6" s="42">
        <v>0.31018700853663733</v>
      </c>
      <c r="AG6" s="42">
        <v>0.3087150900866496</v>
      </c>
      <c r="AH6" s="42">
        <v>0.30734991259782379</v>
      </c>
      <c r="AI6" s="42">
        <v>0.30616979207439032</v>
      </c>
      <c r="AJ6" s="42">
        <v>0.3050450676226048</v>
      </c>
      <c r="AK6" s="42">
        <v>0.3042651557209623</v>
      </c>
      <c r="AL6" s="42">
        <v>0.30339200875470307</v>
      </c>
      <c r="AM6" s="42">
        <v>0.30252918976312138</v>
      </c>
      <c r="AN6" s="42">
        <v>0.30187190681875226</v>
      </c>
      <c r="AO6" s="42">
        <v>0.30119487606645007</v>
      </c>
      <c r="AP6" s="42">
        <v>0.30046535610959374</v>
      </c>
      <c r="AQ6" s="42">
        <v>0.29975047329498311</v>
      </c>
      <c r="AR6" s="42">
        <v>0.29901641317322086</v>
      </c>
      <c r="AS6" s="42">
        <v>0.29832146457431441</v>
      </c>
      <c r="AT6" s="42">
        <v>0.2975886671125379</v>
      </c>
      <c r="AU6" s="42">
        <v>0.29689972949195803</v>
      </c>
      <c r="AV6" s="42">
        <v>0.29630037100183726</v>
      </c>
      <c r="AW6" s="42">
        <v>0.2955691422272716</v>
      </c>
      <c r="AX6" s="42">
        <v>0.29500846629403427</v>
      </c>
      <c r="AY6" s="42">
        <v>0.29434684290236884</v>
      </c>
      <c r="AZ6" s="42">
        <v>0.2937598273825498</v>
      </c>
      <c r="BA6" s="42">
        <v>0.29316385570516001</v>
      </c>
      <c r="BB6" s="42">
        <v>0.29257106449659964</v>
      </c>
      <c r="BC6" s="42">
        <v>0.2920986237672698</v>
      </c>
      <c r="BD6" s="42">
        <v>0.29163071351387837</v>
      </c>
      <c r="BE6" s="42">
        <v>0.29103552884582956</v>
      </c>
      <c r="BF6" s="42">
        <v>0.29053517315904154</v>
      </c>
      <c r="BG6" s="42">
        <v>0.29004709612192681</v>
      </c>
      <c r="BH6" s="42">
        <v>0.2896650192364707</v>
      </c>
      <c r="BI6" s="42">
        <v>0.28922810096263396</v>
      </c>
      <c r="BJ6" s="42">
        <v>0.28884775615529951</v>
      </c>
      <c r="BK6" s="42">
        <v>0.28846578247385607</v>
      </c>
      <c r="BL6" s="43">
        <v>0.28817639461049915</v>
      </c>
      <c r="BM6" s="43">
        <v>0.28792843116055089</v>
      </c>
      <c r="BN6" s="43">
        <v>0.28771278582629928</v>
      </c>
      <c r="BO6" s="43">
        <v>0.28758109572198365</v>
      </c>
      <c r="BP6" s="43">
        <v>0.2875189505781619</v>
      </c>
      <c r="BQ6" s="43">
        <v>0.28747613447938192</v>
      </c>
      <c r="BR6" s="43">
        <v>0.28742818923977692</v>
      </c>
      <c r="BS6" s="43">
        <v>0.28743072440718243</v>
      </c>
      <c r="BT6" s="43">
        <v>0.28743954280594314</v>
      </c>
      <c r="BU6" s="43">
        <v>0.28741429843479804</v>
      </c>
      <c r="BV6" s="44">
        <v>0.28747393861765735</v>
      </c>
      <c r="BX6" s="28"/>
      <c r="BY6" s="74"/>
    </row>
    <row r="7" spans="1:77" ht="15" customHeight="1" x14ac:dyDescent="0.25">
      <c r="B7" s="457" t="s">
        <v>17</v>
      </c>
      <c r="C7" s="73" t="s">
        <v>1</v>
      </c>
      <c r="D7" s="37"/>
      <c r="E7" s="38"/>
      <c r="F7" s="38">
        <v>2.0323091732503691E-2</v>
      </c>
      <c r="G7" s="38">
        <v>2.0266961177652171E-2</v>
      </c>
      <c r="H7" s="38">
        <v>2.0461716126685327E-2</v>
      </c>
      <c r="I7" s="38">
        <v>2.0278146701696347E-2</v>
      </c>
      <c r="J7" s="38">
        <v>2.0923411225159408E-2</v>
      </c>
      <c r="K7" s="38">
        <v>2.1001552040087069E-2</v>
      </c>
      <c r="L7" s="38">
        <v>1.8994002179929165E-2</v>
      </c>
      <c r="M7" s="38">
        <v>1.9870948322821318E-2</v>
      </c>
      <c r="N7" s="38">
        <v>1.9960155901312452E-2</v>
      </c>
      <c r="O7" s="38">
        <v>2.0462651719895458E-2</v>
      </c>
      <c r="P7" s="38">
        <v>2.1127214042265426E-2</v>
      </c>
      <c r="Q7" s="38">
        <v>2.109553804004238E-2</v>
      </c>
      <c r="R7" s="38">
        <v>2.1048457006059278E-2</v>
      </c>
      <c r="S7" s="38">
        <v>2.0705039580906515E-2</v>
      </c>
      <c r="T7" s="38">
        <v>2.0704311549737932E-2</v>
      </c>
      <c r="U7" s="38">
        <v>2.0109642778084458E-2</v>
      </c>
      <c r="V7" s="38">
        <v>2.0013595532852736E-2</v>
      </c>
      <c r="W7" s="38">
        <v>1.9555629895391415E-2</v>
      </c>
      <c r="X7" s="38">
        <v>2.104862598001675E-2</v>
      </c>
      <c r="Y7" s="38">
        <v>1.9472099504416005E-2</v>
      </c>
      <c r="Z7" s="38">
        <v>1.9502827872735537E-2</v>
      </c>
      <c r="AA7" s="38">
        <v>1.8660886685635598E-2</v>
      </c>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9"/>
      <c r="BM7" s="39"/>
      <c r="BN7" s="39"/>
      <c r="BO7" s="39"/>
      <c r="BP7" s="39"/>
      <c r="BQ7" s="39"/>
      <c r="BR7" s="39"/>
      <c r="BS7" s="39"/>
      <c r="BT7" s="39"/>
      <c r="BU7" s="39"/>
      <c r="BV7" s="40"/>
    </row>
    <row r="8" spans="1:77" ht="15" customHeight="1" thickBot="1" x14ac:dyDescent="0.3">
      <c r="B8" s="459"/>
      <c r="C8" s="191" t="str">
        <f>C6</f>
        <v>Sc. Ref</v>
      </c>
      <c r="D8" s="26"/>
      <c r="E8" s="27"/>
      <c r="F8" s="27"/>
      <c r="G8" s="27"/>
      <c r="H8" s="27"/>
      <c r="I8" s="27"/>
      <c r="J8" s="27"/>
      <c r="K8" s="27"/>
      <c r="L8" s="27"/>
      <c r="M8" s="27"/>
      <c r="N8" s="27"/>
      <c r="O8" s="27"/>
      <c r="P8" s="27"/>
      <c r="Q8" s="27"/>
      <c r="R8" s="27"/>
      <c r="S8" s="27"/>
      <c r="T8" s="27"/>
      <c r="U8" s="27"/>
      <c r="V8" s="27"/>
      <c r="W8" s="27"/>
      <c r="X8" s="27"/>
      <c r="Y8" s="27"/>
      <c r="Z8" s="27"/>
      <c r="AA8" s="27">
        <v>1.8660907858824294E-2</v>
      </c>
      <c r="AB8" s="27">
        <v>1.9569726583510631E-2</v>
      </c>
      <c r="AC8" s="27">
        <v>1.986358981755584E-2</v>
      </c>
      <c r="AD8" s="27">
        <v>1.9823852702032276E-2</v>
      </c>
      <c r="AE8" s="27">
        <v>1.9674531604594422E-2</v>
      </c>
      <c r="AF8" s="27">
        <v>1.9450448183459524E-2</v>
      </c>
      <c r="AG8" s="27">
        <v>1.9214911978573744E-2</v>
      </c>
      <c r="AH8" s="27">
        <v>1.8954619403022444E-2</v>
      </c>
      <c r="AI8" s="27">
        <v>1.8675409609149436E-2</v>
      </c>
      <c r="AJ8" s="27">
        <v>1.8399147960646477E-2</v>
      </c>
      <c r="AK8" s="27">
        <v>1.8199380289950117E-2</v>
      </c>
      <c r="AL8" s="27">
        <v>1.7966732394242218E-2</v>
      </c>
      <c r="AM8" s="27">
        <v>1.7704740807679194E-2</v>
      </c>
      <c r="AN8" s="27">
        <v>1.7453168178985068E-2</v>
      </c>
      <c r="AO8" s="27">
        <v>1.7177794526656007E-2</v>
      </c>
      <c r="AP8" s="27">
        <v>1.6873398485336311E-2</v>
      </c>
      <c r="AQ8" s="27">
        <v>1.6542105627910818E-2</v>
      </c>
      <c r="AR8" s="27">
        <v>1.6209781018864725E-2</v>
      </c>
      <c r="AS8" s="27">
        <v>1.5887909007070516E-2</v>
      </c>
      <c r="AT8" s="27">
        <v>1.5565400208318869E-2</v>
      </c>
      <c r="AU8" s="27">
        <v>1.5234439015509003E-2</v>
      </c>
      <c r="AV8" s="27">
        <v>1.4925581403932551E-2</v>
      </c>
      <c r="AW8" s="27">
        <v>1.4606333302087673E-2</v>
      </c>
      <c r="AX8" s="27">
        <v>1.4328412411608621E-2</v>
      </c>
      <c r="AY8" s="27">
        <v>1.4034854017503099E-2</v>
      </c>
      <c r="AZ8" s="27">
        <v>1.3745453062423552E-2</v>
      </c>
      <c r="BA8" s="27">
        <v>1.3444258565853866E-2</v>
      </c>
      <c r="BB8" s="27">
        <v>1.3175073380432844E-2</v>
      </c>
      <c r="BC8" s="27">
        <v>1.2925763628240838E-2</v>
      </c>
      <c r="BD8" s="27">
        <v>1.2691701615725458E-2</v>
      </c>
      <c r="BE8" s="27">
        <v>1.2462071172458417E-2</v>
      </c>
      <c r="BF8" s="27">
        <v>1.2225615562067877E-2</v>
      </c>
      <c r="BG8" s="27">
        <v>1.2001690806670011E-2</v>
      </c>
      <c r="BH8" s="27">
        <v>1.1805178063415408E-2</v>
      </c>
      <c r="BI8" s="27">
        <v>1.161816217888831E-2</v>
      </c>
      <c r="BJ8" s="27">
        <v>1.144831046308079E-2</v>
      </c>
      <c r="BK8" s="27">
        <v>1.1275086009495876E-2</v>
      </c>
      <c r="BL8" s="52">
        <v>1.1136345781248551E-2</v>
      </c>
      <c r="BM8" s="52">
        <v>1.1007175113800045E-2</v>
      </c>
      <c r="BN8" s="52">
        <v>1.0880626385102329E-2</v>
      </c>
      <c r="BO8" s="52">
        <v>1.0768309956217631E-2</v>
      </c>
      <c r="BP8" s="52">
        <v>1.0672279421932563E-2</v>
      </c>
      <c r="BQ8" s="52">
        <v>1.0583659194934272E-2</v>
      </c>
      <c r="BR8" s="52">
        <v>1.0520314729071932E-2</v>
      </c>
      <c r="BS8" s="52">
        <v>1.0455688686196233E-2</v>
      </c>
      <c r="BT8" s="52">
        <v>1.0378064879855474E-2</v>
      </c>
      <c r="BU8" s="52">
        <v>1.0309844595559047E-2</v>
      </c>
      <c r="BV8" s="192">
        <v>1.0266788513352642E-2</v>
      </c>
    </row>
    <row r="9" spans="1:77" s="87" customFormat="1" x14ac:dyDescent="0.25">
      <c r="C9" s="89"/>
      <c r="F9" s="88"/>
      <c r="G9" s="88"/>
      <c r="H9" s="88"/>
      <c r="V9" s="89"/>
    </row>
    <row r="10" spans="1:77" s="87" customFormat="1" x14ac:dyDescent="0.25">
      <c r="B10" s="134" t="s">
        <v>68</v>
      </c>
      <c r="C10" s="89"/>
      <c r="F10" s="88"/>
      <c r="G10" s="88"/>
      <c r="H10" s="88"/>
      <c r="V10" s="89"/>
    </row>
    <row r="11" spans="1:77" s="87" customFormat="1" x14ac:dyDescent="0.25">
      <c r="B11" s="134" t="s">
        <v>98</v>
      </c>
      <c r="C11" s="89"/>
      <c r="F11" s="88"/>
      <c r="G11" s="88"/>
      <c r="H11" s="88"/>
      <c r="V11" s="89"/>
    </row>
    <row r="12" spans="1:77" s="87" customFormat="1" x14ac:dyDescent="0.25">
      <c r="B12" s="134" t="s">
        <v>66</v>
      </c>
      <c r="C12" s="89"/>
      <c r="V12" s="89"/>
    </row>
    <row r="13" spans="1:77" s="87" customFormat="1" x14ac:dyDescent="0.25">
      <c r="B13" s="134" t="s">
        <v>67</v>
      </c>
      <c r="C13" s="89"/>
      <c r="V13" s="89"/>
    </row>
    <row r="14" spans="1:77" s="87" customFormat="1" x14ac:dyDescent="0.25">
      <c r="C14" s="89"/>
      <c r="V14" s="89"/>
    </row>
    <row r="15" spans="1:77" s="87" customFormat="1" x14ac:dyDescent="0.25">
      <c r="C15" s="89"/>
      <c r="V15" s="89"/>
    </row>
    <row r="16" spans="1:77" s="87" customFormat="1" x14ac:dyDescent="0.25">
      <c r="C16" s="89"/>
      <c r="V16" s="89"/>
    </row>
    <row r="17" spans="3:22" s="87" customFormat="1" x14ac:dyDescent="0.25">
      <c r="C17" s="89"/>
      <c r="V17" s="89"/>
    </row>
    <row r="18" spans="3:22" s="87" customFormat="1" x14ac:dyDescent="0.25">
      <c r="C18" s="89"/>
      <c r="V18" s="89"/>
    </row>
    <row r="19" spans="3:22" s="87" customFormat="1" x14ac:dyDescent="0.25">
      <c r="C19" s="89"/>
      <c r="V19" s="89"/>
    </row>
    <row r="20" spans="3:22" s="87" customFormat="1" x14ac:dyDescent="0.25">
      <c r="C20" s="89"/>
      <c r="V20" s="89"/>
    </row>
    <row r="21" spans="3:22" s="87" customFormat="1" x14ac:dyDescent="0.25">
      <c r="C21" s="89"/>
      <c r="V21" s="89"/>
    </row>
    <row r="22" spans="3:22" s="87" customFormat="1" x14ac:dyDescent="0.25">
      <c r="C22" s="89"/>
      <c r="V22" s="89"/>
    </row>
    <row r="23" spans="3:22" s="87" customFormat="1" x14ac:dyDescent="0.25">
      <c r="C23" s="89"/>
      <c r="V23" s="89"/>
    </row>
    <row r="24" spans="3:22" s="87" customFormat="1" x14ac:dyDescent="0.25">
      <c r="C24" s="89"/>
      <c r="V24" s="89"/>
    </row>
    <row r="25" spans="3:22" s="87" customFormat="1" x14ac:dyDescent="0.25">
      <c r="C25" s="89"/>
      <c r="V25" s="89"/>
    </row>
    <row r="26" spans="3:22" s="87" customFormat="1" x14ac:dyDescent="0.25">
      <c r="C26" s="89"/>
      <c r="V26" s="89"/>
    </row>
    <row r="27" spans="3:22" s="87" customFormat="1" x14ac:dyDescent="0.25">
      <c r="C27" s="89"/>
      <c r="V27" s="89"/>
    </row>
    <row r="28" spans="3:22" s="87" customFormat="1" x14ac:dyDescent="0.25">
      <c r="C28" s="89"/>
    </row>
  </sheetData>
  <mergeCells count="2">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8"/>
  <sheetViews>
    <sheetView workbookViewId="0">
      <selection activeCell="A2" sqref="A2"/>
    </sheetView>
  </sheetViews>
  <sheetFormatPr baseColWidth="10" defaultColWidth="11.5703125" defaultRowHeight="15.75" x14ac:dyDescent="0.25"/>
  <cols>
    <col min="1" max="1" width="7.5703125" style="196" customWidth="1"/>
    <col min="2" max="2" width="69.7109375" style="196" customWidth="1"/>
    <col min="3" max="4" width="16.7109375" style="196" customWidth="1"/>
    <col min="5" max="6" width="11" style="196" customWidth="1"/>
    <col min="7" max="16384" width="11.5703125" style="196"/>
  </cols>
  <sheetData>
    <row r="1" spans="1:7" x14ac:dyDescent="0.25">
      <c r="A1" s="195" t="s">
        <v>123</v>
      </c>
    </row>
    <row r="2" spans="1:7" x14ac:dyDescent="0.25">
      <c r="A2" s="139" t="s">
        <v>47</v>
      </c>
    </row>
    <row r="4" spans="1:7" ht="6.6" customHeight="1" thickBot="1" x14ac:dyDescent="0.3"/>
    <row r="5" spans="1:7" s="197" customFormat="1" ht="30" customHeight="1" x14ac:dyDescent="0.25">
      <c r="B5" s="205" t="s">
        <v>101</v>
      </c>
      <c r="C5" s="206" t="s">
        <v>102</v>
      </c>
      <c r="D5" s="207" t="s">
        <v>103</v>
      </c>
    </row>
    <row r="6" spans="1:7" s="195" customFormat="1" x14ac:dyDescent="0.25">
      <c r="B6" s="208" t="s">
        <v>104</v>
      </c>
      <c r="C6" s="209">
        <v>256.84499062755435</v>
      </c>
      <c r="D6" s="210">
        <v>0.66480264370669506</v>
      </c>
      <c r="F6" s="198"/>
    </row>
    <row r="7" spans="1:7" x14ac:dyDescent="0.25">
      <c r="B7" s="199" t="s">
        <v>105</v>
      </c>
      <c r="C7" s="193">
        <v>12.519339384360002</v>
      </c>
      <c r="D7" s="194">
        <v>3.2404330331101253E-2</v>
      </c>
      <c r="E7" s="200"/>
      <c r="F7" s="198"/>
    </row>
    <row r="8" spans="1:7" x14ac:dyDescent="0.25">
      <c r="B8" s="199" t="s">
        <v>106</v>
      </c>
      <c r="C8" s="193">
        <v>97.970715432997906</v>
      </c>
      <c r="D8" s="194">
        <v>0.25358170492855248</v>
      </c>
      <c r="E8" s="200"/>
      <c r="F8" s="198"/>
    </row>
    <row r="9" spans="1:7" x14ac:dyDescent="0.25">
      <c r="B9" s="199" t="s">
        <v>107</v>
      </c>
      <c r="C9" s="193">
        <v>139.51281919769647</v>
      </c>
      <c r="D9" s="194">
        <v>0.36110687152974474</v>
      </c>
      <c r="E9" s="200"/>
      <c r="F9" s="198"/>
    </row>
    <row r="10" spans="1:7" x14ac:dyDescent="0.25">
      <c r="B10" s="199" t="s">
        <v>108</v>
      </c>
      <c r="C10" s="193">
        <v>6.8421166124999999</v>
      </c>
      <c r="D10" s="194">
        <v>1.7709736917296593E-2</v>
      </c>
      <c r="E10" s="200"/>
      <c r="F10" s="198"/>
    </row>
    <row r="11" spans="1:7" x14ac:dyDescent="0.25">
      <c r="B11" s="208" t="s">
        <v>109</v>
      </c>
      <c r="C11" s="209">
        <v>44.977208113670798</v>
      </c>
      <c r="D11" s="210">
        <v>0.11641639102034634</v>
      </c>
      <c r="E11" s="200"/>
      <c r="F11" s="198"/>
    </row>
    <row r="12" spans="1:7" s="195" customFormat="1" x14ac:dyDescent="0.25">
      <c r="B12" s="208" t="s">
        <v>110</v>
      </c>
      <c r="C12" s="209">
        <v>7.8287358550699997</v>
      </c>
      <c r="D12" s="210">
        <v>2.0263444813992736E-2</v>
      </c>
      <c r="F12" s="198"/>
      <c r="G12" s="201"/>
    </row>
    <row r="13" spans="1:7" s="195" customFormat="1" x14ac:dyDescent="0.25">
      <c r="B13" s="208" t="s">
        <v>111</v>
      </c>
      <c r="C13" s="209">
        <v>54.484273214220003</v>
      </c>
      <c r="D13" s="210">
        <v>0.14102392569444766</v>
      </c>
      <c r="E13" s="202"/>
      <c r="F13" s="198"/>
    </row>
    <row r="14" spans="1:7" x14ac:dyDescent="0.25">
      <c r="B14" s="199" t="s">
        <v>112</v>
      </c>
      <c r="C14" s="193">
        <v>20.609974489519999</v>
      </c>
      <c r="D14" s="194">
        <v>5.3345659940196369E-2</v>
      </c>
      <c r="F14" s="198"/>
    </row>
    <row r="15" spans="1:7" x14ac:dyDescent="0.25">
      <c r="B15" s="199" t="s">
        <v>113</v>
      </c>
      <c r="C15" s="193">
        <v>15.89763092588</v>
      </c>
      <c r="D15" s="194">
        <v>4.1148503781893567E-2</v>
      </c>
      <c r="F15" s="198"/>
    </row>
    <row r="16" spans="1:7" x14ac:dyDescent="0.25">
      <c r="B16" s="199" t="s">
        <v>114</v>
      </c>
      <c r="C16" s="193">
        <v>9.07118041821</v>
      </c>
      <c r="D16" s="194">
        <v>2.3479316099690572E-2</v>
      </c>
      <c r="F16" s="198"/>
    </row>
    <row r="17" spans="2:6" x14ac:dyDescent="0.25">
      <c r="B17" s="199" t="s">
        <v>115</v>
      </c>
      <c r="C17" s="193">
        <v>8.9054873806099994</v>
      </c>
      <c r="D17" s="194">
        <v>2.3050445872667132E-2</v>
      </c>
      <c r="F17" s="198"/>
    </row>
    <row r="18" spans="2:6" s="195" customFormat="1" x14ac:dyDescent="0.25">
      <c r="B18" s="208" t="s">
        <v>116</v>
      </c>
      <c r="C18" s="209">
        <v>17.927084733525557</v>
      </c>
      <c r="D18" s="210">
        <v>4.640142404834257E-2</v>
      </c>
      <c r="F18" s="198"/>
    </row>
    <row r="19" spans="2:6" x14ac:dyDescent="0.25">
      <c r="B19" s="199" t="s">
        <v>117</v>
      </c>
      <c r="C19" s="193">
        <v>10.290140881295555</v>
      </c>
      <c r="D19" s="194">
        <v>2.6634402505904788E-2</v>
      </c>
      <c r="F19" s="198"/>
    </row>
    <row r="20" spans="2:6" x14ac:dyDescent="0.25">
      <c r="B20" s="199" t="s">
        <v>118</v>
      </c>
      <c r="C20" s="193">
        <v>3.7303098079999999</v>
      </c>
      <c r="D20" s="194">
        <v>9.6553170694284422E-3</v>
      </c>
      <c r="F20" s="198"/>
    </row>
    <row r="21" spans="2:6" x14ac:dyDescent="0.25">
      <c r="B21" s="199" t="s">
        <v>119</v>
      </c>
      <c r="C21" s="193">
        <v>3.9066340442300023</v>
      </c>
      <c r="D21" s="194">
        <v>1.0111704473009339E-2</v>
      </c>
      <c r="F21" s="198"/>
    </row>
    <row r="22" spans="2:6" s="195" customFormat="1" x14ac:dyDescent="0.25">
      <c r="B22" s="208" t="s">
        <v>120</v>
      </c>
      <c r="C22" s="209">
        <v>4.2854349491610577</v>
      </c>
      <c r="D22" s="210">
        <v>1.1092170716175532E-2</v>
      </c>
      <c r="F22" s="198"/>
    </row>
    <row r="23" spans="2:6" s="195" customFormat="1" ht="16.5" thickBot="1" x14ac:dyDescent="0.3">
      <c r="B23" s="214" t="s">
        <v>121</v>
      </c>
      <c r="C23" s="215">
        <v>0</v>
      </c>
      <c r="D23" s="216">
        <v>0</v>
      </c>
      <c r="F23" s="198"/>
    </row>
    <row r="24" spans="2:6" ht="24.75" customHeight="1" thickBot="1" x14ac:dyDescent="0.3">
      <c r="B24" s="211" t="s">
        <v>122</v>
      </c>
      <c r="C24" s="212">
        <v>386.34772749320183</v>
      </c>
      <c r="D24" s="213">
        <v>1</v>
      </c>
    </row>
    <row r="25" spans="2:6" x14ac:dyDescent="0.25">
      <c r="C25" s="203"/>
      <c r="D25" s="203"/>
    </row>
    <row r="26" spans="2:6" x14ac:dyDescent="0.25">
      <c r="B26" s="204" t="s">
        <v>124</v>
      </c>
      <c r="C26" s="203"/>
      <c r="D26" s="203"/>
    </row>
    <row r="27" spans="2:6" x14ac:dyDescent="0.25">
      <c r="B27" s="217" t="s">
        <v>125</v>
      </c>
      <c r="C27" s="203"/>
      <c r="D27" s="203"/>
    </row>
    <row r="28" spans="2:6" x14ac:dyDescent="0.25">
      <c r="B28" s="204" t="s">
        <v>126</v>
      </c>
    </row>
  </sheetData>
  <hyperlinks>
    <hyperlink ref="A2" location="Sommaire!A1" display="Retour au 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W16"/>
  <sheetViews>
    <sheetView workbookViewId="0"/>
  </sheetViews>
  <sheetFormatPr baseColWidth="10" defaultColWidth="11.42578125" defaultRowHeight="15" x14ac:dyDescent="0.25"/>
  <cols>
    <col min="1" max="1" width="12.140625" style="2" customWidth="1"/>
    <col min="2" max="2" width="61.5703125" style="133" customWidth="1"/>
    <col min="3" max="22" width="10.28515625" style="2" customWidth="1"/>
    <col min="23" max="16384" width="11.42578125" style="2"/>
  </cols>
  <sheetData>
    <row r="1" spans="1:23" s="135" customFormat="1" x14ac:dyDescent="0.25">
      <c r="A1" s="23" t="s">
        <v>267</v>
      </c>
      <c r="B1" s="137"/>
    </row>
    <row r="2" spans="1:23" s="135" customFormat="1" x14ac:dyDescent="0.25">
      <c r="A2" s="139" t="s">
        <v>47</v>
      </c>
      <c r="B2" s="137"/>
      <c r="C2" s="218"/>
      <c r="D2" s="218"/>
      <c r="E2" s="218"/>
      <c r="F2" s="218"/>
      <c r="G2" s="218"/>
      <c r="H2" s="218"/>
      <c r="I2" s="218"/>
      <c r="J2" s="218"/>
      <c r="K2" s="218"/>
      <c r="L2" s="218"/>
    </row>
    <row r="3" spans="1:23" ht="15.75" thickBot="1" x14ac:dyDescent="0.3">
      <c r="B3" s="2"/>
    </row>
    <row r="4" spans="1:23" ht="15.75" thickBot="1" x14ac:dyDescent="0.3">
      <c r="B4" s="219"/>
      <c r="C4" s="220">
        <v>2004</v>
      </c>
      <c r="D4" s="220">
        <v>2005</v>
      </c>
      <c r="E4" s="220">
        <v>2006</v>
      </c>
      <c r="F4" s="220">
        <v>2007</v>
      </c>
      <c r="G4" s="220">
        <v>2008</v>
      </c>
      <c r="H4" s="220">
        <v>2009</v>
      </c>
      <c r="I4" s="220">
        <v>2010</v>
      </c>
      <c r="J4" s="220">
        <v>2011</v>
      </c>
      <c r="K4" s="220">
        <v>2012</v>
      </c>
      <c r="L4" s="221">
        <v>2013</v>
      </c>
      <c r="M4" s="220">
        <v>2014</v>
      </c>
      <c r="N4" s="220">
        <v>2015</v>
      </c>
      <c r="O4" s="222">
        <v>2016</v>
      </c>
      <c r="P4" s="222">
        <v>2017</v>
      </c>
      <c r="Q4" s="222">
        <v>2018</v>
      </c>
      <c r="R4" s="222">
        <v>2019</v>
      </c>
      <c r="S4" s="223">
        <v>2020</v>
      </c>
      <c r="T4" s="223">
        <v>2021</v>
      </c>
      <c r="U4" s="223">
        <v>2022</v>
      </c>
      <c r="V4" s="224">
        <v>2022</v>
      </c>
    </row>
    <row r="5" spans="1:23" ht="18.75" customHeight="1" x14ac:dyDescent="0.25">
      <c r="B5" s="225" t="s">
        <v>127</v>
      </c>
      <c r="C5" s="226">
        <v>0.6572024742566982</v>
      </c>
      <c r="D5" s="227">
        <v>0.65235543790994888</v>
      </c>
      <c r="E5" s="227">
        <v>0.6467722017251144</v>
      </c>
      <c r="F5" s="227">
        <v>0.64353341617714865</v>
      </c>
      <c r="G5" s="227">
        <v>0.65901225329586988</v>
      </c>
      <c r="H5" s="227">
        <v>0.64140887922779866</v>
      </c>
      <c r="I5" s="227">
        <v>0.63978164935776127</v>
      </c>
      <c r="J5" s="227">
        <v>0.63714990538923755</v>
      </c>
      <c r="K5" s="227">
        <v>0.62623694770973792</v>
      </c>
      <c r="L5" s="228">
        <v>0.63098284118968018</v>
      </c>
      <c r="M5" s="227">
        <v>0.63559550886152194</v>
      </c>
      <c r="N5" s="227">
        <v>0.63773935818206162</v>
      </c>
      <c r="O5" s="227">
        <v>0.64615732309209528</v>
      </c>
      <c r="P5" s="227">
        <v>0.66463102936047613</v>
      </c>
      <c r="Q5" s="227">
        <v>0.6604894524365752</v>
      </c>
      <c r="R5" s="227">
        <v>0.66230970572323811</v>
      </c>
      <c r="S5" s="228">
        <v>0.62243102429796038</v>
      </c>
      <c r="T5" s="228">
        <v>0.6617033443144873</v>
      </c>
      <c r="U5" s="228">
        <v>0.66406118291822158</v>
      </c>
      <c r="V5" s="229">
        <v>0.66480264370669495</v>
      </c>
      <c r="W5" s="230"/>
    </row>
    <row r="6" spans="1:23" ht="18.75" customHeight="1" x14ac:dyDescent="0.25">
      <c r="B6" s="231" t="s">
        <v>128</v>
      </c>
      <c r="C6" s="232">
        <v>0.14035000742386597</v>
      </c>
      <c r="D6" s="233">
        <v>0.14117016692888715</v>
      </c>
      <c r="E6" s="233">
        <v>0.14261364770293739</v>
      </c>
      <c r="F6" s="233">
        <v>0.14237725762772058</v>
      </c>
      <c r="G6" s="233">
        <v>0.12561707766670299</v>
      </c>
      <c r="H6" s="233">
        <v>0.12346770645715088</v>
      </c>
      <c r="I6" s="233">
        <v>0.12257977903278185</v>
      </c>
      <c r="J6" s="233">
        <v>0.12478560609472712</v>
      </c>
      <c r="K6" s="233">
        <v>0.12504605575273664</v>
      </c>
      <c r="L6" s="234">
        <v>0.12308828158254335</v>
      </c>
      <c r="M6" s="233">
        <v>0.12233969042547355</v>
      </c>
      <c r="N6" s="233">
        <v>0.12072054174646044</v>
      </c>
      <c r="O6" s="233">
        <v>0.12145892499963488</v>
      </c>
      <c r="P6" s="233">
        <v>0.11991958448029727</v>
      </c>
      <c r="Q6" s="233">
        <v>0.11965081586519712</v>
      </c>
      <c r="R6" s="233">
        <v>0.11895084534562946</v>
      </c>
      <c r="S6" s="234">
        <v>0.11924134548252742</v>
      </c>
      <c r="T6" s="234">
        <v>0.11780984898900342</v>
      </c>
      <c r="U6" s="234">
        <v>0.11956936098015268</v>
      </c>
      <c r="V6" s="235">
        <v>0.11641639102034634</v>
      </c>
      <c r="W6" s="230"/>
    </row>
    <row r="7" spans="1:23" ht="18.75" customHeight="1" x14ac:dyDescent="0.25">
      <c r="B7" s="236" t="s">
        <v>129</v>
      </c>
      <c r="C7" s="237">
        <v>7.1842218476636299E-2</v>
      </c>
      <c r="D7" s="238">
        <v>7.7902495256123305E-2</v>
      </c>
      <c r="E7" s="238">
        <v>9.9125592617411232E-2</v>
      </c>
      <c r="F7" s="238">
        <v>0.10227824927823484</v>
      </c>
      <c r="G7" s="238">
        <v>0.10961261294423703</v>
      </c>
      <c r="H7" s="238">
        <v>9.9696665515612237E-2</v>
      </c>
      <c r="I7" s="238">
        <v>9.52152264803868E-2</v>
      </c>
      <c r="J7" s="238">
        <v>0.11162926188565336</v>
      </c>
      <c r="K7" s="238">
        <v>0.11134507382094121</v>
      </c>
      <c r="L7" s="239">
        <v>0.11818239391204964</v>
      </c>
      <c r="M7" s="238">
        <v>0.11911108298471421</v>
      </c>
      <c r="N7" s="238">
        <v>0.11734608760481309</v>
      </c>
      <c r="O7" s="238">
        <v>0.11825858767121328</v>
      </c>
      <c r="P7" s="238">
        <v>0.11469631105967887</v>
      </c>
      <c r="Q7" s="238">
        <v>0.11424459317150248</v>
      </c>
      <c r="R7" s="238">
        <v>0.13116113511217681</v>
      </c>
      <c r="S7" s="239">
        <v>0.1310778579028869</v>
      </c>
      <c r="T7" s="239">
        <v>0.13456902973261126</v>
      </c>
      <c r="U7" s="239">
        <v>0.14073190956490086</v>
      </c>
      <c r="V7" s="240">
        <v>0.14102392569444763</v>
      </c>
      <c r="W7" s="230"/>
    </row>
    <row r="8" spans="1:23" ht="18.75" customHeight="1" x14ac:dyDescent="0.25">
      <c r="B8" s="236" t="s">
        <v>130</v>
      </c>
      <c r="C8" s="237">
        <v>2.1945930387284804E-2</v>
      </c>
      <c r="D8" s="238">
        <v>1.9895581142823658E-2</v>
      </c>
      <c r="E8" s="238">
        <v>2.3771461059400579E-2</v>
      </c>
      <c r="F8" s="238">
        <v>2.4203679776700394E-2</v>
      </c>
      <c r="G8" s="238">
        <v>2.4902968707388135E-2</v>
      </c>
      <c r="H8" s="238">
        <v>2.3584172322997862E-2</v>
      </c>
      <c r="I8" s="238">
        <v>2.4978708841458769E-2</v>
      </c>
      <c r="J8" s="238">
        <v>2.5991317299099235E-2</v>
      </c>
      <c r="K8" s="238">
        <v>2.6670699658641609E-2</v>
      </c>
      <c r="L8" s="239">
        <v>2.6068417707045849E-2</v>
      </c>
      <c r="M8" s="238">
        <v>2.535775954594149E-2</v>
      </c>
      <c r="N8" s="238">
        <v>2.5270261238105655E-2</v>
      </c>
      <c r="O8" s="238">
        <v>2.4843147160215621E-2</v>
      </c>
      <c r="P8" s="238">
        <v>2.4208074187464377E-2</v>
      </c>
      <c r="Q8" s="238">
        <v>2.4001255834070968E-2</v>
      </c>
      <c r="R8" s="238">
        <v>2.2911329962189489E-2</v>
      </c>
      <c r="S8" s="239">
        <v>2.3041967889631455E-2</v>
      </c>
      <c r="T8" s="239">
        <v>2.2416133355168563E-2</v>
      </c>
      <c r="U8" s="239">
        <v>2.1031748921345815E-2</v>
      </c>
      <c r="V8" s="240">
        <v>2.0263444813992736E-2</v>
      </c>
      <c r="W8" s="230"/>
    </row>
    <row r="9" spans="1:23" ht="18.75" customHeight="1" x14ac:dyDescent="0.25">
      <c r="B9" s="236" t="s">
        <v>131</v>
      </c>
      <c r="C9" s="241">
        <v>8.4395573896376877E-2</v>
      </c>
      <c r="D9" s="242">
        <v>8.1085938891717113E-2</v>
      </c>
      <c r="E9" s="242">
        <v>5.6540636321478745E-2</v>
      </c>
      <c r="F9" s="242">
        <v>5.0498973079497161E-2</v>
      </c>
      <c r="G9" s="242">
        <v>5.4648133951050851E-2</v>
      </c>
      <c r="H9" s="242">
        <v>5.1600915122577452E-2</v>
      </c>
      <c r="I9" s="242">
        <v>4.7875025024011759E-2</v>
      </c>
      <c r="J9" s="242">
        <v>4.6488875725355289E-2</v>
      </c>
      <c r="K9" s="242">
        <v>5.1759203734432532E-2</v>
      </c>
      <c r="L9" s="243">
        <v>5.5662170643982802E-2</v>
      </c>
      <c r="M9" s="242">
        <v>5.8730917549935577E-2</v>
      </c>
      <c r="N9" s="242">
        <v>6.2005249325438765E-2</v>
      </c>
      <c r="O9" s="242">
        <v>6.1689672834754183E-2</v>
      </c>
      <c r="P9" s="242">
        <v>6.5588336581174508E-2</v>
      </c>
      <c r="Q9" s="242">
        <v>6.4263166949997438E-2</v>
      </c>
      <c r="R9" s="242">
        <v>4.7512245699950134E-2</v>
      </c>
      <c r="S9" s="243">
        <v>6.4084971994685838E-2</v>
      </c>
      <c r="T9" s="243">
        <v>5.1737815387093884E-2</v>
      </c>
      <c r="U9" s="243">
        <v>4.6547107702450088E-2</v>
      </c>
      <c r="V9" s="244">
        <v>4.6401424048342563E-2</v>
      </c>
      <c r="W9" s="230"/>
    </row>
    <row r="10" spans="1:23" ht="18.75" customHeight="1" x14ac:dyDescent="0.25">
      <c r="B10" s="236" t="s">
        <v>132</v>
      </c>
      <c r="C10" s="237">
        <v>2.426379555913797E-2</v>
      </c>
      <c r="D10" s="238">
        <v>2.759037987049975E-2</v>
      </c>
      <c r="E10" s="238">
        <v>3.1176460573657735E-2</v>
      </c>
      <c r="F10" s="238">
        <v>3.7108424060698239E-2</v>
      </c>
      <c r="G10" s="238">
        <v>1.9216232753635671E-2</v>
      </c>
      <c r="H10" s="238">
        <v>2.6015484669598046E-2</v>
      </c>
      <c r="I10" s="238">
        <v>1.6983114280184768E-2</v>
      </c>
      <c r="J10" s="238">
        <v>6.6022645291140157E-3</v>
      </c>
      <c r="K10" s="238">
        <v>2.0138482539374385E-2</v>
      </c>
      <c r="L10" s="239">
        <v>2.151314559887247E-2</v>
      </c>
      <c r="M10" s="238">
        <v>1.60650150151068E-2</v>
      </c>
      <c r="N10" s="238">
        <v>1.6367241568350951E-2</v>
      </c>
      <c r="O10" s="238">
        <v>1.2272006839666012E-2</v>
      </c>
      <c r="P10" s="238">
        <v>7.9858197419005322E-3</v>
      </c>
      <c r="Q10" s="238">
        <v>9.755059078892396E-3</v>
      </c>
      <c r="R10" s="238">
        <v>1.5717968976977893E-2</v>
      </c>
      <c r="S10" s="239">
        <v>-1.7606505002986986E-3</v>
      </c>
      <c r="T10" s="239">
        <v>1.1763828221635875E-2</v>
      </c>
      <c r="U10" s="239">
        <v>8.0586899129287855E-3</v>
      </c>
      <c r="V10" s="240">
        <v>1.109217071617553E-2</v>
      </c>
      <c r="W10" s="230"/>
    </row>
    <row r="11" spans="1:23" ht="18.75" customHeight="1" thickBot="1" x14ac:dyDescent="0.3">
      <c r="B11" s="245" t="s">
        <v>121</v>
      </c>
      <c r="C11" s="246">
        <v>0</v>
      </c>
      <c r="D11" s="247">
        <v>0</v>
      </c>
      <c r="E11" s="247">
        <v>0</v>
      </c>
      <c r="F11" s="247">
        <v>0</v>
      </c>
      <c r="G11" s="247">
        <v>6.9907206811155032E-3</v>
      </c>
      <c r="H11" s="247">
        <v>3.4226176684264781E-2</v>
      </c>
      <c r="I11" s="247">
        <v>5.2586496983414679E-2</v>
      </c>
      <c r="J11" s="247">
        <v>4.7352769076813246E-2</v>
      </c>
      <c r="K11" s="247">
        <v>3.88035367841357E-2</v>
      </c>
      <c r="L11" s="248">
        <v>2.450274936582577E-2</v>
      </c>
      <c r="M11" s="247">
        <v>2.2800025617306287E-2</v>
      </c>
      <c r="N11" s="247">
        <v>2.0551260334769512E-2</v>
      </c>
      <c r="O11" s="247">
        <v>1.5320337402420696E-2</v>
      </c>
      <c r="P11" s="247">
        <v>2.9708445890083649E-3</v>
      </c>
      <c r="Q11" s="247">
        <v>7.595656663764298E-3</v>
      </c>
      <c r="R11" s="247">
        <v>1.4367691798380464E-3</v>
      </c>
      <c r="S11" s="248">
        <v>4.1883482932606776E-2</v>
      </c>
      <c r="T11" s="248">
        <v>0</v>
      </c>
      <c r="U11" s="248">
        <v>0</v>
      </c>
      <c r="V11" s="249">
        <v>0</v>
      </c>
      <c r="W11" s="230"/>
    </row>
    <row r="13" spans="1:23" x14ac:dyDescent="0.25">
      <c r="B13" s="134" t="s">
        <v>133</v>
      </c>
    </row>
    <row r="14" spans="1:23" x14ac:dyDescent="0.25">
      <c r="B14" s="134" t="s">
        <v>135</v>
      </c>
    </row>
    <row r="15" spans="1:23" x14ac:dyDescent="0.25">
      <c r="B15" s="134" t="s">
        <v>66</v>
      </c>
    </row>
    <row r="16" spans="1:23" x14ac:dyDescent="0.25">
      <c r="B16" s="161" t="s">
        <v>134</v>
      </c>
    </row>
  </sheetData>
  <hyperlinks>
    <hyperlink ref="A2" location="Sommaire!A1" display="Retour au sommair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X16"/>
  <sheetViews>
    <sheetView workbookViewId="0">
      <selection activeCell="D15" sqref="D15"/>
    </sheetView>
  </sheetViews>
  <sheetFormatPr baseColWidth="10" defaultRowHeight="15" x14ac:dyDescent="0.25"/>
  <cols>
    <col min="2" max="2" width="24.28515625" customWidth="1"/>
    <col min="3" max="3" width="34.140625" bestFit="1" customWidth="1"/>
    <col min="4" max="24" width="7.7109375" customWidth="1"/>
    <col min="25" max="25" width="8.42578125" customWidth="1"/>
  </cols>
  <sheetData>
    <row r="1" spans="1:76" ht="15.75" x14ac:dyDescent="0.25">
      <c r="A1" s="1" t="s">
        <v>268</v>
      </c>
      <c r="B1" s="251"/>
      <c r="C1" s="251"/>
      <c r="D1" s="251"/>
      <c r="E1" s="251"/>
      <c r="F1" s="251"/>
      <c r="G1" s="251"/>
      <c r="H1" s="251"/>
      <c r="I1" s="251"/>
      <c r="J1" s="251"/>
      <c r="K1" s="251"/>
      <c r="L1" s="251"/>
      <c r="M1" s="251"/>
      <c r="N1" s="251"/>
      <c r="O1" s="251"/>
      <c r="P1" s="251"/>
      <c r="Q1" s="251"/>
      <c r="R1" s="251"/>
      <c r="S1" s="251"/>
      <c r="T1" s="251"/>
      <c r="U1" s="251"/>
      <c r="V1" s="251"/>
      <c r="W1" s="251"/>
      <c r="X1" s="251"/>
    </row>
    <row r="2" spans="1:76" x14ac:dyDescent="0.25">
      <c r="A2" s="139" t="s">
        <v>47</v>
      </c>
      <c r="B2" s="251"/>
      <c r="C2" s="251"/>
      <c r="D2" s="251"/>
      <c r="E2" s="251"/>
      <c r="F2" s="251"/>
      <c r="G2" s="251"/>
      <c r="H2" s="251"/>
      <c r="I2" s="251"/>
      <c r="J2" s="251"/>
      <c r="K2" s="2"/>
      <c r="L2" s="2"/>
      <c r="M2" s="2"/>
      <c r="N2" s="2"/>
      <c r="O2" s="2"/>
      <c r="P2" s="2"/>
      <c r="Q2" s="2"/>
      <c r="R2" s="2"/>
      <c r="S2" s="2"/>
      <c r="T2" s="2"/>
      <c r="U2" s="2"/>
      <c r="V2" s="2"/>
      <c r="W2" s="2"/>
      <c r="X2" s="2"/>
    </row>
    <row r="3" spans="1:76" ht="15.75" thickBot="1" x14ac:dyDescent="0.3">
      <c r="A3" s="188"/>
      <c r="B3" s="251"/>
      <c r="C3" s="251"/>
      <c r="D3" s="251"/>
      <c r="E3" s="251"/>
      <c r="F3" s="251"/>
      <c r="G3" s="251"/>
      <c r="H3" s="251"/>
      <c r="I3" s="251"/>
      <c r="J3" s="251"/>
      <c r="K3" s="2"/>
      <c r="L3" s="2"/>
      <c r="M3" s="2"/>
      <c r="N3" s="2"/>
      <c r="O3" s="2"/>
      <c r="P3" s="2"/>
      <c r="Q3" s="2"/>
      <c r="R3" s="2"/>
      <c r="S3" s="2"/>
      <c r="T3" s="2"/>
      <c r="U3" s="2"/>
      <c r="V3" s="2"/>
      <c r="W3" s="2"/>
      <c r="X3" s="2"/>
    </row>
    <row r="4" spans="1:76" ht="16.5" thickBot="1" x14ac:dyDescent="0.3">
      <c r="A4" s="2"/>
      <c r="B4" s="468" t="s">
        <v>142</v>
      </c>
      <c r="C4" s="469"/>
      <c r="D4" s="252">
        <v>2002</v>
      </c>
      <c r="E4" s="253">
        <f>D4+1</f>
        <v>2003</v>
      </c>
      <c r="F4" s="253">
        <f t="shared" ref="F4:M4" si="0">E4+1</f>
        <v>2004</v>
      </c>
      <c r="G4" s="253">
        <f t="shared" si="0"/>
        <v>2005</v>
      </c>
      <c r="H4" s="253">
        <f t="shared" si="0"/>
        <v>2006</v>
      </c>
      <c r="I4" s="253">
        <f t="shared" si="0"/>
        <v>2007</v>
      </c>
      <c r="J4" s="253">
        <f t="shared" si="0"/>
        <v>2008</v>
      </c>
      <c r="K4" s="253">
        <f t="shared" si="0"/>
        <v>2009</v>
      </c>
      <c r="L4" s="253">
        <f t="shared" si="0"/>
        <v>2010</v>
      </c>
      <c r="M4" s="253">
        <f t="shared" si="0"/>
        <v>2011</v>
      </c>
      <c r="N4" s="253">
        <f>M4+1</f>
        <v>2012</v>
      </c>
      <c r="O4" s="253">
        <v>2013</v>
      </c>
      <c r="P4" s="253">
        <v>2014</v>
      </c>
      <c r="Q4" s="253">
        <v>2015</v>
      </c>
      <c r="R4" s="253">
        <v>2016</v>
      </c>
      <c r="S4" s="254">
        <v>2017</v>
      </c>
      <c r="T4" s="254">
        <v>2018</v>
      </c>
      <c r="U4" s="254">
        <v>2019</v>
      </c>
      <c r="V4" s="254">
        <v>2020</v>
      </c>
      <c r="W4" s="254">
        <v>2021</v>
      </c>
      <c r="X4" s="254">
        <v>2022</v>
      </c>
      <c r="Y4" s="255">
        <v>2023</v>
      </c>
    </row>
    <row r="5" spans="1:76" ht="15.75" thickBot="1" x14ac:dyDescent="0.3">
      <c r="A5" s="2"/>
      <c r="B5" s="465" t="s">
        <v>137</v>
      </c>
      <c r="C5" s="256" t="s">
        <v>138</v>
      </c>
      <c r="D5" s="257">
        <f>'Fig 2.13'!F5</f>
        <v>2.7177786144639698E-3</v>
      </c>
      <c r="E5" s="258">
        <f>'Fig 2.13'!G5</f>
        <v>4.3460547621453072E-3</v>
      </c>
      <c r="F5" s="258">
        <f>'Fig 2.13'!H5</f>
        <v>3.7055718786834224E-3</v>
      </c>
      <c r="G5" s="258">
        <f>'Fig 2.13'!I5</f>
        <v>1.268675328385746E-3</v>
      </c>
      <c r="H5" s="258">
        <f>'Fig 2.13'!J5</f>
        <v>1.4188791294160036E-3</v>
      </c>
      <c r="I5" s="258">
        <f>'Fig 2.13'!K5</f>
        <v>3.2775100472920426E-4</v>
      </c>
      <c r="J5" s="258">
        <f>'Fig 2.13'!L5</f>
        <v>-8.8217790728670198E-4</v>
      </c>
      <c r="K5" s="258">
        <f>'Fig 2.13'!M5</f>
        <v>-5.1409603664435144E-3</v>
      </c>
      <c r="L5" s="258">
        <f>'Fig 2.13'!N5</f>
        <v>-7.6379175054979986E-3</v>
      </c>
      <c r="M5" s="258">
        <f>'Fig 2.13'!O5</f>
        <v>-6.9436327179545065E-3</v>
      </c>
      <c r="N5" s="258">
        <f>'Fig 2.13'!P5</f>
        <v>-5.9523042238268653E-3</v>
      </c>
      <c r="O5" s="258">
        <f>'Fig 2.13'!Q5</f>
        <v>-4.0227452033957389E-3</v>
      </c>
      <c r="P5" s="258">
        <f>'Fig 2.13'!R5</f>
        <v>-3.2496960911805595E-3</v>
      </c>
      <c r="Q5" s="258">
        <f>'Fig 2.13'!S5</f>
        <v>-2.9154025809103035E-3</v>
      </c>
      <c r="R5" s="258">
        <f>'Fig 2.13'!T5</f>
        <v>-2.1680964163184879E-3</v>
      </c>
      <c r="S5" s="258">
        <f>'Fig 2.13'!U5</f>
        <v>-4.1448469958621503E-4</v>
      </c>
      <c r="T5" s="258">
        <f>'Fig 2.13'!V5</f>
        <v>-1.0582261493441991E-3</v>
      </c>
      <c r="U5" s="258">
        <f>'Fig 2.13'!W5</f>
        <v>-1.9805788333157603E-4</v>
      </c>
      <c r="V5" s="259">
        <f>'Fig 2.13'!X5</f>
        <v>-6.19688076864372E-3</v>
      </c>
      <c r="W5" s="259">
        <f>'Fig 2.13'!Y5</f>
        <v>4.8464089575567249E-5</v>
      </c>
      <c r="X5" s="259">
        <f>'Fig 2.13'!Z5</f>
        <v>1.770594214731025E-3</v>
      </c>
      <c r="Y5" s="260">
        <f>'Fig 2.13'!AA5</f>
        <v>1.3450230943454489E-3</v>
      </c>
    </row>
    <row r="6" spans="1:76" x14ac:dyDescent="0.25">
      <c r="A6" s="2"/>
      <c r="B6" s="466"/>
      <c r="C6" s="261" t="s">
        <v>139</v>
      </c>
      <c r="D6" s="262">
        <v>1.2802798379172942E-3</v>
      </c>
      <c r="E6" s="263">
        <v>1.2398400670092485E-3</v>
      </c>
      <c r="F6" s="263">
        <v>1.4174241741327768E-3</v>
      </c>
      <c r="G6" s="263">
        <v>-5.5887871159015221E-4</v>
      </c>
      <c r="H6" s="263">
        <v>-2.0708354695855665E-4</v>
      </c>
      <c r="I6" s="263">
        <v>-5.344023229505063E-4</v>
      </c>
      <c r="J6" s="263">
        <v>-9.364123709045116E-4</v>
      </c>
      <c r="K6" s="263">
        <v>-4.2314838047152479E-3</v>
      </c>
      <c r="L6" s="263">
        <v>-5.4183688630287039E-3</v>
      </c>
      <c r="M6" s="263">
        <v>-3.5429664316285951E-3</v>
      </c>
      <c r="N6" s="263">
        <v>-3.153172837549189E-3</v>
      </c>
      <c r="O6" s="263">
        <v>-1.4446820739595365E-3</v>
      </c>
      <c r="P6" s="263">
        <v>-9.4165449978247506E-4</v>
      </c>
      <c r="Q6" s="263">
        <v>-1.0568047332421458E-3</v>
      </c>
      <c r="R6" s="263">
        <v>-6.798236475460299E-4</v>
      </c>
      <c r="S6" s="263">
        <v>1.0010293183984254E-4</v>
      </c>
      <c r="T6" s="263">
        <v>-1.6009941844209215E-4</v>
      </c>
      <c r="U6" s="263">
        <v>-4.5714489718183971E-4</v>
      </c>
      <c r="V6" s="263">
        <v>-2.1794059487481015E-3</v>
      </c>
      <c r="W6" s="264">
        <v>-2.0056928154434475E-4</v>
      </c>
      <c r="X6" s="264">
        <v>6.2301741606333365E-4</v>
      </c>
      <c r="Y6" s="265">
        <f>'Fig 2.14'!C6</f>
        <v>1.3600452321416241E-3</v>
      </c>
    </row>
    <row r="7" spans="1:76" x14ac:dyDescent="0.25">
      <c r="A7" s="2"/>
      <c r="B7" s="466"/>
      <c r="C7" s="266" t="s">
        <v>140</v>
      </c>
      <c r="D7" s="267">
        <v>2.1912733973820458E-3</v>
      </c>
      <c r="E7" s="268">
        <v>3.7481415783020967E-3</v>
      </c>
      <c r="F7" s="268">
        <v>2.8505093542804962E-3</v>
      </c>
      <c r="G7" s="268">
        <v>2.1021739974288233E-3</v>
      </c>
      <c r="H7" s="268">
        <v>2.4975197993143288E-3</v>
      </c>
      <c r="I7" s="268">
        <v>1.6930740974473613E-3</v>
      </c>
      <c r="J7" s="268">
        <v>1.2285252191435363E-3</v>
      </c>
      <c r="K7" s="268">
        <v>2.4166249825086582E-4</v>
      </c>
      <c r="L7" s="268">
        <v>-4.1310291139473859E-4</v>
      </c>
      <c r="M7" s="268">
        <v>-1.485480952743176E-3</v>
      </c>
      <c r="N7" s="268">
        <v>-1.4904933583060485E-3</v>
      </c>
      <c r="O7" s="268">
        <v>-1.4344213264814759E-3</v>
      </c>
      <c r="P7" s="268">
        <v>-2.1255481979482352E-3</v>
      </c>
      <c r="Q7" s="268">
        <v>-1.8167541588269584E-3</v>
      </c>
      <c r="R7" s="268">
        <v>-1.4956490649057942E-3</v>
      </c>
      <c r="S7" s="268">
        <v>-6.4224067066925784E-4</v>
      </c>
      <c r="T7" s="268">
        <v>-5.9136003655063055E-4</v>
      </c>
      <c r="U7" s="268">
        <v>3.7624405631439008E-4</v>
      </c>
      <c r="V7" s="268">
        <v>-3.1039558938894228E-3</v>
      </c>
      <c r="W7" s="269">
        <v>1.1529020417271685E-3</v>
      </c>
      <c r="X7" s="269">
        <v>2.1610296702936137E-3</v>
      </c>
      <c r="Y7" s="270">
        <v>1.5243605756040132E-3</v>
      </c>
    </row>
    <row r="8" spans="1:76" x14ac:dyDescent="0.25">
      <c r="A8" s="2"/>
      <c r="B8" s="466"/>
      <c r="C8" s="271" t="s">
        <v>141</v>
      </c>
      <c r="D8" s="272">
        <v>1.5569108668912742E-3</v>
      </c>
      <c r="E8" s="273">
        <v>1.3996662360413685E-3</v>
      </c>
      <c r="F8" s="273">
        <v>1.1721884646693987E-3</v>
      </c>
      <c r="G8" s="273">
        <v>1.6539595492434207E-3</v>
      </c>
      <c r="H8" s="273">
        <v>1.2349380584219783E-3</v>
      </c>
      <c r="I8" s="273">
        <v>1.2166511920072708E-3</v>
      </c>
      <c r="J8" s="273">
        <v>9.9487215873055057E-4</v>
      </c>
      <c r="K8" s="273">
        <v>7.4786948144990736E-4</v>
      </c>
      <c r="L8" s="273">
        <v>5.8009060049614024E-4</v>
      </c>
      <c r="M8" s="273">
        <v>3.4086796585707256E-4</v>
      </c>
      <c r="N8" s="273">
        <v>6.6706715698621876E-4</v>
      </c>
      <c r="O8" s="273">
        <v>6.8020458207003801E-4</v>
      </c>
      <c r="P8" s="273">
        <v>9.294681621592419E-4</v>
      </c>
      <c r="Q8" s="273">
        <v>8.3235347060845062E-4</v>
      </c>
      <c r="R8" s="273">
        <v>8.5055284409268136E-4</v>
      </c>
      <c r="S8" s="273">
        <v>7.6542370458891043E-4</v>
      </c>
      <c r="T8" s="273">
        <v>2.9224541325994206E-4</v>
      </c>
      <c r="U8" s="273">
        <v>6.791557451062938E-5</v>
      </c>
      <c r="V8" s="273">
        <v>-6.7451908502640185E-5</v>
      </c>
      <c r="W8" s="274">
        <v>-3.0013755858304155E-4</v>
      </c>
      <c r="X8" s="274">
        <v>-3.5068411233416463E-4</v>
      </c>
      <c r="Y8" s="275">
        <v>-1.024979207755457E-3</v>
      </c>
    </row>
    <row r="9" spans="1:76" ht="15.75" thickBot="1" x14ac:dyDescent="0.3">
      <c r="A9" s="2"/>
      <c r="B9" s="467"/>
      <c r="C9" s="276" t="s">
        <v>77</v>
      </c>
      <c r="D9" s="277">
        <v>-2.6461625064973728E-3</v>
      </c>
      <c r="E9" s="278">
        <v>-2.3593832009914258E-3</v>
      </c>
      <c r="F9" s="278">
        <v>-2.1785896414733014E-3</v>
      </c>
      <c r="G9" s="278">
        <v>-1.9856174832694694E-3</v>
      </c>
      <c r="H9" s="278">
        <v>-1.689964521324513E-3</v>
      </c>
      <c r="I9" s="278">
        <v>-1.6573343833248364E-3</v>
      </c>
      <c r="J9" s="278">
        <v>-1.7672958439095461E-3</v>
      </c>
      <c r="K9" s="278">
        <v>-1.5138639515300848E-3</v>
      </c>
      <c r="L9" s="278">
        <v>-1.9526821394636963E-3</v>
      </c>
      <c r="M9" s="278">
        <v>-1.9591610881312177E-3</v>
      </c>
      <c r="N9" s="278">
        <v>-1.47079043987249E-3</v>
      </c>
      <c r="O9" s="278">
        <v>-1.2537009169562411E-3</v>
      </c>
      <c r="P9" s="278">
        <v>-1.1922914486336051E-3</v>
      </c>
      <c r="Q9" s="278">
        <v>-9.5025219675461516E-4</v>
      </c>
      <c r="R9" s="278">
        <v>-1.0394973178380501E-3</v>
      </c>
      <c r="S9" s="278">
        <v>-8.201871596395841E-4</v>
      </c>
      <c r="T9" s="278">
        <v>-8.0802950295984113E-4</v>
      </c>
      <c r="U9" s="278">
        <v>-3.0127126962055498E-4</v>
      </c>
      <c r="V9" s="278">
        <v>-9.6196558384765269E-4</v>
      </c>
      <c r="W9" s="279">
        <v>-7.0679431092116681E-4</v>
      </c>
      <c r="X9" s="279">
        <v>-7.4354548298489662E-4</v>
      </c>
      <c r="Y9" s="280">
        <v>-5.1440350564473135E-4</v>
      </c>
    </row>
    <row r="10" spans="1:76" s="2" customFormat="1" x14ac:dyDescent="0.25">
      <c r="B10" s="20"/>
      <c r="C10" s="21"/>
      <c r="D10" s="281"/>
      <c r="E10" s="281"/>
      <c r="F10" s="281"/>
      <c r="G10" s="281"/>
      <c r="H10" s="281"/>
      <c r="I10" s="281"/>
      <c r="J10" s="281"/>
      <c r="K10" s="281"/>
      <c r="L10" s="281"/>
      <c r="M10" s="282"/>
      <c r="N10" s="282"/>
      <c r="O10" s="282"/>
      <c r="P10" s="282"/>
      <c r="Q10" s="282"/>
      <c r="R10" s="282"/>
      <c r="S10" s="282"/>
      <c r="T10" s="282"/>
      <c r="U10" s="282"/>
      <c r="V10" s="282"/>
      <c r="W10" s="282"/>
      <c r="X10" s="282"/>
      <c r="Y10" s="480"/>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row>
    <row r="11" spans="1:76" s="2" customFormat="1" x14ac:dyDescent="0.25">
      <c r="B11" s="160" t="s">
        <v>144</v>
      </c>
      <c r="C11" s="21"/>
      <c r="D11" s="283"/>
      <c r="E11" s="281"/>
      <c r="F11" s="281"/>
      <c r="G11" s="281"/>
      <c r="H11" s="281"/>
      <c r="I11" s="281"/>
      <c r="J11" s="281"/>
      <c r="K11" s="281"/>
      <c r="L11" s="281"/>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row>
    <row r="12" spans="1:76" s="2" customFormat="1" x14ac:dyDescent="0.25">
      <c r="B12" s="160" t="s">
        <v>78</v>
      </c>
      <c r="C12" s="21"/>
      <c r="D12" s="281"/>
      <c r="E12" s="281"/>
      <c r="F12" s="281"/>
      <c r="G12" s="281"/>
      <c r="H12" s="281"/>
      <c r="I12" s="281"/>
      <c r="J12" s="281"/>
      <c r="K12" s="281"/>
      <c r="L12" s="281"/>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row>
    <row r="13" spans="1:76" s="2" customFormat="1" x14ac:dyDescent="0.25">
      <c r="B13" s="160" t="s">
        <v>143</v>
      </c>
      <c r="C13" s="21"/>
      <c r="D13" s="281"/>
      <c r="E13" s="281"/>
      <c r="F13" s="281"/>
      <c r="G13" s="281"/>
      <c r="H13" s="281"/>
      <c r="I13" s="281"/>
      <c r="J13" s="281"/>
      <c r="K13" s="281"/>
      <c r="L13" s="281"/>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row>
    <row r="14" spans="1:76" s="2" customFormat="1" x14ac:dyDescent="0.25">
      <c r="B14" s="161"/>
      <c r="C14" s="21"/>
      <c r="D14" s="281"/>
      <c r="E14" s="281"/>
      <c r="F14" s="281"/>
      <c r="G14" s="281"/>
      <c r="H14" s="281"/>
      <c r="I14" s="281"/>
      <c r="J14" s="281"/>
      <c r="K14" s="281"/>
      <c r="L14" s="281"/>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row>
    <row r="15" spans="1:76" x14ac:dyDescent="0.25">
      <c r="C15" s="21"/>
      <c r="D15" s="284"/>
      <c r="E15" s="284"/>
      <c r="F15" s="281"/>
      <c r="G15" s="281"/>
      <c r="H15" s="281"/>
      <c r="I15" s="281"/>
      <c r="J15" s="281"/>
      <c r="K15" s="281"/>
      <c r="L15" s="281"/>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row>
    <row r="16" spans="1:76" x14ac:dyDescent="0.25">
      <c r="C16" s="21"/>
      <c r="D16" s="284"/>
      <c r="E16" s="284"/>
      <c r="F16" s="281"/>
      <c r="G16" s="281"/>
      <c r="H16" s="281"/>
      <c r="I16" s="281"/>
      <c r="J16" s="281"/>
      <c r="K16" s="281"/>
      <c r="L16" s="281"/>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row>
  </sheetData>
  <mergeCells count="2">
    <mergeCell ref="B5:B9"/>
    <mergeCell ref="B4:C4"/>
  </mergeCells>
  <hyperlinks>
    <hyperlink ref="A2"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44"/>
  <sheetViews>
    <sheetView tabSelected="1" zoomScaleNormal="100" workbookViewId="0">
      <selection activeCell="F5" sqref="F5"/>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 t="s">
        <v>269</v>
      </c>
    </row>
    <row r="2" spans="1:74" ht="15.75" x14ac:dyDescent="0.25">
      <c r="A2" s="139" t="s">
        <v>47</v>
      </c>
      <c r="B2" s="3"/>
      <c r="AH2" s="35"/>
    </row>
    <row r="3" spans="1:74" customFormat="1" ht="15.75" thickBot="1" x14ac:dyDescent="0.3">
      <c r="C3" s="4"/>
      <c r="V3" s="5"/>
      <c r="AH3" s="5"/>
    </row>
    <row r="4" spans="1:74" s="6" customFormat="1" ht="15.75" thickBot="1" x14ac:dyDescent="0.3">
      <c r="B4" s="453"/>
      <c r="C4" s="454"/>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455" t="s">
        <v>4</v>
      </c>
      <c r="C5" s="10" t="s">
        <v>145</v>
      </c>
      <c r="D5" s="37"/>
      <c r="E5" s="38"/>
      <c r="F5" s="38">
        <v>0.11776097476021076</v>
      </c>
      <c r="G5" s="38">
        <v>0.11877421947838636</v>
      </c>
      <c r="H5" s="38">
        <v>0.11957073610816439</v>
      </c>
      <c r="I5" s="38">
        <v>0.121331345511986</v>
      </c>
      <c r="J5" s="38">
        <v>0.12153543894611246</v>
      </c>
      <c r="K5" s="38">
        <v>0.1230522480273292</v>
      </c>
      <c r="L5" s="38">
        <v>0.12426435234811276</v>
      </c>
      <c r="M5" s="38">
        <v>0.13317628453019179</v>
      </c>
      <c r="N5" s="38">
        <v>0.13357609281407218</v>
      </c>
      <c r="O5" s="38">
        <v>0.13486467963794899</v>
      </c>
      <c r="P5" s="38">
        <v>0.13793610788326846</v>
      </c>
      <c r="Q5" s="38">
        <v>0.13959135121771699</v>
      </c>
      <c r="R5" s="38">
        <v>0.14071889890144174</v>
      </c>
      <c r="S5" s="38">
        <v>0.13995978312516927</v>
      </c>
      <c r="T5" s="38">
        <v>0.13990991239167341</v>
      </c>
      <c r="U5" s="38">
        <v>0.13879173807963557</v>
      </c>
      <c r="V5" s="38">
        <v>0.13826399626379413</v>
      </c>
      <c r="W5" s="38">
        <v>0.13643479855714491</v>
      </c>
      <c r="X5" s="38">
        <v>0.14683147967742757</v>
      </c>
      <c r="Y5" s="38">
        <v>0.13769666110537832</v>
      </c>
      <c r="Z5" s="38">
        <v>0.1359116549339637</v>
      </c>
      <c r="AA5" s="38">
        <v>0.1338764247798184</v>
      </c>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8"/>
      <c r="BU5" s="38"/>
      <c r="BV5" s="40"/>
    </row>
    <row r="6" spans="1:74" s="6" customFormat="1" ht="15.75" thickBot="1" x14ac:dyDescent="0.3">
      <c r="B6" s="456"/>
      <c r="C6" s="95" t="s">
        <v>2</v>
      </c>
      <c r="D6" s="46"/>
      <c r="E6" s="47"/>
      <c r="F6" s="47"/>
      <c r="G6" s="47"/>
      <c r="H6" s="47"/>
      <c r="I6" s="47"/>
      <c r="J6" s="47"/>
      <c r="K6" s="47"/>
      <c r="L6" s="47"/>
      <c r="M6" s="47"/>
      <c r="N6" s="47"/>
      <c r="O6" s="47"/>
      <c r="P6" s="47"/>
      <c r="Q6" s="47"/>
      <c r="R6" s="47"/>
      <c r="S6" s="47"/>
      <c r="T6" s="47"/>
      <c r="U6" s="47"/>
      <c r="V6" s="47"/>
      <c r="W6" s="47"/>
      <c r="X6" s="47"/>
      <c r="Y6" s="47"/>
      <c r="Z6" s="47"/>
      <c r="AA6" s="47">
        <v>0.1338764247798184</v>
      </c>
      <c r="AB6" s="47">
        <v>0.13837122088410631</v>
      </c>
      <c r="AC6" s="47">
        <v>0.13933756263175079</v>
      </c>
      <c r="AD6" s="47">
        <v>0.13890828333091512</v>
      </c>
      <c r="AE6" s="47">
        <v>0.1382273208323769</v>
      </c>
      <c r="AF6" s="47">
        <v>0.1376198377337797</v>
      </c>
      <c r="AG6" s="47">
        <v>0.13726361061766651</v>
      </c>
      <c r="AH6" s="47">
        <v>0.13685671187298021</v>
      </c>
      <c r="AI6" s="47">
        <v>0.13654766981929017</v>
      </c>
      <c r="AJ6" s="47">
        <v>0.13613250943910349</v>
      </c>
      <c r="AK6" s="47">
        <v>0.136281055086974</v>
      </c>
      <c r="AL6" s="47">
        <v>0.13633464807694295</v>
      </c>
      <c r="AM6" s="47">
        <v>0.13625186634070985</v>
      </c>
      <c r="AN6" s="47">
        <v>0.13620926928197347</v>
      </c>
      <c r="AO6" s="47">
        <v>0.13619156445787428</v>
      </c>
      <c r="AP6" s="47">
        <v>0.13603453574642474</v>
      </c>
      <c r="AQ6" s="47">
        <v>0.13577816580742672</v>
      </c>
      <c r="AR6" s="47">
        <v>0.13549522731937041</v>
      </c>
      <c r="AS6" s="47">
        <v>0.13523849684756642</v>
      </c>
      <c r="AT6" s="47">
        <v>0.13504792708254829</v>
      </c>
      <c r="AU6" s="47">
        <v>0.13491053188514834</v>
      </c>
      <c r="AV6" s="47">
        <v>0.13483498332208052</v>
      </c>
      <c r="AW6" s="47">
        <v>0.13474385651367504</v>
      </c>
      <c r="AX6" s="47">
        <v>0.13473067933029381</v>
      </c>
      <c r="AY6" s="47">
        <v>0.13460677108811117</v>
      </c>
      <c r="AZ6" s="47">
        <v>0.13443862227903017</v>
      </c>
      <c r="BA6" s="47">
        <v>0.13424742077623783</v>
      </c>
      <c r="BB6" s="47">
        <v>0.13421120760924998</v>
      </c>
      <c r="BC6" s="47">
        <v>0.13411383594972512</v>
      </c>
      <c r="BD6" s="47">
        <v>0.13398121154023154</v>
      </c>
      <c r="BE6" s="47">
        <v>0.13382764868304278</v>
      </c>
      <c r="BF6" s="47">
        <v>0.13362946946156368</v>
      </c>
      <c r="BG6" s="47">
        <v>0.13335134309218299</v>
      </c>
      <c r="BH6" s="47">
        <v>0.13308739919414156</v>
      </c>
      <c r="BI6" s="47">
        <v>0.13274539486916861</v>
      </c>
      <c r="BJ6" s="47">
        <v>0.1324088018047819</v>
      </c>
      <c r="BK6" s="47">
        <v>0.13201541527175498</v>
      </c>
      <c r="BL6" s="48">
        <v>0.13171577991098948</v>
      </c>
      <c r="BM6" s="48">
        <v>0.13148646119854324</v>
      </c>
      <c r="BN6" s="48">
        <v>0.1313011500775621</v>
      </c>
      <c r="BO6" s="48">
        <v>0.13118986083656453</v>
      </c>
      <c r="BP6" s="48">
        <v>0.13117940362941211</v>
      </c>
      <c r="BQ6" s="48">
        <v>0.13128377916254072</v>
      </c>
      <c r="BR6" s="48">
        <v>0.13139828356110408</v>
      </c>
      <c r="BS6" s="48">
        <v>0.13149949280735107</v>
      </c>
      <c r="BT6" s="47">
        <v>0.13160115224482935</v>
      </c>
      <c r="BU6" s="47">
        <v>0.13175024903561749</v>
      </c>
      <c r="BV6" s="49">
        <v>0.13199904820179229</v>
      </c>
    </row>
    <row r="7" spans="1:74" s="6" customFormat="1" ht="15" customHeight="1" x14ac:dyDescent="0.25">
      <c r="B7" s="455" t="s">
        <v>19</v>
      </c>
      <c r="C7" s="10" t="s">
        <v>146</v>
      </c>
      <c r="D7" s="37"/>
      <c r="E7" s="38"/>
      <c r="F7" s="287">
        <v>0.12047875337467473</v>
      </c>
      <c r="G7" s="287">
        <v>0.12312027424053167</v>
      </c>
      <c r="H7" s="287">
        <v>0.12327630798684781</v>
      </c>
      <c r="I7" s="287">
        <v>0.12260002084037175</v>
      </c>
      <c r="J7" s="287">
        <v>0.12295431807552847</v>
      </c>
      <c r="K7" s="287">
        <v>0.1233799990320584</v>
      </c>
      <c r="L7" s="287">
        <v>0.12338217444082605</v>
      </c>
      <c r="M7" s="287">
        <v>0.12803532416374827</v>
      </c>
      <c r="N7" s="287">
        <v>0.12593817530857418</v>
      </c>
      <c r="O7" s="287">
        <v>0.12792104691999448</v>
      </c>
      <c r="P7" s="287">
        <v>0.1319838036594416</v>
      </c>
      <c r="Q7" s="287">
        <v>0.13556860601432125</v>
      </c>
      <c r="R7" s="287">
        <v>0.13746920281026118</v>
      </c>
      <c r="S7" s="287">
        <v>0.13704438054425896</v>
      </c>
      <c r="T7" s="287">
        <v>0.13774181597535493</v>
      </c>
      <c r="U7" s="287">
        <v>0.13837725338004936</v>
      </c>
      <c r="V7" s="287">
        <v>0.13720577011444993</v>
      </c>
      <c r="W7" s="287">
        <v>0.13623674067381333</v>
      </c>
      <c r="X7" s="287">
        <v>0.14063459890878385</v>
      </c>
      <c r="Y7" s="287">
        <v>0.13774512519495388</v>
      </c>
      <c r="Z7" s="287">
        <v>0.13768224914869473</v>
      </c>
      <c r="AA7" s="287">
        <v>0.13522144787416385</v>
      </c>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8"/>
      <c r="BM7" s="288"/>
      <c r="BN7" s="288"/>
      <c r="BO7" s="288"/>
      <c r="BP7" s="288"/>
      <c r="BQ7" s="288"/>
      <c r="BR7" s="288"/>
      <c r="BS7" s="288"/>
      <c r="BT7" s="287"/>
      <c r="BU7" s="287"/>
      <c r="BV7" s="289"/>
    </row>
    <row r="8" spans="1:74" s="6" customFormat="1" ht="15.75" thickBot="1" x14ac:dyDescent="0.3">
      <c r="B8" s="456"/>
      <c r="C8" s="95" t="s">
        <v>2</v>
      </c>
      <c r="D8" s="46"/>
      <c r="E8" s="47"/>
      <c r="F8" s="47"/>
      <c r="G8" s="47"/>
      <c r="H8" s="47"/>
      <c r="I8" s="47"/>
      <c r="J8" s="47"/>
      <c r="K8" s="47"/>
      <c r="L8" s="47"/>
      <c r="M8" s="47"/>
      <c r="N8" s="47"/>
      <c r="O8" s="47"/>
      <c r="P8" s="47"/>
      <c r="Q8" s="47"/>
      <c r="R8" s="47"/>
      <c r="S8" s="47"/>
      <c r="T8" s="47"/>
      <c r="U8" s="47"/>
      <c r="V8" s="47"/>
      <c r="W8" s="47"/>
      <c r="X8" s="47"/>
      <c r="Y8" s="47"/>
      <c r="Z8" s="47"/>
      <c r="AA8" s="47">
        <v>0.13522144787416385</v>
      </c>
      <c r="AB8" s="47">
        <v>0.13628855111044388</v>
      </c>
      <c r="AC8" s="47">
        <v>0.13573438190344186</v>
      </c>
      <c r="AD8" s="47">
        <v>0.13530558592978653</v>
      </c>
      <c r="AE8" s="47">
        <v>0.13436740249399237</v>
      </c>
      <c r="AF8" s="47">
        <v>0.13399327575346348</v>
      </c>
      <c r="AG8" s="47">
        <v>0.1333620435201201</v>
      </c>
      <c r="AH8" s="47">
        <v>0.13277770991701263</v>
      </c>
      <c r="AI8" s="47">
        <v>0.13225835454198584</v>
      </c>
      <c r="AJ8" s="47">
        <v>0.13177601251683954</v>
      </c>
      <c r="AK8" s="47">
        <v>0.13142687493962238</v>
      </c>
      <c r="AL8" s="47">
        <v>0.13105088715507276</v>
      </c>
      <c r="AM8" s="47">
        <v>0.13067948303910765</v>
      </c>
      <c r="AN8" s="47">
        <v>0.13039595252562605</v>
      </c>
      <c r="AO8" s="47">
        <v>0.13010311718816672</v>
      </c>
      <c r="AP8" s="47">
        <v>0.12978812471195439</v>
      </c>
      <c r="AQ8" s="47">
        <v>0.12947971052796661</v>
      </c>
      <c r="AR8" s="47">
        <v>0.12916224338645593</v>
      </c>
      <c r="AS8" s="47">
        <v>0.12886090615000897</v>
      </c>
      <c r="AT8" s="47">
        <v>0.12854297043936277</v>
      </c>
      <c r="AU8" s="47">
        <v>0.12824360475963201</v>
      </c>
      <c r="AV8" s="47">
        <v>0.12798293986037054</v>
      </c>
      <c r="AW8" s="47">
        <v>0.12767785678408816</v>
      </c>
      <c r="AX8" s="47">
        <v>0.12743262459353522</v>
      </c>
      <c r="AY8" s="47">
        <v>0.12714392600059099</v>
      </c>
      <c r="AZ8" s="47">
        <v>0.12688771922547668</v>
      </c>
      <c r="BA8" s="47">
        <v>0.12664084237345971</v>
      </c>
      <c r="BB8" s="47">
        <v>0.12638226095468061</v>
      </c>
      <c r="BC8" s="47">
        <v>0.1261756766513501</v>
      </c>
      <c r="BD8" s="47">
        <v>0.1259714330067449</v>
      </c>
      <c r="BE8" s="47">
        <v>0.12571247001193836</v>
      </c>
      <c r="BF8" s="47">
        <v>0.12549484911536143</v>
      </c>
      <c r="BG8" s="47">
        <v>0.12528303415947226</v>
      </c>
      <c r="BH8" s="47">
        <v>0.1251166355920881</v>
      </c>
      <c r="BI8" s="47">
        <v>0.12492692472030364</v>
      </c>
      <c r="BJ8" s="47">
        <v>0.12476189995302656</v>
      </c>
      <c r="BK8" s="47">
        <v>0.12459642055943786</v>
      </c>
      <c r="BL8" s="48">
        <v>0.12447080936604028</v>
      </c>
      <c r="BM8" s="48">
        <v>0.12436296833006326</v>
      </c>
      <c r="BN8" s="48">
        <v>0.12426908743259016</v>
      </c>
      <c r="BO8" s="48">
        <v>0.12421159254341557</v>
      </c>
      <c r="BP8" s="48">
        <v>0.12418388962342963</v>
      </c>
      <c r="BQ8" s="48">
        <v>0.12416391969969423</v>
      </c>
      <c r="BR8" s="48">
        <v>0.12414124190864467</v>
      </c>
      <c r="BS8" s="48">
        <v>0.12414049041601861</v>
      </c>
      <c r="BT8" s="47">
        <v>0.12414245258719368</v>
      </c>
      <c r="BU8" s="47">
        <v>0.12414189099726115</v>
      </c>
      <c r="BV8" s="49">
        <v>0.12416518753692807</v>
      </c>
    </row>
    <row r="9" spans="1:74" x14ac:dyDescent="0.25">
      <c r="B9" s="20"/>
      <c r="C9" s="21"/>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4" x14ac:dyDescent="0.25">
      <c r="B10" s="134" t="s">
        <v>68</v>
      </c>
      <c r="C10" s="21"/>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row>
    <row r="11" spans="1:74" x14ac:dyDescent="0.25">
      <c r="B11" s="134" t="s">
        <v>147</v>
      </c>
      <c r="C11" s="21"/>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row>
    <row r="12" spans="1:74" x14ac:dyDescent="0.25">
      <c r="B12" s="134" t="s">
        <v>66</v>
      </c>
      <c r="C12" s="21"/>
      <c r="Y12" s="35"/>
      <c r="AA12" s="35"/>
      <c r="BT12" s="50"/>
    </row>
    <row r="13" spans="1:74" ht="15.75" x14ac:dyDescent="0.25">
      <c r="B13" s="134" t="s">
        <v>67</v>
      </c>
      <c r="C13" s="21"/>
      <c r="D13" s="36"/>
      <c r="E13" s="36"/>
      <c r="F13" s="36"/>
      <c r="G13" s="36"/>
      <c r="M13" s="36"/>
      <c r="N13" s="36"/>
      <c r="O13" s="36"/>
      <c r="P13" s="36"/>
      <c r="AA13" s="337"/>
      <c r="AH13" s="35"/>
      <c r="BV13" s="35"/>
    </row>
    <row r="14" spans="1:74" x14ac:dyDescent="0.25">
      <c r="C14" s="21"/>
      <c r="AA14" s="35"/>
      <c r="AH14" s="35"/>
      <c r="BV14" s="35"/>
    </row>
    <row r="26" spans="3:3" ht="18" customHeight="1" x14ac:dyDescent="0.25"/>
    <row r="30" spans="3:3" x14ac:dyDescent="0.25">
      <c r="C30"/>
    </row>
    <row r="42" spans="36:36" x14ac:dyDescent="0.25">
      <c r="AJ42" s="35"/>
    </row>
    <row r="43" spans="36:36" x14ac:dyDescent="0.25">
      <c r="AJ43" s="35"/>
    </row>
    <row r="44" spans="36:36" x14ac:dyDescent="0.25">
      <c r="AJ44" s="35"/>
    </row>
  </sheetData>
  <mergeCells count="3">
    <mergeCell ref="B4:C4"/>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56"/>
  <sheetViews>
    <sheetView workbookViewId="0">
      <selection activeCell="C18" sqref="C18"/>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291" t="s">
        <v>148</v>
      </c>
      <c r="B1" s="290"/>
    </row>
    <row r="2" spans="1:74" ht="15.75" x14ac:dyDescent="0.25">
      <c r="A2" s="139" t="s">
        <v>47</v>
      </c>
      <c r="B2" s="3"/>
    </row>
    <row r="3" spans="1:74" customFormat="1" ht="15.75" thickBot="1" x14ac:dyDescent="0.3">
      <c r="C3" s="4"/>
      <c r="V3" s="5"/>
    </row>
    <row r="4" spans="1:74" s="6" customFormat="1" ht="15.75" thickBot="1" x14ac:dyDescent="0.3">
      <c r="B4" s="453"/>
      <c r="C4" s="454"/>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455" t="s">
        <v>15</v>
      </c>
      <c r="C5" s="285" t="s">
        <v>1</v>
      </c>
      <c r="D5" s="286"/>
      <c r="E5" s="287"/>
      <c r="F5" s="287">
        <f>'Fig 2.7'!F5-'Fig 2.2'!F5</f>
        <v>2.7177786144639698E-3</v>
      </c>
      <c r="G5" s="287">
        <f>'Fig 2.7'!G5-'Fig 2.2'!G5</f>
        <v>4.3460547621453072E-3</v>
      </c>
      <c r="H5" s="287">
        <f>'Fig 2.7'!H5-'Fig 2.2'!H5</f>
        <v>3.7055718786834224E-3</v>
      </c>
      <c r="I5" s="287">
        <f>'Fig 2.7'!I5-'Fig 2.2'!I5</f>
        <v>1.268675328385746E-3</v>
      </c>
      <c r="J5" s="287">
        <f>'Fig 2.7'!J5-'Fig 2.2'!J5</f>
        <v>1.4188791294160036E-3</v>
      </c>
      <c r="K5" s="287">
        <f>'Fig 2.7'!K5-'Fig 2.2'!K5</f>
        <v>3.2775100472920426E-4</v>
      </c>
      <c r="L5" s="287">
        <f>'Fig 2.7'!L5-'Fig 2.2'!L5</f>
        <v>-8.8217790728670198E-4</v>
      </c>
      <c r="M5" s="287">
        <f>'Fig 2.7'!M5-'Fig 2.2'!M5</f>
        <v>-5.1409603664435144E-3</v>
      </c>
      <c r="N5" s="287">
        <f>'Fig 2.7'!N5-'Fig 2.2'!N5</f>
        <v>-7.6379175054979986E-3</v>
      </c>
      <c r="O5" s="287">
        <f>'Fig 2.7'!O5-'Fig 2.2'!O5</f>
        <v>-6.9436327179545065E-3</v>
      </c>
      <c r="P5" s="287">
        <f>'Fig 2.7'!P5-'Fig 2.2'!P5</f>
        <v>-5.9523042238268653E-3</v>
      </c>
      <c r="Q5" s="287">
        <f>'Fig 2.7'!Q5-'Fig 2.2'!Q5</f>
        <v>-4.0227452033957389E-3</v>
      </c>
      <c r="R5" s="287">
        <f>'Fig 2.7'!R5-'Fig 2.2'!R5</f>
        <v>-3.2496960911805595E-3</v>
      </c>
      <c r="S5" s="287">
        <f>'Fig 2.7'!S5-'Fig 2.2'!S5</f>
        <v>-2.9154025809103035E-3</v>
      </c>
      <c r="T5" s="287">
        <f>'Fig 2.7'!T5-'Fig 2.2'!T5</f>
        <v>-2.1680964163184879E-3</v>
      </c>
      <c r="U5" s="287">
        <f>'Fig 2.7'!U5-'Fig 2.2'!U5</f>
        <v>-4.1448469958621503E-4</v>
      </c>
      <c r="V5" s="287">
        <f>'Fig 2.7'!V5-'Fig 2.2'!V5</f>
        <v>-1.0582261493441991E-3</v>
      </c>
      <c r="W5" s="287">
        <f>'Fig 2.7'!W5-'Fig 2.2'!W5</f>
        <v>-1.9805788333157603E-4</v>
      </c>
      <c r="X5" s="287">
        <f>'Fig 2.7'!X5-'Fig 2.2'!X5</f>
        <v>-6.19688076864372E-3</v>
      </c>
      <c r="Y5" s="287">
        <f>'Fig 2.7'!Y5-'Fig 2.2'!Y5</f>
        <v>4.8464089575567249E-5</v>
      </c>
      <c r="Z5" s="287">
        <f>'Fig 2.7'!Z5-'Fig 2.2'!Z5</f>
        <v>1.770594214731025E-3</v>
      </c>
      <c r="AA5" s="287">
        <f>'Fig 2.7'!AA5-'Fig 2.2'!AA5</f>
        <v>1.3450230943454489E-3</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4" s="6" customFormat="1" ht="15.75" thickBot="1" x14ac:dyDescent="0.3">
      <c r="B6" s="456"/>
      <c r="C6" s="95" t="s">
        <v>2</v>
      </c>
      <c r="D6" s="46"/>
      <c r="E6" s="47"/>
      <c r="F6" s="47"/>
      <c r="G6" s="47"/>
      <c r="H6" s="47"/>
      <c r="I6" s="47"/>
      <c r="J6" s="47"/>
      <c r="K6" s="47"/>
      <c r="L6" s="47"/>
      <c r="M6" s="47"/>
      <c r="N6" s="47"/>
      <c r="O6" s="47"/>
      <c r="P6" s="47"/>
      <c r="Q6" s="47"/>
      <c r="R6" s="47"/>
      <c r="S6" s="47"/>
      <c r="T6" s="47"/>
      <c r="U6" s="47"/>
      <c r="V6" s="47"/>
      <c r="W6" s="47"/>
      <c r="X6" s="47"/>
      <c r="Y6" s="47"/>
      <c r="Z6" s="47"/>
      <c r="AA6" s="47">
        <f>'Fig 2.7'!AA6-'Fig 2.2'!AA6</f>
        <v>1.3450230943454489E-3</v>
      </c>
      <c r="AB6" s="47">
        <f>'Fig 2.7'!AB6-'Fig 2.2'!AB6</f>
        <v>-2.0826697736624211E-3</v>
      </c>
      <c r="AC6" s="47">
        <f>'Fig 2.7'!AC6-'Fig 2.2'!AC6</f>
        <v>-3.6031807283089246E-3</v>
      </c>
      <c r="AD6" s="47">
        <f>'Fig 2.7'!AD6-'Fig 2.2'!AD6</f>
        <v>-3.6026974011285906E-3</v>
      </c>
      <c r="AE6" s="47">
        <f>'Fig 2.7'!AE6-'Fig 2.2'!AE6</f>
        <v>-3.8599183383845326E-3</v>
      </c>
      <c r="AF6" s="47">
        <f>'Fig 2.7'!AF6-'Fig 2.2'!AF6</f>
        <v>-3.6265619803162175E-3</v>
      </c>
      <c r="AG6" s="47">
        <f>'Fig 2.7'!AG6-'Fig 2.2'!AG6</f>
        <v>-3.9015670975464101E-3</v>
      </c>
      <c r="AH6" s="47">
        <f>'Fig 2.7'!AH6-'Fig 2.2'!AH6</f>
        <v>-4.0790019559675816E-3</v>
      </c>
      <c r="AI6" s="47">
        <f>'Fig 2.7'!AI6-'Fig 2.2'!AI6</f>
        <v>-4.2893152773043342E-3</v>
      </c>
      <c r="AJ6" s="47">
        <f>'Fig 2.7'!AJ6-'Fig 2.2'!AJ6</f>
        <v>-4.3564969222639471E-3</v>
      </c>
      <c r="AK6" s="47">
        <f>'Fig 2.7'!AK6-'Fig 2.2'!AK6</f>
        <v>-4.8541801473516166E-3</v>
      </c>
      <c r="AL6" s="47">
        <f>'Fig 2.7'!AL6-'Fig 2.2'!AL6</f>
        <v>-5.2837609218701898E-3</v>
      </c>
      <c r="AM6" s="47">
        <f>'Fig 2.7'!AM6-'Fig 2.2'!AM6</f>
        <v>-5.5723833016022017E-3</v>
      </c>
      <c r="AN6" s="47">
        <f>'Fig 2.7'!AN6-'Fig 2.2'!AN6</f>
        <v>-5.8133167563474142E-3</v>
      </c>
      <c r="AO6" s="47">
        <f>'Fig 2.7'!AO6-'Fig 2.2'!AO6</f>
        <v>-6.0884472697075587E-3</v>
      </c>
      <c r="AP6" s="47">
        <f>'Fig 2.7'!AP6-'Fig 2.2'!AP6</f>
        <v>-6.2464110344703505E-3</v>
      </c>
      <c r="AQ6" s="47">
        <f>'Fig 2.7'!AQ6-'Fig 2.2'!AQ6</f>
        <v>-6.2984552794601023E-3</v>
      </c>
      <c r="AR6" s="47">
        <f>'Fig 2.7'!AR6-'Fig 2.2'!AR6</f>
        <v>-6.3329839329144821E-3</v>
      </c>
      <c r="AS6" s="47">
        <f>'Fig 2.7'!AS6-'Fig 2.2'!AS6</f>
        <v>-6.3775906975574448E-3</v>
      </c>
      <c r="AT6" s="47">
        <f>'Fig 2.7'!AT6-'Fig 2.2'!AT6</f>
        <v>-6.504956643185511E-3</v>
      </c>
      <c r="AU6" s="47">
        <f>'Fig 2.7'!AU6-'Fig 2.2'!AU6</f>
        <v>-6.6669271255163365E-3</v>
      </c>
      <c r="AV6" s="47">
        <f>'Fig 2.7'!AV6-'Fig 2.2'!AV6</f>
        <v>-6.8520434617099779E-3</v>
      </c>
      <c r="AW6" s="47">
        <f>'Fig 2.7'!AW6-'Fig 2.2'!AW6</f>
        <v>-7.0659997295868804E-3</v>
      </c>
      <c r="AX6" s="47">
        <f>'Fig 2.7'!AX6-'Fig 2.2'!AX6</f>
        <v>-7.2980547367585968E-3</v>
      </c>
      <c r="AY6" s="47">
        <f>'Fig 2.7'!AY6-'Fig 2.2'!AY6</f>
        <v>-7.4628450875201813E-3</v>
      </c>
      <c r="AZ6" s="47">
        <f>'Fig 2.7'!AZ6-'Fig 2.2'!AZ6</f>
        <v>-7.5509030535534927E-3</v>
      </c>
      <c r="BA6" s="47">
        <f>'Fig 2.7'!BA6-'Fig 2.2'!BA6</f>
        <v>-7.6065784027781191E-3</v>
      </c>
      <c r="BB6" s="47">
        <f>'Fig 2.7'!BB6-'Fig 2.2'!BB6</f>
        <v>-7.8289466545693742E-3</v>
      </c>
      <c r="BC6" s="47">
        <f>'Fig 2.7'!BC6-'Fig 2.2'!BC6</f>
        <v>-7.9381592983750193E-3</v>
      </c>
      <c r="BD6" s="47">
        <f>'Fig 2.7'!BD6-'Fig 2.2'!BD6</f>
        <v>-8.0097785334866389E-3</v>
      </c>
      <c r="BE6" s="47">
        <f>'Fig 2.7'!BE6-'Fig 2.2'!BE6</f>
        <v>-8.1151786711044227E-3</v>
      </c>
      <c r="BF6" s="47">
        <f>'Fig 2.7'!BF6-'Fig 2.2'!BF6</f>
        <v>-8.1346203462022426E-3</v>
      </c>
      <c r="BG6" s="47">
        <f>'Fig 2.7'!BG6-'Fig 2.2'!BG6</f>
        <v>-8.0683089327107382E-3</v>
      </c>
      <c r="BH6" s="47">
        <f>'Fig 2.7'!BH6-'Fig 2.2'!BH6</f>
        <v>-7.9707636020534545E-3</v>
      </c>
      <c r="BI6" s="47">
        <f>'Fig 2.7'!BI6-'Fig 2.2'!BI6</f>
        <v>-7.8184701488649699E-3</v>
      </c>
      <c r="BJ6" s="47">
        <f>'Fig 2.7'!BJ6-'Fig 2.2'!BJ6</f>
        <v>-7.6469018517553444E-3</v>
      </c>
      <c r="BK6" s="47">
        <f>'Fig 2.7'!BK6-'Fig 2.2'!BK6</f>
        <v>-7.4189947123171202E-3</v>
      </c>
      <c r="BL6" s="48">
        <f>'Fig 2.7'!BL6-'Fig 2.2'!BL6</f>
        <v>-7.2449705449492002E-3</v>
      </c>
      <c r="BM6" s="48">
        <f>'Fig 2.7'!BM6-'Fig 2.2'!BM6</f>
        <v>-7.1234928684799775E-3</v>
      </c>
      <c r="BN6" s="48">
        <f>'Fig 2.7'!BN6-'Fig 2.2'!BN6</f>
        <v>-7.0320626449719426E-3</v>
      </c>
      <c r="BO6" s="48">
        <f>'Fig 2.7'!BO6-'Fig 2.2'!BO6</f>
        <v>-6.9782682931489592E-3</v>
      </c>
      <c r="BP6" s="48">
        <f>'Fig 2.7'!BP6-'Fig 2.2'!BP6</f>
        <v>-6.9955140059824727E-3</v>
      </c>
      <c r="BQ6" s="48">
        <f>'Fig 2.7'!BQ6-'Fig 2.2'!BQ6</f>
        <v>-7.1198594628464895E-3</v>
      </c>
      <c r="BR6" s="48">
        <f>'Fig 2.7'!BR6-'Fig 2.2'!BR6</f>
        <v>-7.2570416524594117E-3</v>
      </c>
      <c r="BS6" s="48">
        <f>'Fig 2.7'!BS6-'Fig 2.2'!BS6</f>
        <v>-7.3590023913324559E-3</v>
      </c>
      <c r="BT6" s="47">
        <f>'Fig 2.7'!BT6-'Fig 2.2'!BT6</f>
        <v>-7.4586996576356673E-3</v>
      </c>
      <c r="BU6" s="47">
        <f>'Fig 2.7'!BU6-'Fig 2.2'!BU6</f>
        <v>-7.6083580383563415E-3</v>
      </c>
      <c r="BV6" s="49">
        <f>'Fig 2.7'!BV6-'Fig 2.2'!BV6</f>
        <v>-7.8338606648642173E-3</v>
      </c>
    </row>
    <row r="7" spans="1:74" x14ac:dyDescent="0.25">
      <c r="B7" s="20"/>
      <c r="C7" s="2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row>
    <row r="8" spans="1:74" x14ac:dyDescent="0.25">
      <c r="B8" s="134" t="s">
        <v>68</v>
      </c>
      <c r="C8" s="21"/>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row>
    <row r="9" spans="1:74" x14ac:dyDescent="0.25">
      <c r="B9" s="134" t="s">
        <v>147</v>
      </c>
      <c r="C9" s="21"/>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4" x14ac:dyDescent="0.25">
      <c r="B10" s="134" t="s">
        <v>66</v>
      </c>
      <c r="C10" s="21"/>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row>
    <row r="11" spans="1:74" x14ac:dyDescent="0.25">
      <c r="B11" s="134" t="s">
        <v>67</v>
      </c>
      <c r="C11" s="21"/>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row>
    <row r="12" spans="1:74" x14ac:dyDescent="0.25">
      <c r="C12" s="21"/>
      <c r="Y12" s="35"/>
      <c r="BT12" s="50"/>
    </row>
    <row r="13" spans="1:74" ht="15.75" x14ac:dyDescent="0.25">
      <c r="C13" s="21"/>
      <c r="D13" s="36"/>
      <c r="E13" s="36"/>
      <c r="F13" s="336"/>
      <c r="G13" s="36"/>
      <c r="M13" s="36"/>
      <c r="N13" s="36"/>
      <c r="O13" s="36"/>
      <c r="P13" s="36"/>
      <c r="AA13" s="336"/>
      <c r="AH13" s="336"/>
      <c r="BV13" s="336"/>
    </row>
    <row r="14" spans="1:74" x14ac:dyDescent="0.25">
      <c r="C14" s="21"/>
    </row>
    <row r="15" spans="1:74" x14ac:dyDescent="0.25">
      <c r="C15" s="21"/>
    </row>
    <row r="27" spans="3:3" ht="18" customHeight="1" x14ac:dyDescent="0.25"/>
    <row r="31" spans="3:3" x14ac:dyDescent="0.25">
      <c r="C31"/>
    </row>
    <row r="45" spans="2:74" ht="15.75" thickBot="1" x14ac:dyDescent="0.3">
      <c r="B45" s="23" t="s">
        <v>18</v>
      </c>
    </row>
    <row r="46" spans="2:74" s="6" customFormat="1" ht="15.75" thickBot="1" x14ac:dyDescent="0.3">
      <c r="B46" s="453"/>
      <c r="C46" s="454"/>
      <c r="D46" s="7">
        <v>2000</v>
      </c>
      <c r="E46" s="8">
        <v>2001</v>
      </c>
      <c r="F46" s="8">
        <v>2002</v>
      </c>
      <c r="G46" s="8">
        <v>2003</v>
      </c>
      <c r="H46" s="8">
        <v>2004</v>
      </c>
      <c r="I46" s="8">
        <v>2005</v>
      </c>
      <c r="J46" s="8">
        <v>2006</v>
      </c>
      <c r="K46" s="8">
        <v>2007</v>
      </c>
      <c r="L46" s="8">
        <v>2008</v>
      </c>
      <c r="M46" s="8">
        <v>2009</v>
      </c>
      <c r="N46" s="8">
        <v>2010</v>
      </c>
      <c r="O46" s="8">
        <v>2011</v>
      </c>
      <c r="P46" s="8">
        <v>2012</v>
      </c>
      <c r="Q46" s="8">
        <v>2013</v>
      </c>
      <c r="R46" s="8">
        <v>2014</v>
      </c>
      <c r="S46" s="8">
        <v>2015</v>
      </c>
      <c r="T46" s="8">
        <v>2016</v>
      </c>
      <c r="U46" s="8">
        <v>2017</v>
      </c>
      <c r="V46" s="8">
        <v>2018</v>
      </c>
      <c r="W46" s="8">
        <v>2019</v>
      </c>
      <c r="X46" s="8">
        <v>2020</v>
      </c>
      <c r="Y46" s="8">
        <v>2021</v>
      </c>
      <c r="Z46" s="8">
        <v>2022</v>
      </c>
      <c r="AA46" s="8">
        <v>2023</v>
      </c>
      <c r="AB46" s="8">
        <v>2024</v>
      </c>
      <c r="AC46" s="8">
        <v>2025</v>
      </c>
      <c r="AD46" s="8">
        <v>2026</v>
      </c>
      <c r="AE46" s="8">
        <v>2027</v>
      </c>
      <c r="AF46" s="8">
        <v>2028</v>
      </c>
      <c r="AG46" s="8">
        <v>2029</v>
      </c>
      <c r="AH46" s="8">
        <v>2030</v>
      </c>
      <c r="AI46" s="8">
        <v>2031</v>
      </c>
      <c r="AJ46" s="8">
        <v>2032</v>
      </c>
      <c r="AK46" s="8">
        <v>2033</v>
      </c>
      <c r="AL46" s="8">
        <v>2034</v>
      </c>
      <c r="AM46" s="8">
        <v>2035</v>
      </c>
      <c r="AN46" s="8">
        <v>2036</v>
      </c>
      <c r="AO46" s="8">
        <v>2037</v>
      </c>
      <c r="AP46" s="8">
        <v>2038</v>
      </c>
      <c r="AQ46" s="8">
        <v>2039</v>
      </c>
      <c r="AR46" s="8">
        <v>2040</v>
      </c>
      <c r="AS46" s="8">
        <v>2041</v>
      </c>
      <c r="AT46" s="8">
        <v>2042</v>
      </c>
      <c r="AU46" s="8">
        <v>2043</v>
      </c>
      <c r="AV46" s="8">
        <v>2044</v>
      </c>
      <c r="AW46" s="8">
        <v>2045</v>
      </c>
      <c r="AX46" s="8">
        <v>2046</v>
      </c>
      <c r="AY46" s="8">
        <v>2047</v>
      </c>
      <c r="AZ46" s="8">
        <v>2048</v>
      </c>
      <c r="BA46" s="8">
        <v>2049</v>
      </c>
      <c r="BB46" s="8">
        <v>2050</v>
      </c>
      <c r="BC46" s="8">
        <v>2051</v>
      </c>
      <c r="BD46" s="8">
        <v>2052</v>
      </c>
      <c r="BE46" s="8">
        <v>2053</v>
      </c>
      <c r="BF46" s="8">
        <v>2054</v>
      </c>
      <c r="BG46" s="8">
        <v>2055</v>
      </c>
      <c r="BH46" s="8">
        <v>2056</v>
      </c>
      <c r="BI46" s="8">
        <v>2057</v>
      </c>
      <c r="BJ46" s="8">
        <v>2058</v>
      </c>
      <c r="BK46" s="8">
        <v>2059</v>
      </c>
      <c r="BL46" s="8">
        <v>2060</v>
      </c>
      <c r="BM46" s="8">
        <v>2061</v>
      </c>
      <c r="BN46" s="8">
        <v>2062</v>
      </c>
      <c r="BO46" s="8">
        <v>2063</v>
      </c>
      <c r="BP46" s="8">
        <v>2064</v>
      </c>
      <c r="BQ46" s="8">
        <v>2065</v>
      </c>
      <c r="BR46" s="8">
        <v>2066</v>
      </c>
      <c r="BS46" s="8">
        <v>2067</v>
      </c>
      <c r="BT46" s="8">
        <v>2068</v>
      </c>
      <c r="BU46" s="8">
        <v>2069</v>
      </c>
      <c r="BV46" s="24"/>
    </row>
    <row r="47" spans="2:74" s="6" customFormat="1" ht="15" customHeight="1" x14ac:dyDescent="0.25">
      <c r="B47" s="464" t="s">
        <v>19</v>
      </c>
      <c r="C47" s="10" t="s">
        <v>1</v>
      </c>
      <c r="D47" s="37"/>
      <c r="E47" s="38"/>
      <c r="F47" s="38">
        <v>2.7177786144639698E-3</v>
      </c>
      <c r="G47" s="38">
        <v>4.3460547621453072E-3</v>
      </c>
      <c r="H47" s="38">
        <v>3.7055718786834224E-3</v>
      </c>
      <c r="I47" s="38">
        <v>1.268675328385746E-3</v>
      </c>
      <c r="J47" s="38">
        <v>1.4188791294160036E-3</v>
      </c>
      <c r="K47" s="38">
        <v>3.2775100472920426E-4</v>
      </c>
      <c r="L47" s="38">
        <v>-8.8217790728670198E-4</v>
      </c>
      <c r="M47" s="38">
        <v>-5.1409603664435144E-3</v>
      </c>
      <c r="N47" s="38">
        <v>-7.6379175054979986E-3</v>
      </c>
      <c r="O47" s="38">
        <v>-6.9436327179545065E-3</v>
      </c>
      <c r="P47" s="38">
        <v>-5.9523042238268653E-3</v>
      </c>
      <c r="Q47" s="38">
        <v>-4.0227452033957389E-3</v>
      </c>
      <c r="R47" s="38">
        <v>-3.2496960911805595E-3</v>
      </c>
      <c r="S47" s="38">
        <v>-2.9154025809103035E-3</v>
      </c>
      <c r="T47" s="38">
        <v>-2.1680964163184879E-3</v>
      </c>
      <c r="U47" s="38">
        <v>-4.1448469958621503E-4</v>
      </c>
      <c r="V47" s="38">
        <v>-1.0582261493441991E-3</v>
      </c>
      <c r="W47" s="38">
        <v>-1.9805788333157603E-4</v>
      </c>
      <c r="X47" s="38">
        <v>-6.19688076864372E-3</v>
      </c>
      <c r="Y47" s="38">
        <v>4.8464089575567249E-5</v>
      </c>
      <c r="Z47" s="38">
        <v>1.770594214731025E-3</v>
      </c>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9"/>
      <c r="BM47" s="39"/>
      <c r="BN47" s="39"/>
      <c r="BO47" s="39"/>
      <c r="BP47" s="39"/>
      <c r="BQ47" s="39"/>
      <c r="BR47" s="39"/>
      <c r="BS47" s="39"/>
      <c r="BT47" s="38"/>
      <c r="BU47" s="38"/>
      <c r="BV47" s="39"/>
    </row>
    <row r="48" spans="2:74" s="6" customFormat="1" x14ac:dyDescent="0.25">
      <c r="B48" s="462"/>
      <c r="C48" s="12">
        <v>1.6E-2</v>
      </c>
      <c r="D48" s="41"/>
      <c r="E48" s="42"/>
      <c r="F48" s="42"/>
      <c r="G48" s="42"/>
      <c r="H48" s="42"/>
      <c r="I48" s="42"/>
      <c r="J48" s="42"/>
      <c r="K48" s="42"/>
      <c r="L48" s="42"/>
      <c r="M48" s="42"/>
      <c r="N48" s="42"/>
      <c r="O48" s="42"/>
      <c r="P48" s="42"/>
      <c r="Q48" s="42"/>
      <c r="R48" s="42"/>
      <c r="S48" s="42"/>
      <c r="T48" s="42"/>
      <c r="U48" s="42"/>
      <c r="V48" s="42"/>
      <c r="W48" s="42"/>
      <c r="X48" s="42"/>
      <c r="Y48" s="42"/>
      <c r="Z48" s="42" t="e">
        <v>#REF!</v>
      </c>
      <c r="AA48" s="42" t="e">
        <v>#REF!</v>
      </c>
      <c r="AB48" s="42">
        <v>-2.9915096715374678E-3</v>
      </c>
      <c r="AC48" s="42">
        <v>-4.8058838602291487E-3</v>
      </c>
      <c r="AD48" s="42">
        <v>-4.7656634175252399E-3</v>
      </c>
      <c r="AE48" s="42">
        <v>-4.8735632573433385E-3</v>
      </c>
      <c r="AF48" s="42">
        <v>-4.4086456717735978E-3</v>
      </c>
      <c r="AG48" s="42">
        <v>-4.3785134532230707E-3</v>
      </c>
      <c r="AH48" s="42">
        <v>-4.220653170982247E-3</v>
      </c>
      <c r="AI48" s="42">
        <v>-4.0704283627824578E-3</v>
      </c>
      <c r="AJ48" s="42">
        <v>-3.7657145281151105E-3</v>
      </c>
      <c r="AK48" s="42">
        <v>-3.9269639992257077E-3</v>
      </c>
      <c r="AL48" s="42">
        <v>-3.9801335252684367E-3</v>
      </c>
      <c r="AM48" s="42">
        <v>-3.8430954247928029E-3</v>
      </c>
      <c r="AN48" s="42">
        <v>-3.6601984537866505E-3</v>
      </c>
      <c r="AO48" s="42">
        <v>-3.4623316506707524E-3</v>
      </c>
      <c r="AP48" s="42">
        <v>-3.1083598871967377E-3</v>
      </c>
      <c r="AQ48" s="42">
        <v>-2.5902425166870746E-3</v>
      </c>
      <c r="AR48" s="42">
        <v>-2.0438027503579814E-3</v>
      </c>
      <c r="AS48" s="42">
        <v>-1.5588218830674683E-3</v>
      </c>
      <c r="AT48" s="42">
        <v>-1.1353703433060192E-3</v>
      </c>
      <c r="AU48" s="42">
        <v>-7.4552029063307268E-4</v>
      </c>
      <c r="AV48" s="42">
        <v>-3.9259543709424527E-4</v>
      </c>
      <c r="AW48" s="42">
        <v>-5.7875069140650437E-5</v>
      </c>
      <c r="AX48" s="42">
        <v>2.0517766727831677E-4</v>
      </c>
      <c r="AY48" s="42">
        <v>5.1374452093821965E-4</v>
      </c>
      <c r="AZ48" s="42">
        <v>9.0852930660412223E-4</v>
      </c>
      <c r="BA48" s="42">
        <v>1.3590475535228685E-3</v>
      </c>
      <c r="BB48" s="42">
        <v>1.5469335168556142E-3</v>
      </c>
      <c r="BC48" s="42">
        <v>1.8497614825056796E-3</v>
      </c>
      <c r="BD48" s="42">
        <v>2.1777549857397716E-3</v>
      </c>
      <c r="BE48" s="42">
        <v>2.470286553120038E-3</v>
      </c>
      <c r="BF48" s="42">
        <v>2.8378521171471549E-3</v>
      </c>
      <c r="BG48" s="42">
        <v>3.2513730046527523E-3</v>
      </c>
      <c r="BH48" s="42">
        <v>3.6884755209086462E-3</v>
      </c>
      <c r="BI48" s="42">
        <v>4.1650979652280706E-3</v>
      </c>
      <c r="BJ48" s="42">
        <v>4.6395646264839052E-3</v>
      </c>
      <c r="BK48" s="42">
        <v>5.1826030061963568E-3</v>
      </c>
      <c r="BL48" s="43">
        <v>5.6061908111304515E-3</v>
      </c>
      <c r="BM48" s="43">
        <v>5.9712650388612232E-3</v>
      </c>
      <c r="BN48" s="43">
        <v>6.2931029686821571E-3</v>
      </c>
      <c r="BO48" s="43">
        <v>6.5748395516435632E-3</v>
      </c>
      <c r="BP48" s="43">
        <v>6.7822169284080525E-3</v>
      </c>
      <c r="BQ48" s="43">
        <v>6.8489113919587563E-3</v>
      </c>
      <c r="BR48" s="43">
        <v>6.8896262208626852E-3</v>
      </c>
      <c r="BS48" s="43">
        <v>6.9564049529657057E-3</v>
      </c>
      <c r="BT48" s="42">
        <v>7.0340306152261306E-3</v>
      </c>
      <c r="BU48" s="42">
        <v>7.0820650057832751E-3</v>
      </c>
      <c r="BV48" s="43"/>
    </row>
    <row r="49" spans="2:74" s="6" customFormat="1" x14ac:dyDescent="0.25">
      <c r="B49" s="462"/>
      <c r="C49" s="12">
        <v>1.2999999999999999E-2</v>
      </c>
      <c r="D49" s="41"/>
      <c r="E49" s="42"/>
      <c r="F49" s="42"/>
      <c r="G49" s="42"/>
      <c r="H49" s="42"/>
      <c r="I49" s="42"/>
      <c r="J49" s="42"/>
      <c r="K49" s="42"/>
      <c r="L49" s="42"/>
      <c r="M49" s="42"/>
      <c r="N49" s="42"/>
      <c r="O49" s="42"/>
      <c r="P49" s="42"/>
      <c r="Q49" s="42"/>
      <c r="R49" s="42"/>
      <c r="S49" s="42"/>
      <c r="T49" s="42"/>
      <c r="U49" s="42"/>
      <c r="V49" s="42"/>
      <c r="W49" s="42"/>
      <c r="X49" s="42"/>
      <c r="Y49" s="42"/>
      <c r="Z49" s="42" t="e">
        <v>#REF!</v>
      </c>
      <c r="AA49" s="42" t="e">
        <v>#REF!</v>
      </c>
      <c r="AB49" s="42">
        <v>-2.9915096715374678E-3</v>
      </c>
      <c r="AC49" s="42">
        <v>-4.8058838602291487E-3</v>
      </c>
      <c r="AD49" s="42">
        <v>-4.7656634175252399E-3</v>
      </c>
      <c r="AE49" s="42">
        <v>-4.8735632573433385E-3</v>
      </c>
      <c r="AF49" s="42">
        <v>-4.4161234781401326E-3</v>
      </c>
      <c r="AG49" s="42">
        <v>-4.4555923904845696E-3</v>
      </c>
      <c r="AH49" s="42">
        <v>-4.372734673354417E-3</v>
      </c>
      <c r="AI49" s="42">
        <v>-4.3038382008181719E-3</v>
      </c>
      <c r="AJ49" s="42">
        <v>-4.0947581972748393E-3</v>
      </c>
      <c r="AK49" s="42">
        <v>-4.3926737516661318E-3</v>
      </c>
      <c r="AL49" s="42">
        <v>-4.5896066304768057E-3</v>
      </c>
      <c r="AM49" s="42">
        <v>-4.6162374236457804E-3</v>
      </c>
      <c r="AN49" s="42">
        <v>-4.6055982496968906E-3</v>
      </c>
      <c r="AO49" s="42">
        <v>-4.6053551107279322E-3</v>
      </c>
      <c r="AP49" s="42">
        <v>-4.4589228341710696E-3</v>
      </c>
      <c r="AQ49" s="42">
        <v>-4.1796742217353189E-3</v>
      </c>
      <c r="AR49" s="42">
        <v>-3.8818782661436124E-3</v>
      </c>
      <c r="AS49" s="42">
        <v>-3.6046130189923697E-3</v>
      </c>
      <c r="AT49" s="42">
        <v>-3.4094701658687887E-3</v>
      </c>
      <c r="AU49" s="42">
        <v>-3.2404794553897442E-3</v>
      </c>
      <c r="AV49" s="42">
        <v>-3.1167381800069061E-3</v>
      </c>
      <c r="AW49" s="42">
        <v>-3.0114463460389485E-3</v>
      </c>
      <c r="AX49" s="42">
        <v>-2.9655804627315985E-3</v>
      </c>
      <c r="AY49" s="42">
        <v>-2.8368124193876576E-3</v>
      </c>
      <c r="AZ49" s="42">
        <v>-2.6354694303414306E-3</v>
      </c>
      <c r="BA49" s="42">
        <v>-2.3899502829963504E-3</v>
      </c>
      <c r="BB49" s="42">
        <v>-2.3431333493666162E-3</v>
      </c>
      <c r="BC49" s="42">
        <v>-2.2030362409802551E-3</v>
      </c>
      <c r="BD49" s="42">
        <v>-2.0405934635765177E-3</v>
      </c>
      <c r="BE49" s="42">
        <v>-1.9163631579272311E-3</v>
      </c>
      <c r="BF49" s="42">
        <v>-1.6993492226345108E-3</v>
      </c>
      <c r="BG49" s="42">
        <v>-1.4091130537451368E-3</v>
      </c>
      <c r="BH49" s="42">
        <v>-1.1150549798332743E-3</v>
      </c>
      <c r="BI49" s="42">
        <v>-7.7574564211765895E-4</v>
      </c>
      <c r="BJ49" s="42">
        <v>-4.3432562920051043E-4</v>
      </c>
      <c r="BK49" s="42">
        <v>-3.3194036177380815E-5</v>
      </c>
      <c r="BL49" s="43">
        <v>2.7957035943787512E-4</v>
      </c>
      <c r="BM49" s="43">
        <v>5.302187033555672E-4</v>
      </c>
      <c r="BN49" s="43">
        <v>7.4819765556133344E-4</v>
      </c>
      <c r="BO49" s="43">
        <v>9.1430843626902347E-4</v>
      </c>
      <c r="BP49" s="43">
        <v>9.9309325772059531E-4</v>
      </c>
      <c r="BQ49" s="43">
        <v>9.5736802785484354E-4</v>
      </c>
      <c r="BR49" s="43">
        <v>8.8353030410426303E-4</v>
      </c>
      <c r="BS49" s="43">
        <v>8.4619560810691996E-4</v>
      </c>
      <c r="BT49" s="42">
        <v>8.2412214814445162E-4</v>
      </c>
      <c r="BU49" s="42">
        <v>7.4268405172020491E-4</v>
      </c>
      <c r="BV49" s="43"/>
    </row>
    <row r="50" spans="2:74" s="6" customFormat="1" x14ac:dyDescent="0.25">
      <c r="B50" s="462"/>
      <c r="C50" s="12">
        <v>0.01</v>
      </c>
      <c r="D50" s="41"/>
      <c r="E50" s="42"/>
      <c r="F50" s="42"/>
      <c r="G50" s="42"/>
      <c r="H50" s="42"/>
      <c r="I50" s="42"/>
      <c r="J50" s="42"/>
      <c r="K50" s="42"/>
      <c r="L50" s="42"/>
      <c r="M50" s="42"/>
      <c r="N50" s="42"/>
      <c r="O50" s="42"/>
      <c r="P50" s="42"/>
      <c r="Q50" s="42"/>
      <c r="R50" s="42"/>
      <c r="S50" s="42"/>
      <c r="T50" s="42"/>
      <c r="U50" s="42"/>
      <c r="V50" s="42"/>
      <c r="W50" s="42"/>
      <c r="X50" s="42"/>
      <c r="Y50" s="42"/>
      <c r="Z50" s="42" t="e">
        <v>#REF!</v>
      </c>
      <c r="AA50" s="42" t="e">
        <v>#REF!</v>
      </c>
      <c r="AB50" s="42">
        <v>-2.9915096715374678E-3</v>
      </c>
      <c r="AC50" s="42">
        <v>-4.8058838602291487E-3</v>
      </c>
      <c r="AD50" s="42">
        <v>-4.7656634175252399E-3</v>
      </c>
      <c r="AE50" s="42">
        <v>-4.8735632573433385E-3</v>
      </c>
      <c r="AF50" s="42">
        <v>-4.430230905481336E-3</v>
      </c>
      <c r="AG50" s="42">
        <v>-4.5391991477965188E-3</v>
      </c>
      <c r="AH50" s="42">
        <v>-4.5438701851562568E-3</v>
      </c>
      <c r="AI50" s="42">
        <v>-4.5636836338533437E-3</v>
      </c>
      <c r="AJ50" s="42">
        <v>-4.4554278262811109E-3</v>
      </c>
      <c r="AK50" s="42">
        <v>-4.8972693700401193E-3</v>
      </c>
      <c r="AL50" s="42">
        <v>-5.2267192744599456E-3</v>
      </c>
      <c r="AM50" s="42">
        <v>-5.4080421321495153E-3</v>
      </c>
      <c r="AN50" s="42">
        <v>-5.597344873195631E-3</v>
      </c>
      <c r="AO50" s="42">
        <v>-5.7977794379216741E-3</v>
      </c>
      <c r="AP50" s="42">
        <v>-5.8790812582034946E-3</v>
      </c>
      <c r="AQ50" s="42">
        <v>-5.8543285631652286E-3</v>
      </c>
      <c r="AR50" s="42">
        <v>-5.8208751149242122E-3</v>
      </c>
      <c r="AS50" s="42">
        <v>-5.797513988071018E-3</v>
      </c>
      <c r="AT50" s="42">
        <v>-5.8357278969518034E-3</v>
      </c>
      <c r="AU50" s="42">
        <v>-5.8979989886452922E-3</v>
      </c>
      <c r="AV50" s="42">
        <v>-6.0083715139479799E-3</v>
      </c>
      <c r="AW50" s="42">
        <v>-6.130691910688213E-3</v>
      </c>
      <c r="AX50" s="42">
        <v>-6.3199013279664762E-3</v>
      </c>
      <c r="AY50" s="42">
        <v>-6.4101963449450239E-3</v>
      </c>
      <c r="AZ50" s="42">
        <v>-6.414534578346176E-3</v>
      </c>
      <c r="BA50" s="42">
        <v>-6.3685909504971883E-3</v>
      </c>
      <c r="BB50" s="42">
        <v>-6.4850492661300829E-3</v>
      </c>
      <c r="BC50" s="42">
        <v>-6.528760864945915E-3</v>
      </c>
      <c r="BD50" s="42">
        <v>-6.5518270161081527E-3</v>
      </c>
      <c r="BE50" s="42">
        <v>-6.6094776374442665E-3</v>
      </c>
      <c r="BF50" s="42">
        <v>-6.5525788680758645E-3</v>
      </c>
      <c r="BG50" s="42">
        <v>-6.4363034579430767E-3</v>
      </c>
      <c r="BH50" s="42">
        <v>-6.2889961411956297E-3</v>
      </c>
      <c r="BI50" s="42">
        <v>-6.1149785054323835E-3</v>
      </c>
      <c r="BJ50" s="42">
        <v>-5.9161722512375003E-3</v>
      </c>
      <c r="BK50" s="42">
        <v>-5.6558833735905756E-3</v>
      </c>
      <c r="BL50" s="43">
        <v>-5.5099880404749502E-3</v>
      </c>
      <c r="BM50" s="43">
        <v>-5.4084617071919472E-3</v>
      </c>
      <c r="BN50" s="43">
        <v>-5.3340073042081881E-3</v>
      </c>
      <c r="BO50" s="43">
        <v>-5.3219162569876355E-3</v>
      </c>
      <c r="BP50" s="43">
        <v>-5.3511149422055815E-3</v>
      </c>
      <c r="BQ50" s="43">
        <v>-5.5347940062553669E-3</v>
      </c>
      <c r="BR50" s="43">
        <v>-5.7404476445119534E-3</v>
      </c>
      <c r="BS50" s="43">
        <v>-5.9294705807341197E-3</v>
      </c>
      <c r="BT50" s="42">
        <v>-6.0825000078440217E-3</v>
      </c>
      <c r="BU50" s="42">
        <v>-6.2844029323392836E-3</v>
      </c>
      <c r="BV50" s="43"/>
    </row>
    <row r="51" spans="2:74" s="6" customFormat="1" ht="15.75" thickBot="1" x14ac:dyDescent="0.3">
      <c r="B51" s="463"/>
      <c r="C51" s="16">
        <v>7.0000000000000001E-3</v>
      </c>
      <c r="D51" s="46"/>
      <c r="E51" s="47"/>
      <c r="F51" s="47"/>
      <c r="G51" s="47"/>
      <c r="H51" s="47"/>
      <c r="I51" s="47"/>
      <c r="J51" s="47"/>
      <c r="K51" s="47"/>
      <c r="L51" s="47"/>
      <c r="M51" s="47"/>
      <c r="N51" s="47"/>
      <c r="O51" s="47"/>
      <c r="P51" s="47"/>
      <c r="Q51" s="47"/>
      <c r="R51" s="47"/>
      <c r="S51" s="47"/>
      <c r="T51" s="47"/>
      <c r="U51" s="47"/>
      <c r="V51" s="47"/>
      <c r="W51" s="47"/>
      <c r="X51" s="47"/>
      <c r="Y51" s="47"/>
      <c r="Z51" s="47" t="e">
        <v>#REF!</v>
      </c>
      <c r="AA51" s="47" t="e">
        <v>#REF!</v>
      </c>
      <c r="AB51" s="47">
        <v>-2.9915096715374678E-3</v>
      </c>
      <c r="AC51" s="47">
        <v>-4.8058838602291487E-3</v>
      </c>
      <c r="AD51" s="47">
        <v>-4.7656634175252399E-3</v>
      </c>
      <c r="AE51" s="47">
        <v>-4.8735632573433385E-3</v>
      </c>
      <c r="AF51" s="47">
        <v>-4.4395501447121177E-3</v>
      </c>
      <c r="AG51" s="47">
        <v>-4.6028836230741221E-3</v>
      </c>
      <c r="AH51" s="47">
        <v>-4.6726024557939283E-3</v>
      </c>
      <c r="AI51" s="47">
        <v>-4.7619696558851288E-3</v>
      </c>
      <c r="AJ51" s="47">
        <v>-4.7302383682469307E-3</v>
      </c>
      <c r="AK51" s="47">
        <v>-5.304992080061216E-3</v>
      </c>
      <c r="AL51" s="47">
        <v>-5.772603946168714E-3</v>
      </c>
      <c r="AM51" s="47">
        <v>-6.1268710130884529E-3</v>
      </c>
      <c r="AN51" s="47">
        <v>-6.5023307700053934E-3</v>
      </c>
      <c r="AO51" s="47">
        <v>-6.9227540889387207E-3</v>
      </c>
      <c r="AP51" s="47">
        <v>-7.2282943712005943E-3</v>
      </c>
      <c r="AQ51" s="47">
        <v>-7.4263767009828396E-3</v>
      </c>
      <c r="AR51" s="47">
        <v>-7.6405459092075412E-3</v>
      </c>
      <c r="AS51" s="47">
        <v>-7.8852608388641776E-3</v>
      </c>
      <c r="AT51" s="47">
        <v>-8.1841117869081992E-3</v>
      </c>
      <c r="AU51" s="47">
        <v>-8.4912430402762085E-3</v>
      </c>
      <c r="AV51" s="47">
        <v>-8.8383896654163074E-3</v>
      </c>
      <c r="AW51" s="47">
        <v>-9.2051404826966055E-3</v>
      </c>
      <c r="AX51" s="47">
        <v>-9.6255631460312741E-3</v>
      </c>
      <c r="AY51" s="47">
        <v>-9.9630294396594321E-3</v>
      </c>
      <c r="AZ51" s="47">
        <v>-1.021214463513323E-2</v>
      </c>
      <c r="BA51" s="47">
        <v>-1.0376452197056629E-2</v>
      </c>
      <c r="BB51" s="47">
        <v>-1.0689931974283057E-2</v>
      </c>
      <c r="BC51" s="47">
        <v>-1.094566477050235E-2</v>
      </c>
      <c r="BD51" s="47">
        <v>-1.1166763718620965E-2</v>
      </c>
      <c r="BE51" s="47">
        <v>-1.1431805275370077E-2</v>
      </c>
      <c r="BF51" s="47">
        <v>-1.1604435700989596E-2</v>
      </c>
      <c r="BG51" s="47">
        <v>-1.1676513611028227E-2</v>
      </c>
      <c r="BH51" s="47">
        <v>-1.17218002209242E-2</v>
      </c>
      <c r="BI51" s="47">
        <v>-1.1728915439990495E-2</v>
      </c>
      <c r="BJ51" s="47">
        <v>-1.1690064002964046E-2</v>
      </c>
      <c r="BK51" s="47">
        <v>-1.160606639620182E-2</v>
      </c>
      <c r="BL51" s="48">
        <v>-1.1634142444095108E-2</v>
      </c>
      <c r="BM51" s="48">
        <v>-1.1704498182939949E-2</v>
      </c>
      <c r="BN51" s="48">
        <v>-1.1803224262916245E-2</v>
      </c>
      <c r="BO51" s="48">
        <v>-1.193630674218446E-2</v>
      </c>
      <c r="BP51" s="48">
        <v>-1.2141558769743627E-2</v>
      </c>
      <c r="BQ51" s="48">
        <v>-1.2505549974457297E-2</v>
      </c>
      <c r="BR51" s="48">
        <v>-1.2874259382635533E-2</v>
      </c>
      <c r="BS51" s="48">
        <v>-1.3222930402528754E-2</v>
      </c>
      <c r="BT51" s="47">
        <v>-1.3551757272350834E-2</v>
      </c>
      <c r="BU51" s="47">
        <v>-1.3917355732176256E-2</v>
      </c>
      <c r="BV51" s="48"/>
    </row>
    <row r="53" spans="2:74" ht="15.75" thickBot="1" x14ac:dyDescent="0.3">
      <c r="B53" s="23" t="s">
        <v>3</v>
      </c>
    </row>
    <row r="54" spans="2:74" s="6" customFormat="1" ht="15.75" thickBot="1" x14ac:dyDescent="0.3">
      <c r="B54" s="453"/>
      <c r="C54" s="454"/>
      <c r="D54" s="7">
        <v>2000</v>
      </c>
      <c r="E54" s="8">
        <v>2001</v>
      </c>
      <c r="F54" s="8">
        <v>2002</v>
      </c>
      <c r="G54" s="8">
        <v>2003</v>
      </c>
      <c r="H54" s="8">
        <v>2004</v>
      </c>
      <c r="I54" s="8">
        <v>2005</v>
      </c>
      <c r="J54" s="8">
        <v>2006</v>
      </c>
      <c r="K54" s="8">
        <v>2007</v>
      </c>
      <c r="L54" s="8">
        <v>2008</v>
      </c>
      <c r="M54" s="8">
        <v>2009</v>
      </c>
      <c r="N54" s="8">
        <v>2010</v>
      </c>
      <c r="O54" s="8">
        <v>2011</v>
      </c>
      <c r="P54" s="8">
        <v>2012</v>
      </c>
      <c r="Q54" s="8">
        <v>2013</v>
      </c>
      <c r="R54" s="8">
        <v>2014</v>
      </c>
      <c r="S54" s="8">
        <v>2015</v>
      </c>
      <c r="T54" s="8">
        <v>2016</v>
      </c>
      <c r="U54" s="8">
        <v>2017</v>
      </c>
      <c r="V54" s="8">
        <v>2018</v>
      </c>
      <c r="W54" s="8">
        <v>2019</v>
      </c>
      <c r="X54" s="8">
        <v>2020</v>
      </c>
      <c r="Y54" s="8">
        <v>2021</v>
      </c>
      <c r="Z54" s="8">
        <v>2022</v>
      </c>
      <c r="AA54" s="8">
        <v>2023</v>
      </c>
      <c r="AB54" s="8">
        <v>2024</v>
      </c>
      <c r="AC54" s="8">
        <v>2025</v>
      </c>
      <c r="AD54" s="8">
        <v>2026</v>
      </c>
      <c r="AE54" s="8">
        <v>2027</v>
      </c>
      <c r="AF54" s="8">
        <v>2028</v>
      </c>
      <c r="AG54" s="8">
        <v>2029</v>
      </c>
      <c r="AH54" s="8">
        <v>2030</v>
      </c>
      <c r="AI54" s="8">
        <v>2031</v>
      </c>
      <c r="AJ54" s="8">
        <v>2032</v>
      </c>
      <c r="AK54" s="8">
        <v>2033</v>
      </c>
      <c r="AL54" s="8">
        <v>2034</v>
      </c>
      <c r="AM54" s="8">
        <v>2035</v>
      </c>
      <c r="AN54" s="8">
        <v>2036</v>
      </c>
      <c r="AO54" s="8">
        <v>2037</v>
      </c>
      <c r="AP54" s="8">
        <v>2038</v>
      </c>
      <c r="AQ54" s="8">
        <v>2039</v>
      </c>
      <c r="AR54" s="8">
        <v>2040</v>
      </c>
      <c r="AS54" s="8">
        <v>2041</v>
      </c>
      <c r="AT54" s="8">
        <v>2042</v>
      </c>
      <c r="AU54" s="8">
        <v>2043</v>
      </c>
      <c r="AV54" s="8">
        <v>2044</v>
      </c>
      <c r="AW54" s="8">
        <v>2045</v>
      </c>
      <c r="AX54" s="8">
        <v>2046</v>
      </c>
      <c r="AY54" s="8">
        <v>2047</v>
      </c>
      <c r="AZ54" s="8">
        <v>2048</v>
      </c>
      <c r="BA54" s="8">
        <v>2049</v>
      </c>
      <c r="BB54" s="8">
        <v>2050</v>
      </c>
      <c r="BC54" s="8">
        <v>2051</v>
      </c>
      <c r="BD54" s="8">
        <v>2052</v>
      </c>
      <c r="BE54" s="8">
        <v>2053</v>
      </c>
      <c r="BF54" s="8">
        <v>2054</v>
      </c>
      <c r="BG54" s="8">
        <v>2055</v>
      </c>
      <c r="BH54" s="8">
        <v>2056</v>
      </c>
      <c r="BI54" s="8">
        <v>2057</v>
      </c>
      <c r="BJ54" s="8">
        <v>2058</v>
      </c>
      <c r="BK54" s="8">
        <v>2059</v>
      </c>
      <c r="BL54" s="8">
        <v>2060</v>
      </c>
      <c r="BM54" s="8">
        <v>2061</v>
      </c>
      <c r="BN54" s="8">
        <v>2062</v>
      </c>
      <c r="BO54" s="8">
        <v>2063</v>
      </c>
      <c r="BP54" s="8">
        <v>2064</v>
      </c>
      <c r="BQ54" s="8">
        <v>2065</v>
      </c>
      <c r="BR54" s="8">
        <v>2066</v>
      </c>
      <c r="BS54" s="8">
        <v>2067</v>
      </c>
      <c r="BT54" s="8">
        <v>2068</v>
      </c>
      <c r="BU54" s="8">
        <v>2069</v>
      </c>
      <c r="BV54" s="24"/>
    </row>
    <row r="55" spans="2:74" s="6" customFormat="1" x14ac:dyDescent="0.25">
      <c r="B55" s="462" t="str">
        <f>B47</f>
        <v>Ressources, en % du PIB</v>
      </c>
      <c r="C55" s="51" t="s">
        <v>6</v>
      </c>
      <c r="D55" s="41"/>
      <c r="E55" s="42"/>
      <c r="F55" s="42"/>
      <c r="G55" s="42"/>
      <c r="H55" s="42"/>
      <c r="I55" s="42"/>
      <c r="J55" s="42"/>
      <c r="K55" s="42"/>
      <c r="L55" s="42"/>
      <c r="M55" s="42"/>
      <c r="N55" s="42"/>
      <c r="O55" s="42"/>
      <c r="P55" s="42"/>
      <c r="Q55" s="42"/>
      <c r="R55" s="42"/>
      <c r="S55" s="42"/>
      <c r="T55" s="42"/>
      <c r="U55" s="42"/>
      <c r="V55" s="42"/>
      <c r="W55" s="42"/>
      <c r="X55" s="42"/>
      <c r="Y55" s="42"/>
      <c r="Z55" s="42"/>
      <c r="AA55" s="42" t="e">
        <v>#REF!</v>
      </c>
      <c r="AB55" s="42" t="e">
        <v>#REF!</v>
      </c>
      <c r="AC55" s="42" t="e">
        <v>#REF!</v>
      </c>
      <c r="AD55" s="42" t="e">
        <v>#REF!</v>
      </c>
      <c r="AE55" s="42" t="e">
        <v>#REF!</v>
      </c>
      <c r="AF55" s="42" t="e">
        <v>#REF!</v>
      </c>
      <c r="AG55" s="42" t="e">
        <v>#REF!</v>
      </c>
      <c r="AH55" s="42" t="e">
        <v>#REF!</v>
      </c>
      <c r="AI55" s="42" t="e">
        <v>#REF!</v>
      </c>
      <c r="AJ55" s="42" t="e">
        <v>#REF!</v>
      </c>
      <c r="AK55" s="42" t="e">
        <v>#REF!</v>
      </c>
      <c r="AL55" s="42" t="e">
        <v>#REF!</v>
      </c>
      <c r="AM55" s="42" t="e">
        <v>#REF!</v>
      </c>
      <c r="AN55" s="42" t="e">
        <v>#REF!</v>
      </c>
      <c r="AO55" s="42" t="e">
        <v>#REF!</v>
      </c>
      <c r="AP55" s="42" t="e">
        <v>#REF!</v>
      </c>
      <c r="AQ55" s="42" t="e">
        <v>#REF!</v>
      </c>
      <c r="AR55" s="42" t="e">
        <v>#REF!</v>
      </c>
      <c r="AS55" s="42" t="e">
        <v>#REF!</v>
      </c>
      <c r="AT55" s="42" t="e">
        <v>#REF!</v>
      </c>
      <c r="AU55" s="42" t="e">
        <v>#REF!</v>
      </c>
      <c r="AV55" s="42" t="e">
        <v>#REF!</v>
      </c>
      <c r="AW55" s="42" t="e">
        <v>#REF!</v>
      </c>
      <c r="AX55" s="42" t="e">
        <v>#REF!</v>
      </c>
      <c r="AY55" s="42" t="e">
        <v>#REF!</v>
      </c>
      <c r="AZ55" s="42" t="e">
        <v>#REF!</v>
      </c>
      <c r="BA55" s="42" t="e">
        <v>#REF!</v>
      </c>
      <c r="BB55" s="42" t="e">
        <v>#REF!</v>
      </c>
      <c r="BC55" s="42" t="e">
        <v>#REF!</v>
      </c>
      <c r="BD55" s="42" t="e">
        <v>#REF!</v>
      </c>
      <c r="BE55" s="42" t="e">
        <v>#REF!</v>
      </c>
      <c r="BF55" s="42" t="e">
        <v>#REF!</v>
      </c>
      <c r="BG55" s="42" t="e">
        <v>#REF!</v>
      </c>
      <c r="BH55" s="42" t="e">
        <v>#REF!</v>
      </c>
      <c r="BI55" s="42" t="e">
        <v>#REF!</v>
      </c>
      <c r="BJ55" s="42" t="e">
        <v>#REF!</v>
      </c>
      <c r="BK55" s="42" t="e">
        <v>#REF!</v>
      </c>
      <c r="BL55" s="43" t="e">
        <v>#REF!</v>
      </c>
      <c r="BM55" s="43" t="e">
        <v>#REF!</v>
      </c>
      <c r="BN55" s="43" t="e">
        <v>#REF!</v>
      </c>
      <c r="BO55" s="43" t="e">
        <v>#REF!</v>
      </c>
      <c r="BP55" s="43" t="e">
        <v>#REF!</v>
      </c>
      <c r="BQ55" s="43" t="e">
        <v>#REF!</v>
      </c>
      <c r="BR55" s="43" t="e">
        <v>#REF!</v>
      </c>
      <c r="BS55" s="43" t="e">
        <v>#REF!</v>
      </c>
      <c r="BT55" s="42" t="e">
        <v>#REF!</v>
      </c>
      <c r="BU55" s="42" t="e">
        <v>#REF!</v>
      </c>
      <c r="BV55" s="43"/>
    </row>
    <row r="56" spans="2:74" s="6" customFormat="1" ht="15.75" thickBot="1" x14ac:dyDescent="0.3">
      <c r="B56" s="463"/>
      <c r="C56" s="25" t="s">
        <v>7</v>
      </c>
      <c r="D56" s="46"/>
      <c r="E56" s="47"/>
      <c r="F56" s="47"/>
      <c r="G56" s="47"/>
      <c r="H56" s="47"/>
      <c r="I56" s="47"/>
      <c r="J56" s="47"/>
      <c r="K56" s="47"/>
      <c r="L56" s="47"/>
      <c r="M56" s="47"/>
      <c r="N56" s="47"/>
      <c r="O56" s="47"/>
      <c r="P56" s="47"/>
      <c r="Q56" s="47"/>
      <c r="R56" s="47"/>
      <c r="S56" s="47"/>
      <c r="T56" s="47"/>
      <c r="U56" s="47"/>
      <c r="V56" s="47"/>
      <c r="W56" s="47"/>
      <c r="X56" s="47"/>
      <c r="Y56" s="47"/>
      <c r="Z56" s="47"/>
      <c r="AA56" s="47" t="e">
        <v>#REF!</v>
      </c>
      <c r="AB56" s="47" t="e">
        <v>#REF!</v>
      </c>
      <c r="AC56" s="47" t="e">
        <v>#REF!</v>
      </c>
      <c r="AD56" s="47" t="e">
        <v>#REF!</v>
      </c>
      <c r="AE56" s="47" t="e">
        <v>#REF!</v>
      </c>
      <c r="AF56" s="47" t="e">
        <v>#REF!</v>
      </c>
      <c r="AG56" s="47" t="e">
        <v>#REF!</v>
      </c>
      <c r="AH56" s="47" t="e">
        <v>#REF!</v>
      </c>
      <c r="AI56" s="47" t="e">
        <v>#REF!</v>
      </c>
      <c r="AJ56" s="47" t="e">
        <v>#REF!</v>
      </c>
      <c r="AK56" s="47" t="e">
        <v>#REF!</v>
      </c>
      <c r="AL56" s="47" t="e">
        <v>#REF!</v>
      </c>
      <c r="AM56" s="47" t="e">
        <v>#REF!</v>
      </c>
      <c r="AN56" s="47" t="e">
        <v>#REF!</v>
      </c>
      <c r="AO56" s="47" t="e">
        <v>#REF!</v>
      </c>
      <c r="AP56" s="47" t="e">
        <v>#REF!</v>
      </c>
      <c r="AQ56" s="47" t="e">
        <v>#REF!</v>
      </c>
      <c r="AR56" s="47" t="e">
        <v>#REF!</v>
      </c>
      <c r="AS56" s="47" t="e">
        <v>#REF!</v>
      </c>
      <c r="AT56" s="47" t="e">
        <v>#REF!</v>
      </c>
      <c r="AU56" s="47" t="e">
        <v>#REF!</v>
      </c>
      <c r="AV56" s="47" t="e">
        <v>#REF!</v>
      </c>
      <c r="AW56" s="47" t="e">
        <v>#REF!</v>
      </c>
      <c r="AX56" s="47" t="e">
        <v>#REF!</v>
      </c>
      <c r="AY56" s="47" t="e">
        <v>#REF!</v>
      </c>
      <c r="AZ56" s="47" t="e">
        <v>#REF!</v>
      </c>
      <c r="BA56" s="47" t="e">
        <v>#REF!</v>
      </c>
      <c r="BB56" s="47" t="e">
        <v>#REF!</v>
      </c>
      <c r="BC56" s="47" t="e">
        <v>#REF!</v>
      </c>
      <c r="BD56" s="47" t="e">
        <v>#REF!</v>
      </c>
      <c r="BE56" s="47" t="e">
        <v>#REF!</v>
      </c>
      <c r="BF56" s="47" t="e">
        <v>#REF!</v>
      </c>
      <c r="BG56" s="47" t="e">
        <v>#REF!</v>
      </c>
      <c r="BH56" s="47" t="e">
        <v>#REF!</v>
      </c>
      <c r="BI56" s="47" t="e">
        <v>#REF!</v>
      </c>
      <c r="BJ56" s="47" t="e">
        <v>#REF!</v>
      </c>
      <c r="BK56" s="47" t="e">
        <v>#REF!</v>
      </c>
      <c r="BL56" s="48" t="e">
        <v>#REF!</v>
      </c>
      <c r="BM56" s="48" t="e">
        <v>#REF!</v>
      </c>
      <c r="BN56" s="48" t="e">
        <v>#REF!</v>
      </c>
      <c r="BO56" s="48" t="e">
        <v>#REF!</v>
      </c>
      <c r="BP56" s="48" t="e">
        <v>#REF!</v>
      </c>
      <c r="BQ56" s="48" t="e">
        <v>#REF!</v>
      </c>
      <c r="BR56" s="48" t="e">
        <v>#REF!</v>
      </c>
      <c r="BS56" s="48" t="e">
        <v>#REF!</v>
      </c>
      <c r="BT56" s="47" t="e">
        <v>#REF!</v>
      </c>
      <c r="BU56" s="47" t="e">
        <v>#REF!</v>
      </c>
      <c r="BV56" s="48"/>
    </row>
  </sheetData>
  <mergeCells count="6">
    <mergeCell ref="B55:B56"/>
    <mergeCell ref="B4:C4"/>
    <mergeCell ref="B5:B6"/>
    <mergeCell ref="B46:C46"/>
    <mergeCell ref="B47:B51"/>
    <mergeCell ref="B54:C54"/>
  </mergeCells>
  <hyperlinks>
    <hyperlink ref="A2" location="Sommaire!A1" display="Retour au sommair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7"/>
  <sheetViews>
    <sheetView workbookViewId="0">
      <selection activeCell="A2" sqref="A2"/>
    </sheetView>
  </sheetViews>
  <sheetFormatPr baseColWidth="10" defaultColWidth="11.42578125" defaultRowHeight="15.75" x14ac:dyDescent="0.25"/>
  <cols>
    <col min="1" max="1" width="5.5703125" style="109" customWidth="1"/>
    <col min="2" max="2" width="33.7109375" style="109" customWidth="1"/>
    <col min="3" max="8" width="15.140625" style="109" customWidth="1"/>
    <col min="9" max="9" width="11.42578125" style="109"/>
    <col min="10" max="10" width="15" style="109" customWidth="1"/>
    <col min="11" max="16384" width="11.42578125" style="109"/>
  </cols>
  <sheetData>
    <row r="1" spans="1:8" s="293" customFormat="1" x14ac:dyDescent="0.25">
      <c r="A1" s="335" t="s">
        <v>270</v>
      </c>
    </row>
    <row r="2" spans="1:8" s="293" customFormat="1" x14ac:dyDescent="0.25">
      <c r="A2" s="139" t="s">
        <v>47</v>
      </c>
    </row>
    <row r="3" spans="1:8" s="294" customFormat="1" ht="16.5" thickBot="1" x14ac:dyDescent="0.3">
      <c r="B3" s="295"/>
    </row>
    <row r="4" spans="1:8" s="293" customFormat="1" ht="16.5" thickBot="1" x14ac:dyDescent="0.3">
      <c r="B4" s="296" t="s">
        <v>149</v>
      </c>
      <c r="C4" s="297">
        <v>2023</v>
      </c>
      <c r="D4" s="297">
        <v>2030</v>
      </c>
      <c r="E4" s="297">
        <v>2040</v>
      </c>
      <c r="F4" s="297">
        <v>2050</v>
      </c>
      <c r="G4" s="298">
        <v>2060</v>
      </c>
      <c r="H4" s="299">
        <v>2070</v>
      </c>
    </row>
    <row r="5" spans="1:8" s="293" customFormat="1" x14ac:dyDescent="0.25">
      <c r="B5" s="300" t="s">
        <v>150</v>
      </c>
      <c r="C5" s="301">
        <v>7.3672958876896955E-3</v>
      </c>
      <c r="D5" s="302">
        <v>-0.17058902054717862</v>
      </c>
      <c r="E5" s="302">
        <v>-0.10967943799610524</v>
      </c>
      <c r="F5" s="302">
        <v>-3.8222167394940887E-2</v>
      </c>
      <c r="G5" s="303">
        <v>1.2267253234139353E-2</v>
      </c>
      <c r="H5" s="304">
        <v>3.4084379810029763E-2</v>
      </c>
    </row>
    <row r="6" spans="1:8" s="293" customFormat="1" x14ac:dyDescent="0.25">
      <c r="B6" s="305" t="s">
        <v>151</v>
      </c>
      <c r="C6" s="306">
        <v>-0.10442899503584613</v>
      </c>
      <c r="D6" s="307">
        <v>0.181753337258586</v>
      </c>
      <c r="E6" s="307">
        <v>0.21953295050921184</v>
      </c>
      <c r="F6" s="307">
        <v>0.19913314766615287</v>
      </c>
      <c r="G6" s="308">
        <v>0.19815548505952307</v>
      </c>
      <c r="H6" s="309">
        <v>0.22717524734787631</v>
      </c>
    </row>
    <row r="7" spans="1:8" s="293" customFormat="1" x14ac:dyDescent="0.25">
      <c r="B7" s="310" t="s">
        <v>152</v>
      </c>
      <c r="C7" s="311">
        <v>-7.8203663369480481E-2</v>
      </c>
      <c r="D7" s="312">
        <v>4.7733769931349812E-2</v>
      </c>
      <c r="E7" s="312">
        <v>7.3559494011494309E-2</v>
      </c>
      <c r="F7" s="312">
        <v>6.5413292678417889E-2</v>
      </c>
      <c r="G7" s="313">
        <v>6.9343030117499538E-2</v>
      </c>
      <c r="H7" s="314">
        <v>5.3445582251121948E-2</v>
      </c>
    </row>
    <row r="8" spans="1:8" s="293" customFormat="1" hidden="1" x14ac:dyDescent="0.25">
      <c r="B8" s="310" t="s">
        <v>153</v>
      </c>
      <c r="C8" s="315">
        <v>-2.6378226941497829E-2</v>
      </c>
      <c r="D8" s="316">
        <v>0.13354750241791891</v>
      </c>
      <c r="E8" s="316">
        <v>0.14517234528616818</v>
      </c>
      <c r="F8" s="316">
        <v>0.13306155799848973</v>
      </c>
      <c r="G8" s="317">
        <v>0.12812761199841383</v>
      </c>
      <c r="H8" s="318">
        <v>0.1730168631426281</v>
      </c>
    </row>
    <row r="9" spans="1:8" s="293" customFormat="1" x14ac:dyDescent="0.25">
      <c r="B9" s="319" t="s">
        <v>154</v>
      </c>
      <c r="C9" s="320">
        <v>-2.1035583305776484E-2</v>
      </c>
      <c r="D9" s="321">
        <v>7.3900911180226458E-2</v>
      </c>
      <c r="E9" s="321">
        <v>5.3940232510763853E-2</v>
      </c>
      <c r="F9" s="321">
        <v>2.2882618034386404E-2</v>
      </c>
      <c r="G9" s="322">
        <v>-1.4135062101002127E-2</v>
      </c>
      <c r="H9" s="323">
        <v>-4.4426925268277184E-2</v>
      </c>
    </row>
    <row r="10" spans="1:8" s="293" customFormat="1" x14ac:dyDescent="0.25">
      <c r="B10" s="324" t="s">
        <v>155</v>
      </c>
      <c r="C10" s="325">
        <v>-9.7061699148156322E-2</v>
      </c>
      <c r="D10" s="326">
        <v>1.1164316711408162E-2</v>
      </c>
      <c r="E10" s="326">
        <v>0.10985351251310504</v>
      </c>
      <c r="F10" s="326">
        <v>0.16091098027121298</v>
      </c>
      <c r="G10" s="327">
        <v>0.21042273829366032</v>
      </c>
      <c r="H10" s="328">
        <v>0.26125962715790507</v>
      </c>
    </row>
    <row r="11" spans="1:8" s="293" customFormat="1" ht="16.5" thickBot="1" x14ac:dyDescent="0.3">
      <c r="B11" s="329" t="s">
        <v>156</v>
      </c>
      <c r="C11" s="330">
        <v>-9.0463164699070564E-3</v>
      </c>
      <c r="D11" s="330">
        <v>0.16925514842687672</v>
      </c>
      <c r="E11" s="330">
        <v>0.23189381519987617</v>
      </c>
      <c r="F11" s="330">
        <v>0.23502728017571939</v>
      </c>
      <c r="G11" s="331">
        <v>0.27022591203741519</v>
      </c>
      <c r="H11" s="332">
        <v>0.28535872130361506</v>
      </c>
    </row>
    <row r="12" spans="1:8" s="293" customFormat="1" x14ac:dyDescent="0.25">
      <c r="B12" s="333"/>
      <c r="C12" s="334"/>
      <c r="D12" s="334"/>
      <c r="E12" s="334"/>
      <c r="F12" s="334"/>
      <c r="G12" s="334"/>
      <c r="H12" s="334"/>
    </row>
    <row r="13" spans="1:8" x14ac:dyDescent="0.25">
      <c r="B13" s="160" t="s">
        <v>157</v>
      </c>
    </row>
    <row r="14" spans="1:8" x14ac:dyDescent="0.25">
      <c r="B14" s="160" t="s">
        <v>158</v>
      </c>
    </row>
    <row r="15" spans="1:8" x14ac:dyDescent="0.25">
      <c r="B15" s="160" t="s">
        <v>46</v>
      </c>
    </row>
    <row r="16" spans="1:8" x14ac:dyDescent="0.25">
      <c r="B16" s="160" t="s">
        <v>66</v>
      </c>
    </row>
    <row r="17" spans="2:2" x14ac:dyDescent="0.25">
      <c r="B17" s="160" t="s">
        <v>159</v>
      </c>
    </row>
  </sheetData>
  <hyperlinks>
    <hyperlink ref="A2" location="Sommaire!A1" display="Retour au sommair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Y29"/>
  <sheetViews>
    <sheetView zoomScaleNormal="100" workbookViewId="0">
      <selection activeCell="A2" sqref="A2"/>
    </sheetView>
  </sheetViews>
  <sheetFormatPr baseColWidth="10" defaultRowHeight="15" x14ac:dyDescent="0.25"/>
  <cols>
    <col min="1" max="1" width="7.5703125" style="162" customWidth="1"/>
    <col min="2" max="2" width="29.28515625" style="162" customWidth="1"/>
    <col min="3" max="50" width="11.5703125" style="162" bestFit="1" customWidth="1"/>
    <col min="51" max="16384" width="11.42578125" style="162"/>
  </cols>
  <sheetData>
    <row r="1" spans="1:51" x14ac:dyDescent="0.25">
      <c r="A1" s="186" t="s">
        <v>262</v>
      </c>
    </row>
    <row r="2" spans="1:51" x14ac:dyDescent="0.25">
      <c r="A2" s="54" t="s">
        <v>8</v>
      </c>
    </row>
    <row r="4" spans="1:51" ht="15.75" thickBot="1" x14ac:dyDescent="0.3"/>
    <row r="5" spans="1:51" s="163" customFormat="1" ht="15" customHeight="1" thickBot="1" x14ac:dyDescent="0.3">
      <c r="B5" s="164" t="s">
        <v>161</v>
      </c>
      <c r="C5" s="165">
        <v>2023</v>
      </c>
      <c r="D5" s="165">
        <v>2024</v>
      </c>
      <c r="E5" s="165">
        <v>2025</v>
      </c>
      <c r="F5" s="165">
        <v>2026</v>
      </c>
      <c r="G5" s="165">
        <v>2027</v>
      </c>
      <c r="H5" s="165">
        <v>2028</v>
      </c>
      <c r="I5" s="165">
        <v>2029</v>
      </c>
      <c r="J5" s="165">
        <v>2030</v>
      </c>
      <c r="K5" s="165">
        <v>2031</v>
      </c>
      <c r="L5" s="165">
        <v>2032</v>
      </c>
      <c r="M5" s="165">
        <v>2033</v>
      </c>
      <c r="N5" s="165">
        <v>2034</v>
      </c>
      <c r="O5" s="165">
        <v>2035</v>
      </c>
      <c r="P5" s="165">
        <v>2036</v>
      </c>
      <c r="Q5" s="165">
        <v>2037</v>
      </c>
      <c r="R5" s="165">
        <v>2038</v>
      </c>
      <c r="S5" s="165">
        <v>2039</v>
      </c>
      <c r="T5" s="165">
        <v>2040</v>
      </c>
      <c r="U5" s="165">
        <v>2041</v>
      </c>
      <c r="V5" s="165">
        <v>2042</v>
      </c>
      <c r="W5" s="165">
        <v>2043</v>
      </c>
      <c r="X5" s="165">
        <v>2044</v>
      </c>
      <c r="Y5" s="165">
        <v>2045</v>
      </c>
      <c r="Z5" s="165">
        <v>2046</v>
      </c>
      <c r="AA5" s="165">
        <v>2047</v>
      </c>
      <c r="AB5" s="165">
        <v>2048</v>
      </c>
      <c r="AC5" s="165">
        <v>2049</v>
      </c>
      <c r="AD5" s="165">
        <v>2050</v>
      </c>
      <c r="AE5" s="165">
        <v>2051</v>
      </c>
      <c r="AF5" s="165">
        <v>2052</v>
      </c>
      <c r="AG5" s="165">
        <v>2053</v>
      </c>
      <c r="AH5" s="165">
        <v>2054</v>
      </c>
      <c r="AI5" s="165">
        <v>2055</v>
      </c>
      <c r="AJ5" s="165">
        <v>2056</v>
      </c>
      <c r="AK5" s="165">
        <v>2057</v>
      </c>
      <c r="AL5" s="165">
        <v>2058</v>
      </c>
      <c r="AM5" s="165">
        <v>2059</v>
      </c>
      <c r="AN5" s="165">
        <v>2060</v>
      </c>
      <c r="AO5" s="165">
        <v>2061</v>
      </c>
      <c r="AP5" s="165">
        <v>2062</v>
      </c>
      <c r="AQ5" s="165">
        <v>2063</v>
      </c>
      <c r="AR5" s="165">
        <v>2064</v>
      </c>
      <c r="AS5" s="165">
        <v>2065</v>
      </c>
      <c r="AT5" s="165">
        <v>2066</v>
      </c>
      <c r="AU5" s="165">
        <v>2067</v>
      </c>
      <c r="AV5" s="165">
        <v>2068</v>
      </c>
      <c r="AW5" s="165">
        <v>2069</v>
      </c>
      <c r="AX5" s="166">
        <v>2070</v>
      </c>
    </row>
    <row r="6" spans="1:51" s="167" customFormat="1" x14ac:dyDescent="0.25">
      <c r="B6" s="168" t="s">
        <v>74</v>
      </c>
      <c r="C6" s="169">
        <v>1.3600452321416241E-3</v>
      </c>
      <c r="D6" s="169">
        <v>2.4537726748869885E-4</v>
      </c>
      <c r="E6" s="169">
        <v>-4.6084886839329871E-4</v>
      </c>
      <c r="F6" s="169">
        <v>6.7884637800864385E-5</v>
      </c>
      <c r="G6" s="169">
        <v>3.1275288814450842E-4</v>
      </c>
      <c r="H6" s="169">
        <v>3.9648025330185789E-4</v>
      </c>
      <c r="I6" s="169">
        <v>2.2970515336970802E-4</v>
      </c>
      <c r="J6" s="169">
        <v>7.2512172457903602E-5</v>
      </c>
      <c r="K6" s="169">
        <v>-1.2765306235875407E-4</v>
      </c>
      <c r="L6" s="169">
        <v>-3.1574501007486128E-4</v>
      </c>
      <c r="M6" s="169">
        <v>-7.9143791989152936E-4</v>
      </c>
      <c r="N6" s="169">
        <v>-1.1969241005617148E-3</v>
      </c>
      <c r="O6" s="169">
        <v>-1.5718226004378666E-3</v>
      </c>
      <c r="P6" s="169">
        <v>-1.9222793851035971E-3</v>
      </c>
      <c r="Q6" s="169">
        <v>-2.255931004166311E-3</v>
      </c>
      <c r="R6" s="169">
        <v>-2.5252805519792058E-3</v>
      </c>
      <c r="S6" s="169">
        <v>-2.7282253495929084E-3</v>
      </c>
      <c r="T6" s="169">
        <v>-2.907153137231435E-3</v>
      </c>
      <c r="U6" s="169">
        <v>-3.1008092068409415E-3</v>
      </c>
      <c r="V6" s="169">
        <v>-3.355968551212916E-3</v>
      </c>
      <c r="W6" s="169">
        <v>-3.6598822111677952E-3</v>
      </c>
      <c r="X6" s="169">
        <v>-3.9965584966082223E-3</v>
      </c>
      <c r="Y6" s="169">
        <v>-4.3322499140256788E-3</v>
      </c>
      <c r="Z6" s="169">
        <v>-4.6589865004505824E-3</v>
      </c>
      <c r="AA6" s="169">
        <v>-4.9403936248196461E-3</v>
      </c>
      <c r="AB6" s="169">
        <v>-5.1929102447931495E-3</v>
      </c>
      <c r="AC6" s="169">
        <v>-5.4433368271878946E-3</v>
      </c>
      <c r="AD6" s="169">
        <v>-5.7652729295695196E-3</v>
      </c>
      <c r="AE6" s="169">
        <v>-6.0131127735009527E-3</v>
      </c>
      <c r="AF6" s="169">
        <v>-6.2524240041176675E-3</v>
      </c>
      <c r="AG6" s="169">
        <v>-6.4926846232185483E-3</v>
      </c>
      <c r="AH6" s="169">
        <v>-6.7141486527373135E-3</v>
      </c>
      <c r="AI6" s="169">
        <v>-6.8610870784078784E-3</v>
      </c>
      <c r="AJ6" s="169">
        <v>-6.9801394794449844E-3</v>
      </c>
      <c r="AK6" s="169">
        <v>-7.0661471858239691E-3</v>
      </c>
      <c r="AL6" s="169">
        <v>-7.1361438334494034E-3</v>
      </c>
      <c r="AM6" s="169">
        <v>-7.1556367122645815E-3</v>
      </c>
      <c r="AN6" s="169">
        <v>-7.2150570234036423E-3</v>
      </c>
      <c r="AO6" s="169">
        <v>-7.2980917144330887E-3</v>
      </c>
      <c r="AP6" s="169">
        <v>-7.4186743277776385E-3</v>
      </c>
      <c r="AQ6" s="169">
        <v>-7.5571560628699018E-3</v>
      </c>
      <c r="AR6" s="169">
        <v>-7.7429884152591423E-3</v>
      </c>
      <c r="AS6" s="169">
        <v>-8.0165289009183453E-3</v>
      </c>
      <c r="AT6" s="169">
        <v>-8.2497653148704501E-3</v>
      </c>
      <c r="AU6" s="169">
        <v>-8.452691023848732E-3</v>
      </c>
      <c r="AV6" s="169">
        <v>-8.6512897025361121E-3</v>
      </c>
      <c r="AW6" s="169">
        <v>-8.8488994316537339E-3</v>
      </c>
      <c r="AX6" s="170">
        <v>-9.0845678510274724E-3</v>
      </c>
      <c r="AY6" s="171"/>
    </row>
    <row r="7" spans="1:51" s="167" customFormat="1" x14ac:dyDescent="0.25">
      <c r="B7" s="172" t="s">
        <v>75</v>
      </c>
      <c r="C7" s="173">
        <v>1.5243605756040132E-3</v>
      </c>
      <c r="D7" s="173">
        <v>-7.8572075783262104E-5</v>
      </c>
      <c r="E7" s="173">
        <v>-2.5656954830833786E-4</v>
      </c>
      <c r="F7" s="173">
        <v>-3.2047958466448076E-4</v>
      </c>
      <c r="G7" s="173">
        <v>-3.0708848837786816E-4</v>
      </c>
      <c r="H7" s="173">
        <v>1.5702912977396915E-4</v>
      </c>
      <c r="I7" s="173">
        <v>2.5406228412724608E-4</v>
      </c>
      <c r="J7" s="173">
        <v>3.7913069405518202E-4</v>
      </c>
      <c r="K7" s="173">
        <v>4.7895133418971727E-4</v>
      </c>
      <c r="L7" s="173">
        <v>6.8480112310166793E-4</v>
      </c>
      <c r="M7" s="173">
        <v>7.5654037521271744E-4</v>
      </c>
      <c r="N7" s="173">
        <v>7.9997083538933811E-4</v>
      </c>
      <c r="O7" s="173">
        <v>9.0108937248154029E-4</v>
      </c>
      <c r="P7" s="173">
        <v>1.0003608701342952E-3</v>
      </c>
      <c r="Q7" s="173">
        <v>1.0336974629948914E-3</v>
      </c>
      <c r="R7" s="173">
        <v>1.1284874950035374E-3</v>
      </c>
      <c r="S7" s="173">
        <v>1.2619178701953838E-3</v>
      </c>
      <c r="T7" s="173">
        <v>1.3778072203914015E-3</v>
      </c>
      <c r="U7" s="173">
        <v>1.5049245343953786E-3</v>
      </c>
      <c r="V7" s="173">
        <v>1.6053345458429172E-3</v>
      </c>
      <c r="W7" s="173">
        <v>1.7170281137506987E-3</v>
      </c>
      <c r="X7" s="173">
        <v>1.8431060442706474E-3</v>
      </c>
      <c r="Y7" s="173">
        <v>1.9266213021554267E-3</v>
      </c>
      <c r="Z7" s="173">
        <v>1.985541375498823E-3</v>
      </c>
      <c r="AA7" s="173">
        <v>2.0452956133192278E-3</v>
      </c>
      <c r="AB7" s="173">
        <v>2.1628597719738152E-3</v>
      </c>
      <c r="AC7" s="173">
        <v>2.3179062755239927E-3</v>
      </c>
      <c r="AD7" s="173">
        <v>2.4049157438467924E-3</v>
      </c>
      <c r="AE7" s="173">
        <v>2.5483218678239799E-3</v>
      </c>
      <c r="AF7" s="173">
        <v>2.7170065084671431E-3</v>
      </c>
      <c r="AG7" s="173">
        <v>2.8418657420273734E-3</v>
      </c>
      <c r="AH7" s="173">
        <v>3.0296105333044703E-3</v>
      </c>
      <c r="AI7" s="173">
        <v>3.2248105312777625E-3</v>
      </c>
      <c r="AJ7" s="173">
        <v>3.4221282118962748E-3</v>
      </c>
      <c r="AK7" s="173">
        <v>3.6353701269025342E-3</v>
      </c>
      <c r="AL7" s="173">
        <v>3.8616869827295714E-3</v>
      </c>
      <c r="AM7" s="173">
        <v>4.0940213183509296E-3</v>
      </c>
      <c r="AN7" s="173">
        <v>4.3134958959139521E-3</v>
      </c>
      <c r="AO7" s="173">
        <v>4.4993026022486192E-3</v>
      </c>
      <c r="AP7" s="173">
        <v>4.6892877064970912E-3</v>
      </c>
      <c r="AQ7" s="173">
        <v>4.8419722230578274E-3</v>
      </c>
      <c r="AR7" s="173">
        <v>4.9646068602154873E-3</v>
      </c>
      <c r="AS7" s="173">
        <v>5.0654647913013816E-3</v>
      </c>
      <c r="AT7" s="173">
        <v>5.1006904517931911E-3</v>
      </c>
      <c r="AU7" s="173">
        <v>5.1352147381084831E-3</v>
      </c>
      <c r="AV7" s="173">
        <v>5.1644863497031269E-3</v>
      </c>
      <c r="AW7" s="173">
        <v>5.151713982764307E-3</v>
      </c>
      <c r="AX7" s="174">
        <v>5.1109058275024101E-3</v>
      </c>
    </row>
    <row r="8" spans="1:51" s="167" customFormat="1" x14ac:dyDescent="0.25">
      <c r="B8" s="172" t="s">
        <v>76</v>
      </c>
      <c r="C8" s="173">
        <v>-1.024979207755457E-3</v>
      </c>
      <c r="D8" s="173">
        <v>-1.5734391355928688E-3</v>
      </c>
      <c r="E8" s="173">
        <v>-2.1707290793372088E-3</v>
      </c>
      <c r="F8" s="173">
        <v>-2.6342815203104233E-3</v>
      </c>
      <c r="G8" s="173">
        <v>-3.0951036297081091E-3</v>
      </c>
      <c r="H8" s="173">
        <v>-3.3971800544538478E-3</v>
      </c>
      <c r="I8" s="173">
        <v>-3.6378969977777197E-3</v>
      </c>
      <c r="J8" s="173">
        <v>-3.8268111800380728E-3</v>
      </c>
      <c r="K8" s="173">
        <v>-3.992471346114513E-3</v>
      </c>
      <c r="L8" s="173">
        <v>-4.1436052381823504E-3</v>
      </c>
      <c r="M8" s="173">
        <v>-4.3008369574158017E-3</v>
      </c>
      <c r="N8" s="173">
        <v>-4.4355004851264028E-3</v>
      </c>
      <c r="O8" s="173">
        <v>-4.5351429192307269E-3</v>
      </c>
      <c r="P8" s="173">
        <v>-4.5810802926673369E-3</v>
      </c>
      <c r="Q8" s="173">
        <v>-4.613630533707903E-3</v>
      </c>
      <c r="R8" s="173">
        <v>-4.6548996149923926E-3</v>
      </c>
      <c r="S8" s="173">
        <v>-4.6967433488610362E-3</v>
      </c>
      <c r="T8" s="173">
        <v>-4.7280131130607271E-3</v>
      </c>
      <c r="U8" s="173">
        <v>-4.7675289791202233E-3</v>
      </c>
      <c r="V8" s="173">
        <v>-4.8013076814162111E-3</v>
      </c>
      <c r="W8" s="173">
        <v>-4.832089260026564E-3</v>
      </c>
      <c r="X8" s="173">
        <v>-4.8664329195750537E-3</v>
      </c>
      <c r="Y8" s="173">
        <v>-4.8858942623815566E-3</v>
      </c>
      <c r="Z8" s="173">
        <v>-4.9052930906215144E-3</v>
      </c>
      <c r="AA8" s="173">
        <v>-4.9020734556923422E-3</v>
      </c>
      <c r="AB8" s="173">
        <v>-4.9026790310767012E-3</v>
      </c>
      <c r="AC8" s="173">
        <v>-4.9072755528198012E-3</v>
      </c>
      <c r="AD8" s="173">
        <v>-4.9288304693453893E-3</v>
      </c>
      <c r="AE8" s="173">
        <v>-4.9616822269996988E-3</v>
      </c>
      <c r="AF8" s="173">
        <v>-4.9824345981962547E-3</v>
      </c>
      <c r="AG8" s="173">
        <v>-4.9855159552752186E-3</v>
      </c>
      <c r="AH8" s="173">
        <v>-4.9775900320067354E-3</v>
      </c>
      <c r="AI8" s="173">
        <v>-4.9600145035077195E-3</v>
      </c>
      <c r="AJ8" s="173">
        <v>-4.9381628601097016E-3</v>
      </c>
      <c r="AK8" s="173">
        <v>-4.9063635938338401E-3</v>
      </c>
      <c r="AL8" s="173">
        <v>-4.8831437019252761E-3</v>
      </c>
      <c r="AM8" s="173">
        <v>-4.8560833581263773E-3</v>
      </c>
      <c r="AN8" s="173">
        <v>-4.8282821499362203E-3</v>
      </c>
      <c r="AO8" s="173">
        <v>-4.7969132262927943E-3</v>
      </c>
      <c r="AP8" s="173">
        <v>-4.7631957493932033E-3</v>
      </c>
      <c r="AQ8" s="173">
        <v>-4.7132625271802545E-3</v>
      </c>
      <c r="AR8" s="173">
        <v>-4.6588932909739367E-3</v>
      </c>
      <c r="AS8" s="173">
        <v>-4.6033628966199421E-3</v>
      </c>
      <c r="AT8" s="173">
        <v>-4.5361002798622908E-3</v>
      </c>
      <c r="AU8" s="173">
        <v>-4.4648107726630026E-3</v>
      </c>
      <c r="AV8" s="173">
        <v>-4.3915789985217515E-3</v>
      </c>
      <c r="AW8" s="173">
        <v>-4.3283015823951543E-3</v>
      </c>
      <c r="AX8" s="174">
        <v>-4.2734152439235116E-3</v>
      </c>
    </row>
    <row r="9" spans="1:51" s="167" customFormat="1" ht="15.75" thickBot="1" x14ac:dyDescent="0.3">
      <c r="B9" s="175" t="s">
        <v>77</v>
      </c>
      <c r="C9" s="176">
        <v>-5.1440350564473135E-4</v>
      </c>
      <c r="D9" s="176">
        <v>-6.7603582977498913E-4</v>
      </c>
      <c r="E9" s="176">
        <v>-7.1503323227007916E-4</v>
      </c>
      <c r="F9" s="176">
        <v>-7.1582093395455122E-4</v>
      </c>
      <c r="G9" s="176">
        <v>-7.7047910844306369E-4</v>
      </c>
      <c r="H9" s="176">
        <v>-7.8289130893819672E-4</v>
      </c>
      <c r="I9" s="176">
        <v>-7.4743753726564429E-4</v>
      </c>
      <c r="J9" s="176">
        <v>-7.0383364244259452E-4</v>
      </c>
      <c r="K9" s="176">
        <v>-6.481422030207842E-4</v>
      </c>
      <c r="L9" s="176">
        <v>-5.8194779710840313E-4</v>
      </c>
      <c r="M9" s="176">
        <v>-5.1844564525700373E-4</v>
      </c>
      <c r="N9" s="176">
        <v>-4.5130717157141085E-4</v>
      </c>
      <c r="O9" s="176">
        <v>-3.6650715441514822E-4</v>
      </c>
      <c r="P9" s="176">
        <v>-3.103179487107746E-4</v>
      </c>
      <c r="Q9" s="176">
        <v>-2.5258319482823608E-4</v>
      </c>
      <c r="R9" s="176">
        <v>-1.9471836250228936E-4</v>
      </c>
      <c r="S9" s="176">
        <v>-1.3540445120154148E-4</v>
      </c>
      <c r="T9" s="176">
        <v>-7.5624903013721585E-5</v>
      </c>
      <c r="U9" s="176">
        <v>-1.4177045991659073E-5</v>
      </c>
      <c r="V9" s="176">
        <v>4.698504360069855E-5</v>
      </c>
      <c r="W9" s="176">
        <v>1.0801623192732372E-4</v>
      </c>
      <c r="X9" s="176">
        <v>1.6784191020265059E-4</v>
      </c>
      <c r="Y9" s="176">
        <v>2.2552314466492876E-4</v>
      </c>
      <c r="Z9" s="176">
        <v>2.8068347881467687E-4</v>
      </c>
      <c r="AA9" s="176">
        <v>3.3432637967257959E-4</v>
      </c>
      <c r="AB9" s="176">
        <v>3.8182645034254162E-4</v>
      </c>
      <c r="AC9" s="176">
        <v>4.2612770170558312E-4</v>
      </c>
      <c r="AD9" s="176">
        <v>4.6024100049874109E-4</v>
      </c>
      <c r="AE9" s="176">
        <v>4.8831383430165346E-4</v>
      </c>
      <c r="AF9" s="176">
        <v>5.080735603601405E-4</v>
      </c>
      <c r="AG9" s="176">
        <v>5.2115616536197004E-4</v>
      </c>
      <c r="AH9" s="176">
        <v>5.2750780523733664E-4</v>
      </c>
      <c r="AI9" s="176">
        <v>5.279821179270958E-4</v>
      </c>
      <c r="AJ9" s="176">
        <v>5.2541052560495542E-4</v>
      </c>
      <c r="AK9" s="176">
        <v>5.1867050389030442E-4</v>
      </c>
      <c r="AL9" s="176">
        <v>5.1069870088976427E-4</v>
      </c>
      <c r="AM9" s="176">
        <v>4.9870403972290778E-4</v>
      </c>
      <c r="AN9" s="176">
        <v>4.848727324767107E-4</v>
      </c>
      <c r="AO9" s="176">
        <v>4.7220946999728644E-4</v>
      </c>
      <c r="AP9" s="176">
        <v>4.6051972570180838E-4</v>
      </c>
      <c r="AQ9" s="176">
        <v>4.5017807384336949E-4</v>
      </c>
      <c r="AR9" s="176">
        <v>4.4176084003511886E-4</v>
      </c>
      <c r="AS9" s="176">
        <v>4.3456754339041704E-4</v>
      </c>
      <c r="AT9" s="176">
        <v>4.2813349048013841E-4</v>
      </c>
      <c r="AU9" s="176">
        <v>4.2328466707079602E-4</v>
      </c>
      <c r="AV9" s="176">
        <v>4.1968269371906814E-4</v>
      </c>
      <c r="AW9" s="176">
        <v>4.1712899292824067E-4</v>
      </c>
      <c r="AX9" s="177">
        <v>4.132166025843573E-4</v>
      </c>
    </row>
    <row r="10" spans="1:51" s="163" customFormat="1" ht="15" customHeight="1" thickBot="1" x14ac:dyDescent="0.3">
      <c r="B10" s="164" t="s">
        <v>160</v>
      </c>
      <c r="C10" s="165">
        <v>2023</v>
      </c>
      <c r="D10" s="165">
        <v>2024</v>
      </c>
      <c r="E10" s="165">
        <v>2025</v>
      </c>
      <c r="F10" s="165">
        <v>2026</v>
      </c>
      <c r="G10" s="165">
        <v>2027</v>
      </c>
      <c r="H10" s="165">
        <v>2028</v>
      </c>
      <c r="I10" s="165">
        <v>2029</v>
      </c>
      <c r="J10" s="165">
        <v>2030</v>
      </c>
      <c r="K10" s="165">
        <v>2031</v>
      </c>
      <c r="L10" s="165">
        <v>2032</v>
      </c>
      <c r="M10" s="165">
        <v>2033</v>
      </c>
      <c r="N10" s="165">
        <v>2034</v>
      </c>
      <c r="O10" s="165">
        <v>2035</v>
      </c>
      <c r="P10" s="165">
        <v>2036</v>
      </c>
      <c r="Q10" s="165">
        <v>2037</v>
      </c>
      <c r="R10" s="165">
        <v>2038</v>
      </c>
      <c r="S10" s="165">
        <v>2039</v>
      </c>
      <c r="T10" s="165">
        <v>2040</v>
      </c>
      <c r="U10" s="165">
        <v>2041</v>
      </c>
      <c r="V10" s="165">
        <v>2042</v>
      </c>
      <c r="W10" s="165">
        <v>2043</v>
      </c>
      <c r="X10" s="165">
        <v>2044</v>
      </c>
      <c r="Y10" s="165">
        <v>2045</v>
      </c>
      <c r="Z10" s="165">
        <v>2046</v>
      </c>
      <c r="AA10" s="165">
        <v>2047</v>
      </c>
      <c r="AB10" s="165">
        <v>2048</v>
      </c>
      <c r="AC10" s="165">
        <v>2049</v>
      </c>
      <c r="AD10" s="165">
        <v>2050</v>
      </c>
      <c r="AE10" s="165">
        <v>2051</v>
      </c>
      <c r="AF10" s="165">
        <v>2052</v>
      </c>
      <c r="AG10" s="165">
        <v>2053</v>
      </c>
      <c r="AH10" s="165">
        <v>2054</v>
      </c>
      <c r="AI10" s="165">
        <v>2055</v>
      </c>
      <c r="AJ10" s="165">
        <v>2056</v>
      </c>
      <c r="AK10" s="165">
        <v>2057</v>
      </c>
      <c r="AL10" s="165">
        <v>2058</v>
      </c>
      <c r="AM10" s="165">
        <v>2059</v>
      </c>
      <c r="AN10" s="165">
        <v>2060</v>
      </c>
      <c r="AO10" s="165">
        <v>2061</v>
      </c>
      <c r="AP10" s="165">
        <v>2062</v>
      </c>
      <c r="AQ10" s="165">
        <v>2063</v>
      </c>
      <c r="AR10" s="165">
        <v>2064</v>
      </c>
      <c r="AS10" s="165">
        <v>2065</v>
      </c>
      <c r="AT10" s="165">
        <v>2066</v>
      </c>
      <c r="AU10" s="165">
        <v>2067</v>
      </c>
      <c r="AV10" s="165">
        <v>2068</v>
      </c>
      <c r="AW10" s="165">
        <v>2069</v>
      </c>
      <c r="AX10" s="166">
        <v>2070</v>
      </c>
    </row>
    <row r="11" spans="1:51" s="167" customFormat="1" x14ac:dyDescent="0.25">
      <c r="B11" s="168" t="s">
        <v>74</v>
      </c>
      <c r="C11" s="169">
        <v>-1.0124774410550166E-4</v>
      </c>
      <c r="D11" s="169">
        <v>-1.3776714464902385E-3</v>
      </c>
      <c r="E11" s="169">
        <v>-2.3290761822489167E-3</v>
      </c>
      <c r="F11" s="169">
        <v>-1.9339411057060817E-3</v>
      </c>
      <c r="G11" s="169">
        <v>-1.8049741683515141E-3</v>
      </c>
      <c r="H11" s="169">
        <v>-1.8225956709450233E-3</v>
      </c>
      <c r="I11" s="169">
        <v>-2.0346703012101251E-3</v>
      </c>
      <c r="J11" s="169">
        <v>-2.2388074875161305E-3</v>
      </c>
      <c r="K11" s="169">
        <v>-2.4733356961273946E-3</v>
      </c>
      <c r="L11" s="169">
        <v>-2.6725017766008712E-3</v>
      </c>
      <c r="M11" s="169">
        <v>-3.1590300489625139E-3</v>
      </c>
      <c r="N11" s="169">
        <v>-3.587104059233806E-3</v>
      </c>
      <c r="O11" s="169">
        <v>-3.9753886359213961E-3</v>
      </c>
      <c r="P11" s="169">
        <v>-4.3327035321163009E-3</v>
      </c>
      <c r="Q11" s="169">
        <v>-4.6603628595850329E-3</v>
      </c>
      <c r="R11" s="169">
        <v>-4.9358668698810584E-3</v>
      </c>
      <c r="S11" s="169">
        <v>-5.1380532609803624E-3</v>
      </c>
      <c r="T11" s="169">
        <v>-5.325593526539071E-3</v>
      </c>
      <c r="U11" s="169">
        <v>-5.5158213059489656E-3</v>
      </c>
      <c r="V11" s="169">
        <v>-5.758419309067093E-3</v>
      </c>
      <c r="W11" s="169">
        <v>-6.0568818444419097E-3</v>
      </c>
      <c r="X11" s="169">
        <v>-6.3838271966225862E-3</v>
      </c>
      <c r="Y11" s="169">
        <v>-6.7062482136991302E-3</v>
      </c>
      <c r="Z11" s="169">
        <v>-7.0239662370863761E-3</v>
      </c>
      <c r="AA11" s="169">
        <v>-7.2896421454585487E-3</v>
      </c>
      <c r="AB11" s="169">
        <v>-7.5335283303456036E-3</v>
      </c>
      <c r="AC11" s="169">
        <v>-7.7723700471456613E-3</v>
      </c>
      <c r="AD11" s="169">
        <v>-8.0777626481033545E-3</v>
      </c>
      <c r="AE11" s="169">
        <v>-8.3214610218689707E-3</v>
      </c>
      <c r="AF11" s="169">
        <v>-8.5658198947051005E-3</v>
      </c>
      <c r="AG11" s="169">
        <v>-8.8032953959275902E-3</v>
      </c>
      <c r="AH11" s="169">
        <v>-9.0276931538104972E-3</v>
      </c>
      <c r="AI11" s="169">
        <v>-9.1776184971796345E-3</v>
      </c>
      <c r="AJ11" s="169">
        <v>-9.2895710954944179E-3</v>
      </c>
      <c r="AK11" s="169">
        <v>-9.371370899632199E-3</v>
      </c>
      <c r="AL11" s="169">
        <v>-9.442263565536721E-3</v>
      </c>
      <c r="AM11" s="169">
        <v>-9.4452794220101256E-3</v>
      </c>
      <c r="AN11" s="169">
        <v>-9.4901317560354588E-3</v>
      </c>
      <c r="AO11" s="169">
        <v>-9.5576081197700589E-3</v>
      </c>
      <c r="AP11" s="169">
        <v>-9.6598032475220322E-3</v>
      </c>
      <c r="AQ11" s="169">
        <v>-9.7702360632551111E-3</v>
      </c>
      <c r="AR11" s="169">
        <v>-9.9279772847383312E-3</v>
      </c>
      <c r="AS11" s="169">
        <v>-1.0164552747671328E-2</v>
      </c>
      <c r="AT11" s="169">
        <v>-1.0359550646549882E-2</v>
      </c>
      <c r="AU11" s="169">
        <v>-1.0530670497889026E-2</v>
      </c>
      <c r="AV11" s="169">
        <v>-1.06864623315409E-2</v>
      </c>
      <c r="AW11" s="169">
        <v>-1.0844649772773276E-2</v>
      </c>
      <c r="AX11" s="170">
        <v>-1.1034783423106681E-2</v>
      </c>
      <c r="AY11" s="171"/>
    </row>
    <row r="12" spans="1:51" s="167" customFormat="1" x14ac:dyDescent="0.25">
      <c r="B12" s="172" t="s">
        <v>75</v>
      </c>
      <c r="C12" s="173">
        <v>1.9484718353796476E-3</v>
      </c>
      <c r="D12" s="173">
        <v>2.6542000453294579E-4</v>
      </c>
      <c r="E12" s="173">
        <v>6.8028759414036355E-5</v>
      </c>
      <c r="F12" s="173">
        <v>1.9175313126229554E-5</v>
      </c>
      <c r="G12" s="173">
        <v>5.6367492928220686E-5</v>
      </c>
      <c r="H12" s="173">
        <v>5.4156780491212281E-4</v>
      </c>
      <c r="I12" s="173">
        <v>6.2636062139392185E-4</v>
      </c>
      <c r="J12" s="173">
        <v>7.4106945916255218E-4</v>
      </c>
      <c r="K12" s="173">
        <v>8.3489543419912327E-4</v>
      </c>
      <c r="L12" s="173">
        <v>1.0342825072261891E-3</v>
      </c>
      <c r="M12" s="173">
        <v>1.0966013664357663E-3</v>
      </c>
      <c r="N12" s="173">
        <v>1.1294082266037411E-3</v>
      </c>
      <c r="O12" s="173">
        <v>1.2199453635759333E-3</v>
      </c>
      <c r="P12" s="173">
        <v>1.308318762617583E-3</v>
      </c>
      <c r="Q12" s="173">
        <v>1.3301623838849475E-3</v>
      </c>
      <c r="R12" s="173">
        <v>1.4121189504138279E-3</v>
      </c>
      <c r="S12" s="173">
        <v>1.5320940805945635E-3</v>
      </c>
      <c r="T12" s="173">
        <v>1.6345125415011125E-3</v>
      </c>
      <c r="U12" s="173">
        <v>1.7478634199101645E-3</v>
      </c>
      <c r="V12" s="173">
        <v>1.8351829653594012E-3</v>
      </c>
      <c r="W12" s="173">
        <v>1.9350333747889387E-3</v>
      </c>
      <c r="X12" s="173">
        <v>2.0498471805720508E-3</v>
      </c>
      <c r="Y12" s="173">
        <v>2.1226854489924118E-3</v>
      </c>
      <c r="Z12" s="173">
        <v>2.1713349991564698E-3</v>
      </c>
      <c r="AA12" s="173">
        <v>2.2209915336215622E-3</v>
      </c>
      <c r="AB12" s="173">
        <v>2.3281874378129827E-3</v>
      </c>
      <c r="AC12" s="173">
        <v>2.4714080818834805E-3</v>
      </c>
      <c r="AD12" s="173">
        <v>2.5441779370901293E-3</v>
      </c>
      <c r="AE12" s="173">
        <v>2.670387780077145E-3</v>
      </c>
      <c r="AF12" s="173">
        <v>2.8207321953733003E-3</v>
      </c>
      <c r="AG12" s="173">
        <v>2.9269032706213186E-3</v>
      </c>
      <c r="AH12" s="173">
        <v>3.0969175216467998E-3</v>
      </c>
      <c r="AI12" s="173">
        <v>3.2757338465068259E-3</v>
      </c>
      <c r="AJ12" s="173">
        <v>3.4587487263237141E-3</v>
      </c>
      <c r="AK12" s="173">
        <v>3.6604839138121362E-3</v>
      </c>
      <c r="AL12" s="173">
        <v>3.8782602462240426E-3</v>
      </c>
      <c r="AM12" s="173">
        <v>4.1042495259347861E-3</v>
      </c>
      <c r="AN12" s="173">
        <v>4.3221832206733896E-3</v>
      </c>
      <c r="AO12" s="173">
        <v>4.5078951440308407E-3</v>
      </c>
      <c r="AP12" s="173">
        <v>4.6990974863143076E-3</v>
      </c>
      <c r="AQ12" s="173">
        <v>4.8542454397989682E-3</v>
      </c>
      <c r="AR12" s="173">
        <v>4.9803352590969963E-3</v>
      </c>
      <c r="AS12" s="173">
        <v>5.0856220425111662E-3</v>
      </c>
      <c r="AT12" s="173">
        <v>5.1265975895288668E-3</v>
      </c>
      <c r="AU12" s="173">
        <v>5.1683996969503557E-3</v>
      </c>
      <c r="AV12" s="173">
        <v>5.2060950442126691E-3</v>
      </c>
      <c r="AW12" s="173">
        <v>5.2022235211320531E-3</v>
      </c>
      <c r="AX12" s="174">
        <v>5.1705149290091831E-3</v>
      </c>
    </row>
    <row r="13" spans="1:51" s="167" customFormat="1" x14ac:dyDescent="0.25">
      <c r="B13" s="172" t="s">
        <v>76</v>
      </c>
      <c r="C13" s="173">
        <v>-7.455231752562172E-4</v>
      </c>
      <c r="D13" s="173">
        <v>-1.0636543057449543E-3</v>
      </c>
      <c r="E13" s="173">
        <v>-1.3990220216864163E-3</v>
      </c>
      <c r="F13" s="173">
        <v>-1.7382201485680662E-3</v>
      </c>
      <c r="G13" s="173">
        <v>-2.0994809611285178E-3</v>
      </c>
      <c r="H13" s="173">
        <v>-2.3738993761552168E-3</v>
      </c>
      <c r="I13" s="173">
        <v>-2.5618710796391497E-3</v>
      </c>
      <c r="J13" s="173">
        <v>-2.6995565729519069E-3</v>
      </c>
      <c r="K13" s="173">
        <v>-2.8298444069451215E-3</v>
      </c>
      <c r="L13" s="173">
        <v>-2.9610741688243861E-3</v>
      </c>
      <c r="M13" s="173">
        <v>-3.094101159574987E-3</v>
      </c>
      <c r="N13" s="173">
        <v>-3.1920794122629395E-3</v>
      </c>
      <c r="O13" s="173">
        <v>-3.2607415648162295E-3</v>
      </c>
      <c r="P13" s="173">
        <v>-3.2822337591486249E-3</v>
      </c>
      <c r="Q13" s="173">
        <v>-3.2968512722874842E-3</v>
      </c>
      <c r="R13" s="173">
        <v>-3.3127048070813805E-3</v>
      </c>
      <c r="S13" s="173">
        <v>-3.3338968169775197E-3</v>
      </c>
      <c r="T13" s="173">
        <v>-3.3409085106313602E-3</v>
      </c>
      <c r="U13" s="173">
        <v>-3.362319124263824E-3</v>
      </c>
      <c r="V13" s="173">
        <v>-3.3868350416649089E-3</v>
      </c>
      <c r="W13" s="173">
        <v>-3.4063343320181079E-3</v>
      </c>
      <c r="X13" s="173">
        <v>-3.435637869663586E-3</v>
      </c>
      <c r="Y13" s="173">
        <v>-3.4555860786293149E-3</v>
      </c>
      <c r="Z13" s="173">
        <v>-3.4717221456140174E-3</v>
      </c>
      <c r="AA13" s="173">
        <v>-3.4729034173735379E-3</v>
      </c>
      <c r="AB13" s="173">
        <v>-3.4726951050285636E-3</v>
      </c>
      <c r="AC13" s="173">
        <v>-3.4782541260549374E-3</v>
      </c>
      <c r="AD13" s="173">
        <v>-3.5003961373000596E-3</v>
      </c>
      <c r="AE13" s="173">
        <v>-3.5227293220702824E-3</v>
      </c>
      <c r="AF13" s="173">
        <v>-3.5242304314899095E-3</v>
      </c>
      <c r="AG13" s="173">
        <v>-3.5140589147105959E-3</v>
      </c>
      <c r="AH13" s="173">
        <v>-3.4910618790513076E-3</v>
      </c>
      <c r="AI13" s="173">
        <v>-3.4593831845444005E-3</v>
      </c>
      <c r="AJ13" s="173">
        <v>-3.4342446576022742E-3</v>
      </c>
      <c r="AK13" s="173">
        <v>-3.4005707182043765E-3</v>
      </c>
      <c r="AL13" s="173">
        <v>-3.3751969787056031E-3</v>
      </c>
      <c r="AM13" s="173">
        <v>-3.3602898955025808E-3</v>
      </c>
      <c r="AN13" s="173">
        <v>-3.3458074780641188E-3</v>
      </c>
      <c r="AO13" s="173">
        <v>-3.3302178978143228E-3</v>
      </c>
      <c r="AP13" s="173">
        <v>-3.3137711939344137E-3</v>
      </c>
      <c r="AQ13" s="173">
        <v>-3.2891129413125074E-3</v>
      </c>
      <c r="AR13" s="173">
        <v>-3.2621818794470181E-3</v>
      </c>
      <c r="AS13" s="173">
        <v>-3.2410099537949558E-3</v>
      </c>
      <c r="AT13" s="173">
        <v>-3.210019404881647E-3</v>
      </c>
      <c r="AU13" s="173">
        <v>-3.1731798941668117E-3</v>
      </c>
      <c r="AV13" s="173">
        <v>-3.1454464407111513E-3</v>
      </c>
      <c r="AW13" s="173">
        <v>-3.124511758825714E-3</v>
      </c>
      <c r="AX13" s="174">
        <v>-3.1165958749784818E-3</v>
      </c>
    </row>
    <row r="14" spans="1:51" s="167" customFormat="1" ht="15.75" thickBot="1" x14ac:dyDescent="0.3">
      <c r="B14" s="175" t="s">
        <v>77</v>
      </c>
      <c r="C14" s="176">
        <v>2.4332217832752009E-4</v>
      </c>
      <c r="D14" s="176">
        <v>9.3235974039825899E-5</v>
      </c>
      <c r="E14" s="176">
        <v>5.6888716212372126E-5</v>
      </c>
      <c r="F14" s="176">
        <v>5.0288540019327761E-5</v>
      </c>
      <c r="G14" s="176">
        <v>-1.183070183272128E-5</v>
      </c>
      <c r="H14" s="176">
        <v>2.8365261871899847E-5</v>
      </c>
      <c r="I14" s="176">
        <v>6.8613661908942941E-5</v>
      </c>
      <c r="J14" s="176">
        <v>1.1829264533790365E-4</v>
      </c>
      <c r="K14" s="176">
        <v>1.789693915690586E-4</v>
      </c>
      <c r="L14" s="176">
        <v>2.42796515935121E-4</v>
      </c>
      <c r="M14" s="176">
        <v>3.0234969475011805E-4</v>
      </c>
      <c r="N14" s="176">
        <v>3.6601432302281467E-4</v>
      </c>
      <c r="O14" s="176">
        <v>4.438015355594906E-4</v>
      </c>
      <c r="P14" s="176">
        <v>4.9330177229992868E-4</v>
      </c>
      <c r="Q14" s="176">
        <v>5.386044782800109E-4</v>
      </c>
      <c r="R14" s="176">
        <v>5.900416920782605E-4</v>
      </c>
      <c r="S14" s="176">
        <v>6.4140071790321634E-4</v>
      </c>
      <c r="T14" s="176">
        <v>6.9900556275483659E-4</v>
      </c>
      <c r="U14" s="176">
        <v>7.5268631274518025E-4</v>
      </c>
      <c r="V14" s="176">
        <v>8.0511474218708957E-4</v>
      </c>
      <c r="W14" s="176">
        <v>8.6125567615474245E-4</v>
      </c>
      <c r="X14" s="176">
        <v>9.1757442400414342E-4</v>
      </c>
      <c r="Y14" s="176">
        <v>9.7314911374915287E-4</v>
      </c>
      <c r="Z14" s="176">
        <v>1.0262986467853268E-3</v>
      </c>
      <c r="AA14" s="176">
        <v>1.0787089416903432E-3</v>
      </c>
      <c r="AB14" s="176">
        <v>1.1271329440076918E-3</v>
      </c>
      <c r="AC14" s="176">
        <v>1.1726376885389991E-3</v>
      </c>
      <c r="AD14" s="176">
        <v>1.2050341937439105E-3</v>
      </c>
      <c r="AE14" s="176">
        <v>1.2356432654870887E-3</v>
      </c>
      <c r="AF14" s="176">
        <v>1.2595395973350717E-3</v>
      </c>
      <c r="AG14" s="176">
        <v>1.2752723689124449E-3</v>
      </c>
      <c r="AH14" s="176">
        <v>1.2872171650127624E-3</v>
      </c>
      <c r="AI14" s="176">
        <v>1.2929589025064709E-3</v>
      </c>
      <c r="AJ14" s="176">
        <v>1.2943034247195244E-3</v>
      </c>
      <c r="AK14" s="176">
        <v>1.2929875551594703E-3</v>
      </c>
      <c r="AL14" s="176">
        <v>1.2922984462629362E-3</v>
      </c>
      <c r="AM14" s="176">
        <v>1.282325079260801E-3</v>
      </c>
      <c r="AN14" s="176">
        <v>1.2687854684769869E-3</v>
      </c>
      <c r="AO14" s="176">
        <v>1.2564380050735634E-3</v>
      </c>
      <c r="AP14" s="176">
        <v>1.2424143101701967E-3</v>
      </c>
      <c r="AQ14" s="176">
        <v>1.2268352716196902E-3</v>
      </c>
      <c r="AR14" s="176">
        <v>1.2143098991058802E-3</v>
      </c>
      <c r="AS14" s="176">
        <v>1.2000811961086271E-3</v>
      </c>
      <c r="AT14" s="176">
        <v>1.1859308094432511E-3</v>
      </c>
      <c r="AU14" s="176">
        <v>1.1764483037730259E-3</v>
      </c>
      <c r="AV14" s="176">
        <v>1.1671140704037145E-3</v>
      </c>
      <c r="AW14" s="176">
        <v>1.158579972110595E-3</v>
      </c>
      <c r="AX14" s="177">
        <v>1.1470037042117624E-3</v>
      </c>
    </row>
    <row r="15" spans="1:51" x14ac:dyDescent="0.25">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row>
    <row r="16" spans="1:51" s="183" customFormat="1" x14ac:dyDescent="0.25">
      <c r="B16" s="185" t="s">
        <v>70</v>
      </c>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row>
    <row r="17" spans="2:50" s="183" customFormat="1" x14ac:dyDescent="0.25">
      <c r="B17" s="185" t="s">
        <v>80</v>
      </c>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row>
    <row r="18" spans="2:50" s="183" customFormat="1" x14ac:dyDescent="0.25">
      <c r="B18" s="185" t="s">
        <v>78</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row>
    <row r="19" spans="2:50" s="183" customFormat="1" x14ac:dyDescent="0.25">
      <c r="B19" s="185" t="s">
        <v>79</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row>
    <row r="20" spans="2:50" s="183" customFormat="1" x14ac:dyDescent="0.25">
      <c r="B20" s="181"/>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row>
    <row r="21" spans="2:50" s="183" customFormat="1" x14ac:dyDescent="0.25">
      <c r="B21" s="181"/>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row>
    <row r="22" spans="2:50" x14ac:dyDescent="0.25">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row>
    <row r="23" spans="2:50" x14ac:dyDescent="0.25">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row>
    <row r="24" spans="2:50" x14ac:dyDescent="0.25">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row>
    <row r="25" spans="2:50" x14ac:dyDescent="0.25">
      <c r="B25" s="178"/>
    </row>
    <row r="26" spans="2:50" x14ac:dyDescent="0.25">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row>
    <row r="27" spans="2:50" x14ac:dyDescent="0.25">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row>
    <row r="28" spans="2:50" x14ac:dyDescent="0.25">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row>
    <row r="29" spans="2:50" x14ac:dyDescent="0.25">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row>
  </sheetData>
  <hyperlinks>
    <hyperlink ref="A2" location="SOMMAIRE!A1" display="Retour sommair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4"/>
  <sheetViews>
    <sheetView workbookViewId="0">
      <selection activeCell="A2" sqref="A2"/>
    </sheetView>
  </sheetViews>
  <sheetFormatPr baseColWidth="10" defaultColWidth="10.85546875" defaultRowHeight="15.75" x14ac:dyDescent="0.25"/>
  <cols>
    <col min="1" max="1" width="10.85546875" style="109"/>
    <col min="2" max="2" width="13.28515625" style="109" customWidth="1"/>
    <col min="3" max="3" width="27.7109375" style="109" customWidth="1"/>
    <col min="4" max="16384" width="10.85546875" style="109"/>
  </cols>
  <sheetData>
    <row r="1" spans="1:4" x14ac:dyDescent="0.25">
      <c r="A1" s="23" t="s">
        <v>271</v>
      </c>
      <c r="B1" s="1"/>
      <c r="C1" s="1"/>
    </row>
    <row r="2" spans="1:4" x14ac:dyDescent="0.25">
      <c r="A2" s="139" t="s">
        <v>47</v>
      </c>
    </row>
    <row r="4" spans="1:4" ht="16.5" thickBot="1" x14ac:dyDescent="0.3"/>
    <row r="5" spans="1:4" ht="28.5" customHeight="1" thickBot="1" x14ac:dyDescent="0.3">
      <c r="B5" s="470" t="s">
        <v>20</v>
      </c>
      <c r="C5" s="471"/>
      <c r="D5" s="338" t="s">
        <v>2</v>
      </c>
    </row>
    <row r="6" spans="1:4" ht="15.75" customHeight="1" x14ac:dyDescent="0.25">
      <c r="B6" s="110">
        <v>2038</v>
      </c>
      <c r="C6" s="111" t="s">
        <v>21</v>
      </c>
      <c r="D6" s="339">
        <v>-4.4839993645560518E-3</v>
      </c>
    </row>
    <row r="7" spans="1:4" ht="15.75" customHeight="1" x14ac:dyDescent="0.25">
      <c r="B7" s="112">
        <v>2048</v>
      </c>
      <c r="C7" s="113" t="s">
        <v>22</v>
      </c>
      <c r="D7" s="340">
        <v>-5.4268300086441441E-3</v>
      </c>
    </row>
    <row r="8" spans="1:4" ht="16.5" thickBot="1" x14ac:dyDescent="0.3">
      <c r="B8" s="114">
        <v>2070</v>
      </c>
      <c r="C8" s="115"/>
      <c r="D8" s="341">
        <v>-6.4306081190499314E-3</v>
      </c>
    </row>
    <row r="10" spans="1:4" x14ac:dyDescent="0.25">
      <c r="B10" s="160" t="s">
        <v>70</v>
      </c>
    </row>
    <row r="11" spans="1:4" x14ac:dyDescent="0.25">
      <c r="B11" s="160" t="s">
        <v>193</v>
      </c>
    </row>
    <row r="12" spans="1:4" x14ac:dyDescent="0.25">
      <c r="B12" s="160" t="s">
        <v>194</v>
      </c>
    </row>
    <row r="13" spans="1:4" x14ac:dyDescent="0.25">
      <c r="B13" s="185" t="s">
        <v>78</v>
      </c>
    </row>
    <row r="14" spans="1:4" x14ac:dyDescent="0.25">
      <c r="B14" s="185" t="s">
        <v>79</v>
      </c>
    </row>
  </sheetData>
  <mergeCells count="1">
    <mergeCell ref="B5:C5"/>
  </mergeCells>
  <hyperlinks>
    <hyperlink ref="A2"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20"/>
  <sheetViews>
    <sheetView workbookViewId="0">
      <selection activeCell="A2" sqref="A2"/>
    </sheetView>
  </sheetViews>
  <sheetFormatPr baseColWidth="10" defaultColWidth="10.85546875" defaultRowHeight="15" x14ac:dyDescent="0.25"/>
  <cols>
    <col min="1" max="1" width="10.85546875" style="135"/>
    <col min="2" max="2" width="38.7109375" style="135" customWidth="1"/>
    <col min="3" max="26" width="6.85546875" style="135" customWidth="1"/>
    <col min="27" max="16384" width="10.85546875" style="135"/>
  </cols>
  <sheetData>
    <row r="1" spans="1:26" ht="15.75" x14ac:dyDescent="0.25">
      <c r="A1" s="1" t="s">
        <v>264</v>
      </c>
    </row>
    <row r="2" spans="1:26" ht="15.75" x14ac:dyDescent="0.25">
      <c r="A2" s="139" t="s">
        <v>47</v>
      </c>
      <c r="B2" s="1"/>
    </row>
    <row r="3" spans="1:26" s="6" customFormat="1" ht="15.75" thickBot="1" x14ac:dyDescent="0.3">
      <c r="U3" s="45"/>
      <c r="V3" s="136"/>
    </row>
    <row r="4" spans="1:26" s="6" customFormat="1" ht="15.75" thickBot="1" x14ac:dyDescent="0.3">
      <c r="B4" s="29"/>
      <c r="C4" s="7">
        <v>2000</v>
      </c>
      <c r="D4" s="8">
        <v>2001</v>
      </c>
      <c r="E4" s="8">
        <v>2002</v>
      </c>
      <c r="F4" s="8">
        <v>2003</v>
      </c>
      <c r="G4" s="8">
        <v>2004</v>
      </c>
      <c r="H4" s="8">
        <v>2005</v>
      </c>
      <c r="I4" s="8">
        <v>2006</v>
      </c>
      <c r="J4" s="8">
        <v>2007</v>
      </c>
      <c r="K4" s="8">
        <v>2008</v>
      </c>
      <c r="L4" s="8">
        <v>2009</v>
      </c>
      <c r="M4" s="8">
        <v>2010</v>
      </c>
      <c r="N4" s="8">
        <v>2011</v>
      </c>
      <c r="O4" s="8">
        <v>2012</v>
      </c>
      <c r="P4" s="8">
        <v>2013</v>
      </c>
      <c r="Q4" s="8">
        <v>2014</v>
      </c>
      <c r="R4" s="8">
        <v>2015</v>
      </c>
      <c r="S4" s="8">
        <v>2016</v>
      </c>
      <c r="T4" s="8">
        <v>2017</v>
      </c>
      <c r="U4" s="8">
        <v>2018</v>
      </c>
      <c r="V4" s="8">
        <v>2019</v>
      </c>
      <c r="W4" s="8">
        <v>2020</v>
      </c>
      <c r="X4" s="24">
        <v>2021</v>
      </c>
      <c r="Y4" s="24">
        <v>2022</v>
      </c>
      <c r="Z4" s="9">
        <v>2023</v>
      </c>
    </row>
    <row r="5" spans="1:26" s="6" customFormat="1" ht="15" customHeight="1" thickBot="1" x14ac:dyDescent="0.3">
      <c r="B5" s="30" t="s">
        <v>5</v>
      </c>
      <c r="C5" s="31"/>
      <c r="D5" s="32"/>
      <c r="E5" s="32">
        <v>0.2065982013337031</v>
      </c>
      <c r="F5" s="32">
        <v>0.20837582364629187</v>
      </c>
      <c r="G5" s="32">
        <v>0.2097732212423937</v>
      </c>
      <c r="H5" s="32">
        <v>0.2128620096701509</v>
      </c>
      <c r="I5" s="32">
        <v>0.21322006832651311</v>
      </c>
      <c r="J5" s="32">
        <v>0.21588113689005123</v>
      </c>
      <c r="K5" s="32">
        <v>0.21800763569844345</v>
      </c>
      <c r="L5" s="32">
        <v>0.23364260443893298</v>
      </c>
      <c r="M5" s="32">
        <v>0.23434402248082839</v>
      </c>
      <c r="N5" s="32">
        <v>0.23660470111920878</v>
      </c>
      <c r="O5" s="32">
        <v>0.2419931717250324</v>
      </c>
      <c r="P5" s="32">
        <v>0.24489710739950352</v>
      </c>
      <c r="Q5" s="32">
        <v>0.24687526123059955</v>
      </c>
      <c r="R5" s="32">
        <v>0.24554347916696365</v>
      </c>
      <c r="S5" s="32">
        <v>0.24545598665205864</v>
      </c>
      <c r="T5" s="32">
        <v>0.24349427733269402</v>
      </c>
      <c r="U5" s="32">
        <v>0.24256841449788444</v>
      </c>
      <c r="V5" s="32">
        <v>0.23935929571428932</v>
      </c>
      <c r="W5" s="32">
        <v>0.25759908715338176</v>
      </c>
      <c r="X5" s="33">
        <v>0.24157308965855848</v>
      </c>
      <c r="Y5" s="33">
        <v>0.23844149988414687</v>
      </c>
      <c r="Z5" s="34">
        <v>0.2348709206663481</v>
      </c>
    </row>
    <row r="6" spans="1:26" x14ac:dyDescent="0.25">
      <c r="B6" s="137"/>
      <c r="Z6" s="138"/>
    </row>
    <row r="7" spans="1:26" x14ac:dyDescent="0.25">
      <c r="B7" s="134" t="s">
        <v>46</v>
      </c>
    </row>
    <row r="8" spans="1:26" x14ac:dyDescent="0.25">
      <c r="B8" s="134" t="s">
        <v>45</v>
      </c>
    </row>
    <row r="9" spans="1:26" x14ac:dyDescent="0.25">
      <c r="B9" s="134" t="s">
        <v>44</v>
      </c>
    </row>
    <row r="20" ht="18" customHeight="1" x14ac:dyDescent="0.25"/>
  </sheetData>
  <hyperlinks>
    <hyperlink ref="A2" location="Sommaire!A1" display="Retour au sommair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26"/>
  <sheetViews>
    <sheetView workbookViewId="0"/>
  </sheetViews>
  <sheetFormatPr baseColWidth="10" defaultRowHeight="15.75" x14ac:dyDescent="0.25"/>
  <cols>
    <col min="1" max="1" width="11.85546875" style="342" customWidth="1"/>
    <col min="2" max="2" width="39.42578125" style="342" customWidth="1"/>
    <col min="3" max="5" width="22.85546875" style="342" customWidth="1"/>
    <col min="6" max="16384" width="11.42578125" style="342"/>
  </cols>
  <sheetData>
    <row r="1" spans="1:5" x14ac:dyDescent="0.25">
      <c r="A1" s="109" t="s">
        <v>181</v>
      </c>
      <c r="C1" s="343"/>
      <c r="D1" s="344"/>
      <c r="E1" s="344"/>
    </row>
    <row r="2" spans="1:5" x14ac:dyDescent="0.25">
      <c r="A2" s="139" t="s">
        <v>47</v>
      </c>
      <c r="C2" s="343"/>
      <c r="D2" s="344"/>
      <c r="E2" s="344"/>
    </row>
    <row r="3" spans="1:5" ht="16.5" thickBot="1" x14ac:dyDescent="0.3">
      <c r="A3" s="345"/>
      <c r="B3" s="346"/>
      <c r="C3" s="346"/>
    </row>
    <row r="4" spans="1:5" ht="32.25" thickBot="1" x14ac:dyDescent="0.3">
      <c r="B4" s="347" t="s">
        <v>162</v>
      </c>
      <c r="C4" s="347" t="s">
        <v>102</v>
      </c>
      <c r="D4" s="347" t="s">
        <v>163</v>
      </c>
      <c r="E4" s="347" t="s">
        <v>204</v>
      </c>
    </row>
    <row r="5" spans="1:5" x14ac:dyDescent="0.25">
      <c r="B5" s="348" t="s">
        <v>164</v>
      </c>
      <c r="C5" s="349">
        <v>2.6906620538799997</v>
      </c>
      <c r="D5" s="350">
        <v>14.825556553302667</v>
      </c>
      <c r="E5" s="351">
        <v>0.27343849089321415</v>
      </c>
    </row>
    <row r="6" spans="1:5" x14ac:dyDescent="0.25">
      <c r="B6" s="352" t="s">
        <v>165</v>
      </c>
      <c r="C6" s="349">
        <v>0.90549793999999995</v>
      </c>
      <c r="D6" s="350">
        <v>47.43219838086106</v>
      </c>
      <c r="E6" s="351">
        <v>-6.3239130125167131E-2</v>
      </c>
    </row>
    <row r="7" spans="1:5" ht="19.5" customHeight="1" x14ac:dyDescent="0.25">
      <c r="B7" s="353" t="s">
        <v>166</v>
      </c>
      <c r="C7" s="354">
        <f>SUM(C5:C6)</f>
        <v>3.5961599938799997</v>
      </c>
      <c r="D7" s="355"/>
      <c r="E7" s="356"/>
    </row>
    <row r="8" spans="1:5" x14ac:dyDescent="0.25">
      <c r="B8" s="352" t="s">
        <v>167</v>
      </c>
      <c r="C8" s="349">
        <v>0</v>
      </c>
      <c r="D8" s="350"/>
      <c r="E8" s="351">
        <v>0</v>
      </c>
    </row>
    <row r="9" spans="1:5" x14ac:dyDescent="0.25">
      <c r="B9" s="352" t="s">
        <v>168</v>
      </c>
      <c r="C9" s="349">
        <v>2.0892949540000001</v>
      </c>
      <c r="D9" s="350">
        <v>26.960233253986683</v>
      </c>
      <c r="E9" s="351">
        <v>0.18391896881559089</v>
      </c>
    </row>
    <row r="10" spans="1:5" x14ac:dyDescent="0.25">
      <c r="B10" s="352" t="s">
        <v>169</v>
      </c>
      <c r="C10" s="349">
        <v>14.338065240354814</v>
      </c>
      <c r="D10" s="350">
        <v>319.5641445094675</v>
      </c>
      <c r="E10" s="351">
        <v>0.10570085293542375</v>
      </c>
    </row>
    <row r="11" spans="1:5" ht="19.5" customHeight="1" x14ac:dyDescent="0.25">
      <c r="B11" s="353" t="s">
        <v>170</v>
      </c>
      <c r="C11" s="354">
        <f>SUM(C8:C10)</f>
        <v>16.427360194354815</v>
      </c>
      <c r="D11" s="355"/>
      <c r="E11" s="356"/>
    </row>
    <row r="12" spans="1:5" x14ac:dyDescent="0.25">
      <c r="B12" s="352" t="s">
        <v>171</v>
      </c>
      <c r="C12" s="357">
        <v>101.67570041800001</v>
      </c>
      <c r="D12" s="358">
        <v>13.377583684398953</v>
      </c>
      <c r="E12" s="359">
        <v>0.13335674623238813</v>
      </c>
    </row>
    <row r="13" spans="1:5" x14ac:dyDescent="0.25">
      <c r="B13" s="352" t="s">
        <v>172</v>
      </c>
      <c r="C13" s="357">
        <v>15.846418999999999</v>
      </c>
      <c r="D13" s="358">
        <v>47.644073962717975</v>
      </c>
      <c r="E13" s="359">
        <v>0.13346436805846529</v>
      </c>
    </row>
    <row r="14" spans="1:5" x14ac:dyDescent="0.25">
      <c r="B14" s="352" t="s">
        <v>173</v>
      </c>
      <c r="C14" s="357">
        <v>19.667356798760004</v>
      </c>
      <c r="D14" s="358">
        <v>97.970602059297349</v>
      </c>
      <c r="E14" s="359">
        <v>0.1011420813287125</v>
      </c>
    </row>
    <row r="15" spans="1:5" x14ac:dyDescent="0.25">
      <c r="B15" s="352" t="s">
        <v>174</v>
      </c>
      <c r="C15" s="357">
        <v>34.906971797221097</v>
      </c>
      <c r="D15" s="358">
        <v>96.017169579135484</v>
      </c>
      <c r="E15" s="359">
        <v>2.4735192239440096E-2</v>
      </c>
    </row>
    <row r="16" spans="1:5" x14ac:dyDescent="0.25">
      <c r="B16" s="352" t="s">
        <v>175</v>
      </c>
      <c r="C16" s="357">
        <v>1.726454065</v>
      </c>
      <c r="D16" s="358">
        <v>72.263944692018043</v>
      </c>
      <c r="E16" s="359">
        <v>8.0990243788763738E-2</v>
      </c>
    </row>
    <row r="17" spans="2:5" x14ac:dyDescent="0.25">
      <c r="B17" s="360" t="s">
        <v>176</v>
      </c>
      <c r="C17" s="357">
        <v>5.1447385556</v>
      </c>
      <c r="D17" s="358">
        <v>75.529168619669164</v>
      </c>
      <c r="E17" s="359">
        <v>2.6707744681502277E-2</v>
      </c>
    </row>
    <row r="18" spans="2:5" x14ac:dyDescent="0.25">
      <c r="B18" s="352" t="s">
        <v>177</v>
      </c>
      <c r="C18" s="357">
        <v>0.23134017712999999</v>
      </c>
      <c r="D18" s="358">
        <v>2.6240488403155529</v>
      </c>
      <c r="E18" s="359">
        <v>0</v>
      </c>
    </row>
    <row r="19" spans="2:5" ht="19.5" customHeight="1" x14ac:dyDescent="0.25">
      <c r="B19" s="361" t="s">
        <v>178</v>
      </c>
      <c r="C19" s="362">
        <f>SUM(C12:C18)</f>
        <v>179.19898081171112</v>
      </c>
      <c r="D19" s="363"/>
      <c r="E19" s="364">
        <v>0.10305399719395458</v>
      </c>
    </row>
    <row r="20" spans="2:5" ht="19.5" customHeight="1" thickBot="1" x14ac:dyDescent="0.3">
      <c r="B20" s="365" t="s">
        <v>179</v>
      </c>
      <c r="C20" s="366">
        <f>C7+C11+C19</f>
        <v>199.22250099994594</v>
      </c>
      <c r="D20" s="367"/>
      <c r="E20" s="368">
        <v>0.10514138799706685</v>
      </c>
    </row>
    <row r="21" spans="2:5" ht="16.5" thickBot="1" x14ac:dyDescent="0.3">
      <c r="B21" s="369"/>
      <c r="C21" s="370"/>
      <c r="D21" s="371"/>
      <c r="E21" s="371"/>
    </row>
    <row r="22" spans="2:5" ht="19.5" customHeight="1" thickBot="1" x14ac:dyDescent="0.3">
      <c r="B22" s="372" t="s">
        <v>180</v>
      </c>
      <c r="C22" s="373">
        <v>21.2</v>
      </c>
      <c r="D22" s="374"/>
      <c r="E22" s="375">
        <v>-4.6948356807512406E-3</v>
      </c>
    </row>
    <row r="23" spans="2:5" x14ac:dyDescent="0.25">
      <c r="B23" s="376"/>
      <c r="C23" s="377"/>
      <c r="D23" s="378"/>
      <c r="E23" s="378"/>
    </row>
    <row r="24" spans="2:5" x14ac:dyDescent="0.25">
      <c r="B24" s="390" t="s">
        <v>190</v>
      </c>
    </row>
    <row r="25" spans="2:5" x14ac:dyDescent="0.25">
      <c r="B25" s="390" t="s">
        <v>191</v>
      </c>
    </row>
    <row r="26" spans="2:5" x14ac:dyDescent="0.25">
      <c r="B26" s="161" t="s">
        <v>192</v>
      </c>
    </row>
  </sheetData>
  <hyperlinks>
    <hyperlink ref="A2" location="Sommaire!A1" display="Retour au sommair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9"/>
  <sheetViews>
    <sheetView workbookViewId="0">
      <selection activeCell="A2" sqref="A2"/>
    </sheetView>
  </sheetViews>
  <sheetFormatPr baseColWidth="10" defaultRowHeight="15" x14ac:dyDescent="0.2"/>
  <cols>
    <col min="1" max="1" width="12.42578125" style="380" customWidth="1"/>
    <col min="2" max="5" width="27.28515625" style="380" customWidth="1"/>
    <col min="6" max="16384" width="11.42578125" style="380"/>
  </cols>
  <sheetData>
    <row r="1" spans="1:5" ht="15.75" x14ac:dyDescent="0.2">
      <c r="A1" s="379" t="s">
        <v>272</v>
      </c>
    </row>
    <row r="2" spans="1:5" ht="15.75" x14ac:dyDescent="0.25">
      <c r="A2" s="139" t="s">
        <v>47</v>
      </c>
    </row>
    <row r="3" spans="1:5" ht="15.75" thickBot="1" x14ac:dyDescent="0.25">
      <c r="A3" s="381"/>
    </row>
    <row r="4" spans="1:5" ht="48" thickBot="1" x14ac:dyDescent="0.25">
      <c r="B4" s="347" t="s">
        <v>182</v>
      </c>
      <c r="C4" s="382" t="s">
        <v>183</v>
      </c>
      <c r="D4" s="382" t="s">
        <v>184</v>
      </c>
      <c r="E4" s="382" t="s">
        <v>185</v>
      </c>
    </row>
    <row r="5" spans="1:5" ht="15.75" x14ac:dyDescent="0.2">
      <c r="B5" s="383" t="s">
        <v>186</v>
      </c>
      <c r="C5" s="384">
        <v>34.128999999999998</v>
      </c>
      <c r="D5" s="384">
        <v>38.343000000000004</v>
      </c>
      <c r="E5" s="384">
        <v>43.326000000000001</v>
      </c>
    </row>
    <row r="6" spans="1:5" ht="15.75" x14ac:dyDescent="0.2">
      <c r="B6" s="385" t="s">
        <v>187</v>
      </c>
      <c r="C6" s="386">
        <v>5.5393999999999997</v>
      </c>
      <c r="D6" s="386">
        <v>6.1604999999999999</v>
      </c>
      <c r="E6" s="386">
        <v>7.18445</v>
      </c>
    </row>
    <row r="7" spans="1:5" ht="16.5" thickBot="1" x14ac:dyDescent="0.25">
      <c r="B7" s="387" t="s">
        <v>188</v>
      </c>
      <c r="C7" s="388">
        <f>C5+C6</f>
        <v>39.668399999999998</v>
      </c>
      <c r="D7" s="388">
        <f>D5+D6</f>
        <v>44.503500000000003</v>
      </c>
      <c r="E7" s="388">
        <f>E5+E6</f>
        <v>50.510449999999999</v>
      </c>
    </row>
    <row r="9" spans="1:5" x14ac:dyDescent="0.2">
      <c r="B9" s="389" t="s">
        <v>189</v>
      </c>
    </row>
  </sheetData>
  <hyperlinks>
    <hyperlink ref="A2" location="Sommaire!A1" display="Retour au sommair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2"/>
  <sheetViews>
    <sheetView workbookViewId="0">
      <selection activeCell="AA10" sqref="AA10"/>
    </sheetView>
  </sheetViews>
  <sheetFormatPr baseColWidth="10" defaultColWidth="10.85546875" defaultRowHeight="15" x14ac:dyDescent="0.25"/>
  <cols>
    <col min="1" max="1" width="10.85546875" style="2"/>
    <col min="2" max="3" width="17.42578125" style="2" customWidth="1"/>
    <col min="4" max="74" width="6.85546875" style="2" customWidth="1"/>
    <col min="75" max="16384" width="10.85546875" style="2"/>
  </cols>
  <sheetData>
    <row r="1" spans="1:75" x14ac:dyDescent="0.25">
      <c r="A1" s="23" t="s">
        <v>197</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55"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72"/>
      <c r="C6" s="12" t="s">
        <v>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0.1376198377337797</v>
      </c>
      <c r="AG6" s="42">
        <v>0.13726361061766651</v>
      </c>
      <c r="AH6" s="42">
        <v>0.13685671187298021</v>
      </c>
      <c r="AI6" s="42">
        <v>0.13654766981929017</v>
      </c>
      <c r="AJ6" s="42">
        <v>0.13613250943910349</v>
      </c>
      <c r="AK6" s="42">
        <v>0.136281055086974</v>
      </c>
      <c r="AL6" s="42">
        <v>0.13633464807694295</v>
      </c>
      <c r="AM6" s="42">
        <v>0.13625186634070985</v>
      </c>
      <c r="AN6" s="42">
        <v>0.13620926928197347</v>
      </c>
      <c r="AO6" s="42">
        <v>0.13619156445787428</v>
      </c>
      <c r="AP6" s="42">
        <v>0.13603453574642474</v>
      </c>
      <c r="AQ6" s="42">
        <v>0.13577816580742672</v>
      </c>
      <c r="AR6" s="42">
        <v>0.13549522731937041</v>
      </c>
      <c r="AS6" s="42">
        <v>0.13523849684756642</v>
      </c>
      <c r="AT6" s="42">
        <v>0.13504792708254829</v>
      </c>
      <c r="AU6" s="42">
        <v>0.13491053188514834</v>
      </c>
      <c r="AV6" s="42">
        <v>0.13483498332208052</v>
      </c>
      <c r="AW6" s="42">
        <v>0.13474385651367504</v>
      </c>
      <c r="AX6" s="42">
        <v>0.13473067933029381</v>
      </c>
      <c r="AY6" s="42">
        <v>0.13460677108811117</v>
      </c>
      <c r="AZ6" s="42">
        <v>0.13443862227903017</v>
      </c>
      <c r="BA6" s="42">
        <v>0.13424742077623783</v>
      </c>
      <c r="BB6" s="42">
        <v>0.13421120760924998</v>
      </c>
      <c r="BC6" s="42">
        <v>0.13411383594972512</v>
      </c>
      <c r="BD6" s="42">
        <v>0.13398121154023154</v>
      </c>
      <c r="BE6" s="42">
        <v>0.13382764868304278</v>
      </c>
      <c r="BF6" s="42">
        <v>0.13362946946156368</v>
      </c>
      <c r="BG6" s="42">
        <v>0.13335134309218299</v>
      </c>
      <c r="BH6" s="42">
        <v>0.13308739919414156</v>
      </c>
      <c r="BI6" s="42">
        <v>0.13274539486916861</v>
      </c>
      <c r="BJ6" s="42">
        <v>0.1324088018047819</v>
      </c>
      <c r="BK6" s="42">
        <v>0.13201541527175498</v>
      </c>
      <c r="BL6" s="43">
        <v>0.13171577991098948</v>
      </c>
      <c r="BM6" s="43">
        <v>0.13148646119854324</v>
      </c>
      <c r="BN6" s="43">
        <v>0.1313011500775621</v>
      </c>
      <c r="BO6" s="43">
        <v>0.13118986083656453</v>
      </c>
      <c r="BP6" s="43">
        <v>0.13117940362941211</v>
      </c>
      <c r="BQ6" s="43">
        <v>0.13128377916254072</v>
      </c>
      <c r="BR6" s="43">
        <v>0.13139828356110408</v>
      </c>
      <c r="BS6" s="43">
        <v>0.13149949280735107</v>
      </c>
      <c r="BT6" s="42">
        <v>0.13160115224482935</v>
      </c>
      <c r="BU6" s="42">
        <v>0.13175024903561749</v>
      </c>
      <c r="BV6" s="44">
        <v>0.13199904820179229</v>
      </c>
    </row>
    <row r="7" spans="1:75" s="6" customFormat="1" x14ac:dyDescent="0.25">
      <c r="B7" s="472"/>
      <c r="C7" s="12" t="s">
        <v>29</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0.13837122088410631</v>
      </c>
      <c r="AC7" s="42">
        <v>0.13933756263175079</v>
      </c>
      <c r="AD7" s="42">
        <v>0.13890828333091512</v>
      </c>
      <c r="AE7" s="42">
        <v>0.1382273208323769</v>
      </c>
      <c r="AF7" s="42">
        <v>0.1376198377337797</v>
      </c>
      <c r="AG7" s="42">
        <v>0.13726361061766651</v>
      </c>
      <c r="AH7" s="42">
        <v>0.13685671187298021</v>
      </c>
      <c r="AI7" s="42">
        <v>0.13654766981929017</v>
      </c>
      <c r="AJ7" s="42">
        <v>0.13613250943910349</v>
      </c>
      <c r="AK7" s="42">
        <v>0.136281055086974</v>
      </c>
      <c r="AL7" s="42">
        <v>0.13633464807694295</v>
      </c>
      <c r="AM7" s="42">
        <v>0.13625186634070985</v>
      </c>
      <c r="AN7" s="42">
        <v>0.13620926928197347</v>
      </c>
      <c r="AO7" s="42">
        <v>0.13619156445787428</v>
      </c>
      <c r="AP7" s="42">
        <v>0.13603453574642474</v>
      </c>
      <c r="AQ7" s="42">
        <v>0.1356582650031809</v>
      </c>
      <c r="AR7" s="42">
        <v>0.13541176705618224</v>
      </c>
      <c r="AS7" s="42">
        <v>0.13504688924425834</v>
      </c>
      <c r="AT7" s="42">
        <v>0.13495603465269354</v>
      </c>
      <c r="AU7" s="42">
        <v>0.13454548301014749</v>
      </c>
      <c r="AV7" s="42">
        <v>0.13434308011559884</v>
      </c>
      <c r="AW7" s="42">
        <v>0.13398358578186093</v>
      </c>
      <c r="AX7" s="42">
        <v>0.13394710423949177</v>
      </c>
      <c r="AY7" s="42">
        <v>0.13376255388563352</v>
      </c>
      <c r="AZ7" s="42">
        <v>0.13346381223407391</v>
      </c>
      <c r="BA7" s="42">
        <v>0.13305212294338742</v>
      </c>
      <c r="BB7" s="42">
        <v>0.13281825310822484</v>
      </c>
      <c r="BC7" s="42">
        <v>0.13244095694110905</v>
      </c>
      <c r="BD7" s="42">
        <v>0.13211389128637285</v>
      </c>
      <c r="BE7" s="42">
        <v>0.13166237468446768</v>
      </c>
      <c r="BF7" s="42">
        <v>0.13120871892500449</v>
      </c>
      <c r="BG7" s="42">
        <v>0.13061623953487447</v>
      </c>
      <c r="BH7" s="42">
        <v>0.13008666134538291</v>
      </c>
      <c r="BI7" s="42">
        <v>0.12957299405172279</v>
      </c>
      <c r="BJ7" s="42">
        <v>0.12910529222672604</v>
      </c>
      <c r="BK7" s="42">
        <v>0.12836415085822989</v>
      </c>
      <c r="BL7" s="43">
        <v>0.12781304656900885</v>
      </c>
      <c r="BM7" s="43">
        <v>0.12736996762083075</v>
      </c>
      <c r="BN7" s="43">
        <v>0.12712487114189092</v>
      </c>
      <c r="BO7" s="43">
        <v>0.12669633726139679</v>
      </c>
      <c r="BP7" s="43">
        <v>0.12636972249153233</v>
      </c>
      <c r="BQ7" s="43">
        <v>0.12627787196225373</v>
      </c>
      <c r="BR7" s="43">
        <v>0.12610537183331791</v>
      </c>
      <c r="BS7" s="43">
        <v>0.12585280738667715</v>
      </c>
      <c r="BT7" s="42">
        <v>0.12567276730063662</v>
      </c>
      <c r="BU7" s="42">
        <v>0.12576936078366122</v>
      </c>
      <c r="BV7" s="44">
        <v>0.12573525817731693</v>
      </c>
      <c r="BW7" s="45"/>
    </row>
    <row r="8" spans="1:75" s="6" customFormat="1" ht="15.75" thickBot="1" x14ac:dyDescent="0.3">
      <c r="B8" s="456"/>
      <c r="C8" s="95" t="s">
        <v>32</v>
      </c>
      <c r="D8" s="46"/>
      <c r="E8" s="47"/>
      <c r="F8" s="47"/>
      <c r="G8" s="47"/>
      <c r="H8" s="47"/>
      <c r="I8" s="47"/>
      <c r="J8" s="47"/>
      <c r="K8" s="47"/>
      <c r="L8" s="47"/>
      <c r="M8" s="47"/>
      <c r="N8" s="47"/>
      <c r="O8" s="47"/>
      <c r="P8" s="47"/>
      <c r="Q8" s="47"/>
      <c r="R8" s="47"/>
      <c r="S8" s="47"/>
      <c r="T8" s="47"/>
      <c r="U8" s="47"/>
      <c r="V8" s="47"/>
      <c r="W8" s="47"/>
      <c r="X8" s="47"/>
      <c r="Y8" s="47"/>
      <c r="Z8" s="47"/>
      <c r="AA8" s="47">
        <v>0.1338764247798184</v>
      </c>
      <c r="AB8" s="47">
        <v>0.13837122088410631</v>
      </c>
      <c r="AC8" s="47">
        <v>0.13933756263175079</v>
      </c>
      <c r="AD8" s="47">
        <v>0.13890828333091512</v>
      </c>
      <c r="AE8" s="47">
        <v>0.1382273208323769</v>
      </c>
      <c r="AF8" s="47">
        <v>0.1376198377337797</v>
      </c>
      <c r="AG8" s="47">
        <v>0.13726361061766651</v>
      </c>
      <c r="AH8" s="47">
        <v>0.13685671187298021</v>
      </c>
      <c r="AI8" s="47">
        <v>0.13654766981929017</v>
      </c>
      <c r="AJ8" s="47">
        <v>0.13613250943910349</v>
      </c>
      <c r="AK8" s="47">
        <v>0.136281055086974</v>
      </c>
      <c r="AL8" s="47">
        <v>0.13633464807694295</v>
      </c>
      <c r="AM8" s="47">
        <v>0.13625186634070985</v>
      </c>
      <c r="AN8" s="47">
        <v>0.13620926928197347</v>
      </c>
      <c r="AO8" s="47">
        <v>0.13619156445787428</v>
      </c>
      <c r="AP8" s="47">
        <v>0.13603453574642474</v>
      </c>
      <c r="AQ8" s="47">
        <v>0.1359551993645555</v>
      </c>
      <c r="AR8" s="47">
        <v>0.13564681679362806</v>
      </c>
      <c r="AS8" s="47">
        <v>0.1352739139095554</v>
      </c>
      <c r="AT8" s="47">
        <v>0.13517178132931446</v>
      </c>
      <c r="AU8" s="47">
        <v>0.13492426456728138</v>
      </c>
      <c r="AV8" s="47">
        <v>0.13485469032113062</v>
      </c>
      <c r="AW8" s="47">
        <v>0.13496302497511031</v>
      </c>
      <c r="AX8" s="47">
        <v>0.13507956895193901</v>
      </c>
      <c r="AY8" s="47">
        <v>0.1352952024313836</v>
      </c>
      <c r="AZ8" s="47">
        <v>0.13522887843402623</v>
      </c>
      <c r="BA8" s="47">
        <v>0.13515100723898257</v>
      </c>
      <c r="BB8" s="47">
        <v>0.13540611292395466</v>
      </c>
      <c r="BC8" s="47">
        <v>0.13565441720332433</v>
      </c>
      <c r="BD8" s="47">
        <v>0.13587875456349591</v>
      </c>
      <c r="BE8" s="47">
        <v>0.13608108320205872</v>
      </c>
      <c r="BF8" s="47">
        <v>0.13614128053131494</v>
      </c>
      <c r="BG8" s="47">
        <v>0.13637563115636642</v>
      </c>
      <c r="BH8" s="47">
        <v>0.13648856937492931</v>
      </c>
      <c r="BI8" s="47">
        <v>0.13642100610066954</v>
      </c>
      <c r="BJ8" s="47">
        <v>0.13635638283324136</v>
      </c>
      <c r="BK8" s="47">
        <v>0.13614843564343501</v>
      </c>
      <c r="BL8" s="48">
        <v>0.13615678147841004</v>
      </c>
      <c r="BM8" s="48">
        <v>0.13615643303337066</v>
      </c>
      <c r="BN8" s="48">
        <v>0.13613585940940495</v>
      </c>
      <c r="BO8" s="48">
        <v>0.13650161151056256</v>
      </c>
      <c r="BP8" s="48">
        <v>0.13666122651394513</v>
      </c>
      <c r="BQ8" s="48">
        <v>0.13700910765314839</v>
      </c>
      <c r="BR8" s="48">
        <v>0.13759042184010603</v>
      </c>
      <c r="BS8" s="48">
        <v>0.13771668288158223</v>
      </c>
      <c r="BT8" s="47">
        <v>0.13828780144109212</v>
      </c>
      <c r="BU8" s="47">
        <v>0.13841462915235683</v>
      </c>
      <c r="BV8" s="49">
        <v>0.13902131848393634</v>
      </c>
      <c r="BW8" s="45"/>
    </row>
    <row r="9" spans="1:75" s="6" customFormat="1" ht="15.75" thickBot="1" x14ac:dyDescent="0.3">
      <c r="B9" s="117"/>
      <c r="C9" s="118"/>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455" t="s">
        <v>196</v>
      </c>
      <c r="C10" s="285" t="s">
        <v>1</v>
      </c>
      <c r="D10" s="286"/>
      <c r="E10" s="287"/>
      <c r="F10" s="287">
        <v>2.7177786144639698E-3</v>
      </c>
      <c r="G10" s="287">
        <v>4.3460547621453072E-3</v>
      </c>
      <c r="H10" s="287">
        <v>3.7071425613463271E-3</v>
      </c>
      <c r="I10" s="287">
        <v>1.270402022039957E-3</v>
      </c>
      <c r="J10" s="287">
        <v>1.9102087700972187E-3</v>
      </c>
      <c r="K10" s="287">
        <v>7.9028340317473245E-4</v>
      </c>
      <c r="L10" s="287">
        <v>-4.0106231867868825E-4</v>
      </c>
      <c r="M10" s="287">
        <v>-4.6174631996580562E-3</v>
      </c>
      <c r="N10" s="287">
        <v>-7.1129545152295859E-3</v>
      </c>
      <c r="O10" s="287">
        <v>-6.4320129017634564E-3</v>
      </c>
      <c r="P10" s="287">
        <v>-5.391033660585326E-3</v>
      </c>
      <c r="Q10" s="287">
        <v>-3.4623044761107891E-3</v>
      </c>
      <c r="R10" s="287">
        <v>-3.2467808792577824E-3</v>
      </c>
      <c r="S10" s="287">
        <v>-2.9101812397513138E-3</v>
      </c>
      <c r="T10" s="287">
        <v>-2.16809904531301E-3</v>
      </c>
      <c r="U10" s="287">
        <v>-4.1580221353773594E-4</v>
      </c>
      <c r="V10" s="287">
        <v>-1.0582289924643551E-3</v>
      </c>
      <c r="W10" s="287">
        <v>-1.9806077853748438E-4</v>
      </c>
      <c r="X10" s="287">
        <v>-6.1939449730179785E-3</v>
      </c>
      <c r="Y10" s="287">
        <v>9.5420187860212335E-5</v>
      </c>
      <c r="Z10" s="287">
        <v>1.7867066549187849E-3</v>
      </c>
      <c r="AA10" s="287">
        <v>1.3450230943454489E-3</v>
      </c>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8"/>
      <c r="BM10" s="288"/>
      <c r="BN10" s="288"/>
      <c r="BO10" s="288"/>
      <c r="BP10" s="288"/>
      <c r="BQ10" s="288"/>
      <c r="BR10" s="288"/>
      <c r="BS10" s="288"/>
      <c r="BT10" s="287"/>
      <c r="BU10" s="287"/>
      <c r="BV10" s="289"/>
    </row>
    <row r="11" spans="1:75" s="6" customFormat="1" x14ac:dyDescent="0.25">
      <c r="B11" s="472"/>
      <c r="C11" s="12" t="s">
        <v>2</v>
      </c>
      <c r="D11" s="41"/>
      <c r="E11" s="42"/>
      <c r="F11" s="42"/>
      <c r="G11" s="42"/>
      <c r="H11" s="42"/>
      <c r="I11" s="42"/>
      <c r="J11" s="42"/>
      <c r="K11" s="42"/>
      <c r="L11" s="42"/>
      <c r="M11" s="42"/>
      <c r="N11" s="42"/>
      <c r="O11" s="42"/>
      <c r="P11" s="42"/>
      <c r="Q11" s="42"/>
      <c r="R11" s="42"/>
      <c r="S11" s="42"/>
      <c r="T11" s="42"/>
      <c r="U11" s="42"/>
      <c r="V11" s="42"/>
      <c r="W11" s="42"/>
      <c r="X11" s="42"/>
      <c r="Y11" s="42"/>
      <c r="Z11" s="42"/>
      <c r="AA11" s="42">
        <v>1.3450230943454489E-3</v>
      </c>
      <c r="AB11" s="42">
        <v>-2.0826697736624211E-3</v>
      </c>
      <c r="AC11" s="42">
        <v>-3.6031807283089246E-3</v>
      </c>
      <c r="AD11" s="42">
        <v>-3.6026974011285906E-3</v>
      </c>
      <c r="AE11" s="42">
        <v>-3.8599183383845326E-3</v>
      </c>
      <c r="AF11" s="42">
        <v>-3.6265619803162175E-3</v>
      </c>
      <c r="AG11" s="42">
        <v>-3.9015670975464101E-3</v>
      </c>
      <c r="AH11" s="42">
        <v>-4.0790019559675816E-3</v>
      </c>
      <c r="AI11" s="42">
        <v>-4.2893152773043342E-3</v>
      </c>
      <c r="AJ11" s="42">
        <v>-4.3564969222639471E-3</v>
      </c>
      <c r="AK11" s="42">
        <v>-4.8541801473516166E-3</v>
      </c>
      <c r="AL11" s="42">
        <v>-5.2837609218701898E-3</v>
      </c>
      <c r="AM11" s="42">
        <v>-5.5723833016022017E-3</v>
      </c>
      <c r="AN11" s="42">
        <v>-5.8133167563474142E-3</v>
      </c>
      <c r="AO11" s="42">
        <v>-6.0884472697075587E-3</v>
      </c>
      <c r="AP11" s="42">
        <v>-6.2464110344703505E-3</v>
      </c>
      <c r="AQ11" s="42">
        <v>-6.2984552794601023E-3</v>
      </c>
      <c r="AR11" s="42">
        <v>-6.3329839329144821E-3</v>
      </c>
      <c r="AS11" s="42">
        <v>-6.3775906975574448E-3</v>
      </c>
      <c r="AT11" s="42">
        <v>-6.504956643185511E-3</v>
      </c>
      <c r="AU11" s="42">
        <v>-6.6669271255163365E-3</v>
      </c>
      <c r="AV11" s="42">
        <v>-6.8520434617099779E-3</v>
      </c>
      <c r="AW11" s="42">
        <v>-7.0659997295868804E-3</v>
      </c>
      <c r="AX11" s="42">
        <v>-7.2980547367585968E-3</v>
      </c>
      <c r="AY11" s="42">
        <v>-7.4628450875201813E-3</v>
      </c>
      <c r="AZ11" s="42">
        <v>-7.5509030535534927E-3</v>
      </c>
      <c r="BA11" s="42">
        <v>-7.6065784027781191E-3</v>
      </c>
      <c r="BB11" s="42">
        <v>-7.8289466545693742E-3</v>
      </c>
      <c r="BC11" s="42">
        <v>-7.9381592983750193E-3</v>
      </c>
      <c r="BD11" s="42">
        <v>-8.0097785334866389E-3</v>
      </c>
      <c r="BE11" s="42">
        <v>-8.1151786711044227E-3</v>
      </c>
      <c r="BF11" s="42">
        <v>-8.1346203462022426E-3</v>
      </c>
      <c r="BG11" s="42">
        <v>-8.0683089327107382E-3</v>
      </c>
      <c r="BH11" s="42">
        <v>-7.9707636020534545E-3</v>
      </c>
      <c r="BI11" s="42">
        <v>-7.8184701488649699E-3</v>
      </c>
      <c r="BJ11" s="42">
        <v>-7.6469018517553444E-3</v>
      </c>
      <c r="BK11" s="42">
        <v>-7.4189947123171202E-3</v>
      </c>
      <c r="BL11" s="43">
        <v>-7.2449705449492002E-3</v>
      </c>
      <c r="BM11" s="43">
        <v>-7.1234928684799775E-3</v>
      </c>
      <c r="BN11" s="43">
        <v>-7.0320626449719426E-3</v>
      </c>
      <c r="BO11" s="43">
        <v>-6.9782682931489592E-3</v>
      </c>
      <c r="BP11" s="43">
        <v>-6.9955140059824727E-3</v>
      </c>
      <c r="BQ11" s="43">
        <v>-7.1198594628464895E-3</v>
      </c>
      <c r="BR11" s="43">
        <v>-7.2570416524594117E-3</v>
      </c>
      <c r="BS11" s="43">
        <v>-7.3590023913324559E-3</v>
      </c>
      <c r="BT11" s="42">
        <v>-7.4586996576356673E-3</v>
      </c>
      <c r="BU11" s="42">
        <v>-7.6083580383563415E-3</v>
      </c>
      <c r="BV11" s="44">
        <v>-7.8338606648642173E-3</v>
      </c>
    </row>
    <row r="12" spans="1:75" s="6" customFormat="1" x14ac:dyDescent="0.25">
      <c r="B12" s="472"/>
      <c r="C12" s="12" t="s">
        <v>29</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-2.0826697736624211E-3</v>
      </c>
      <c r="AC12" s="42">
        <v>-3.6031807283089246E-3</v>
      </c>
      <c r="AD12" s="42">
        <v>-3.6026974011285906E-3</v>
      </c>
      <c r="AE12" s="42">
        <v>-3.8599183383845326E-3</v>
      </c>
      <c r="AF12" s="42">
        <v>-3.6265619803162175E-3</v>
      </c>
      <c r="AG12" s="42">
        <v>-3.9015670975464101E-3</v>
      </c>
      <c r="AH12" s="42">
        <v>-4.0790019559675816E-3</v>
      </c>
      <c r="AI12" s="42">
        <v>-4.2893152773043342E-3</v>
      </c>
      <c r="AJ12" s="42">
        <v>-4.3564969222639471E-3</v>
      </c>
      <c r="AK12" s="42">
        <v>-4.8541801473516166E-3</v>
      </c>
      <c r="AL12" s="42">
        <v>-5.2837609218701898E-3</v>
      </c>
      <c r="AM12" s="42">
        <v>-5.5723833016022017E-3</v>
      </c>
      <c r="AN12" s="42">
        <v>-5.8133167563474142E-3</v>
      </c>
      <c r="AO12" s="42">
        <v>-6.0884472697075587E-3</v>
      </c>
      <c r="AP12" s="42">
        <v>-6.2464110344703505E-3</v>
      </c>
      <c r="AQ12" s="42">
        <v>-6.0341496229556202E-3</v>
      </c>
      <c r="AR12" s="42">
        <v>-6.0689858625986859E-3</v>
      </c>
      <c r="AS12" s="42">
        <v>-6.0222984400047641E-3</v>
      </c>
      <c r="AT12" s="42">
        <v>-6.1933151202725467E-3</v>
      </c>
      <c r="AU12" s="42">
        <v>-6.0877820838379504E-3</v>
      </c>
      <c r="AV12" s="42">
        <v>-6.1063512222918059E-3</v>
      </c>
      <c r="AW12" s="42">
        <v>-6.050118298232654E-3</v>
      </c>
      <c r="AX12" s="42">
        <v>-6.2609361197167313E-3</v>
      </c>
      <c r="AY12" s="42">
        <v>-6.3306832274102054E-3</v>
      </c>
      <c r="AZ12" s="42">
        <v>-6.2516153845438016E-3</v>
      </c>
      <c r="BA12" s="42">
        <v>-6.1371015330494161E-3</v>
      </c>
      <c r="BB12" s="42">
        <v>-6.1596325430044729E-3</v>
      </c>
      <c r="BC12" s="42">
        <v>-6.098316396049186E-3</v>
      </c>
      <c r="BD12" s="42">
        <v>-5.9478935706566149E-3</v>
      </c>
      <c r="BE12" s="42">
        <v>-5.8580150183306645E-3</v>
      </c>
      <c r="BF12" s="42">
        <v>-5.7082271676842933E-3</v>
      </c>
      <c r="BG12" s="42">
        <v>-5.3219394906398321E-3</v>
      </c>
      <c r="BH12" s="42">
        <v>-4.9813433014356256E-3</v>
      </c>
      <c r="BI12" s="42">
        <v>-4.6732017205015075E-3</v>
      </c>
      <c r="BJ12" s="42">
        <v>-4.3444284550529511E-3</v>
      </c>
      <c r="BK12" s="42">
        <v>-3.8271412266090987E-3</v>
      </c>
      <c r="BL12" s="43">
        <v>-3.4098441470635094E-3</v>
      </c>
      <c r="BM12" s="43">
        <v>-3.0907528890700559E-3</v>
      </c>
      <c r="BN12" s="43">
        <v>-2.9364089609875549E-3</v>
      </c>
      <c r="BO12" s="43">
        <v>-2.5989072701620014E-3</v>
      </c>
      <c r="BP12" s="43">
        <v>-2.3532114951136801E-3</v>
      </c>
      <c r="BQ12" s="43">
        <v>-2.265076140314834E-3</v>
      </c>
      <c r="BR12" s="43">
        <v>-2.2104022784005112E-3</v>
      </c>
      <c r="BS12" s="43">
        <v>-1.9840595804057892E-3</v>
      </c>
      <c r="BT12" s="42">
        <v>-1.791456399821062E-3</v>
      </c>
      <c r="BU12" s="42">
        <v>-1.8698147573946167E-3</v>
      </c>
      <c r="BV12" s="44">
        <v>-1.8654348739797211E-3</v>
      </c>
      <c r="BW12" s="45"/>
    </row>
    <row r="13" spans="1:75" s="6" customFormat="1" ht="15.75" thickBot="1" x14ac:dyDescent="0.3">
      <c r="B13" s="456"/>
      <c r="C13" s="95" t="s">
        <v>32</v>
      </c>
      <c r="D13" s="46"/>
      <c r="E13" s="47"/>
      <c r="F13" s="47"/>
      <c r="G13" s="47"/>
      <c r="H13" s="47"/>
      <c r="I13" s="47"/>
      <c r="J13" s="47"/>
      <c r="K13" s="47"/>
      <c r="L13" s="47"/>
      <c r="M13" s="47"/>
      <c r="N13" s="47"/>
      <c r="O13" s="47"/>
      <c r="P13" s="47"/>
      <c r="Q13" s="47"/>
      <c r="R13" s="47"/>
      <c r="S13" s="47"/>
      <c r="T13" s="47"/>
      <c r="U13" s="47"/>
      <c r="V13" s="47"/>
      <c r="W13" s="47"/>
      <c r="X13" s="47"/>
      <c r="Y13" s="47"/>
      <c r="Z13" s="47"/>
      <c r="AA13" s="47">
        <v>1.3450230943454489E-3</v>
      </c>
      <c r="AB13" s="47">
        <v>-2.0826697736624211E-3</v>
      </c>
      <c r="AC13" s="47">
        <v>-3.6031807283089246E-3</v>
      </c>
      <c r="AD13" s="47">
        <v>-3.6026974011285906E-3</v>
      </c>
      <c r="AE13" s="47">
        <v>-3.8599183383845326E-3</v>
      </c>
      <c r="AF13" s="47">
        <v>-3.6265619803162175E-3</v>
      </c>
      <c r="AG13" s="47">
        <v>-3.9015670975464101E-3</v>
      </c>
      <c r="AH13" s="47">
        <v>-4.0790019559675816E-3</v>
      </c>
      <c r="AI13" s="47">
        <v>-4.2893152773043342E-3</v>
      </c>
      <c r="AJ13" s="47">
        <v>-4.3564969222639471E-3</v>
      </c>
      <c r="AK13" s="47">
        <v>-4.8541801473516166E-3</v>
      </c>
      <c r="AL13" s="47">
        <v>-5.2837609218701898E-3</v>
      </c>
      <c r="AM13" s="47">
        <v>-5.5723833016022017E-3</v>
      </c>
      <c r="AN13" s="47">
        <v>-5.8133167563474142E-3</v>
      </c>
      <c r="AO13" s="47">
        <v>-6.0884472697075587E-3</v>
      </c>
      <c r="AP13" s="47">
        <v>-6.3827515818983271E-3</v>
      </c>
      <c r="AQ13" s="47">
        <v>-6.4530049741042261E-3</v>
      </c>
      <c r="AR13" s="47">
        <v>-6.5332874949705633E-3</v>
      </c>
      <c r="AS13" s="47">
        <v>-6.5122715714486801E-3</v>
      </c>
      <c r="AT13" s="47">
        <v>-6.727325883362667E-3</v>
      </c>
      <c r="AU13" s="47">
        <v>-6.8611506524769439E-3</v>
      </c>
      <c r="AV13" s="47">
        <v>-7.0749925803252622E-3</v>
      </c>
      <c r="AW13" s="47">
        <v>-7.4622454146058836E-3</v>
      </c>
      <c r="AX13" s="47">
        <v>-7.8357155972452464E-3</v>
      </c>
      <c r="AY13" s="47">
        <v>-8.3626874951776009E-3</v>
      </c>
      <c r="AZ13" s="47">
        <v>-8.5691308696266566E-3</v>
      </c>
      <c r="BA13" s="47">
        <v>-8.712638759063196E-3</v>
      </c>
      <c r="BB13" s="47">
        <v>-9.1747381203758638E-3</v>
      </c>
      <c r="BC13" s="47">
        <v>-9.6255471130105297E-3</v>
      </c>
      <c r="BD13" s="47">
        <v>-1.0004638416674844E-2</v>
      </c>
      <c r="BE13" s="47">
        <v>-1.039237060843537E-2</v>
      </c>
      <c r="BF13" s="47">
        <v>-1.0628363848194572E-2</v>
      </c>
      <c r="BG13" s="47">
        <v>-1.1065733213808077E-2</v>
      </c>
      <c r="BH13" s="47">
        <v>-1.1233953196421731E-2</v>
      </c>
      <c r="BI13" s="47">
        <v>-1.1299938272212734E-2</v>
      </c>
      <c r="BJ13" s="47">
        <v>-1.1368149180819284E-2</v>
      </c>
      <c r="BK13" s="47">
        <v>-1.1315794440849E-2</v>
      </c>
      <c r="BL13" s="48">
        <v>-1.1430571059416791E-2</v>
      </c>
      <c r="BM13" s="48">
        <v>-1.1502919210694823E-2</v>
      </c>
      <c r="BN13" s="48">
        <v>-1.1527591608320065E-2</v>
      </c>
      <c r="BO13" s="48">
        <v>-1.1914634067304614E-2</v>
      </c>
      <c r="BP13" s="48">
        <v>-1.2097804338530749E-2</v>
      </c>
      <c r="BQ13" s="48">
        <v>-1.2466337177463177E-2</v>
      </c>
      <c r="BR13" s="48">
        <v>-1.3074038355193648E-2</v>
      </c>
      <c r="BS13" s="48">
        <v>-1.3141577736088553E-2</v>
      </c>
      <c r="BT13" s="47">
        <v>-1.368724097637157E-2</v>
      </c>
      <c r="BU13" s="47">
        <v>-1.3824848730920949E-2</v>
      </c>
      <c r="BV13" s="49">
        <v>-1.4388219542739986E-2</v>
      </c>
      <c r="BW13" s="45"/>
    </row>
    <row r="15" spans="1:75" x14ac:dyDescent="0.25">
      <c r="B15" s="134" t="s">
        <v>68</v>
      </c>
    </row>
    <row r="16" spans="1:75" x14ac:dyDescent="0.25">
      <c r="B16" s="134" t="s">
        <v>147</v>
      </c>
    </row>
    <row r="17" spans="2:17" x14ac:dyDescent="0.25">
      <c r="B17" s="134" t="s">
        <v>66</v>
      </c>
    </row>
    <row r="18" spans="2:17" x14ac:dyDescent="0.25">
      <c r="B18" s="134" t="s">
        <v>67</v>
      </c>
    </row>
    <row r="20" spans="2:17" x14ac:dyDescent="0.25">
      <c r="H20" s="23" t="s">
        <v>10</v>
      </c>
      <c r="Q20" s="23" t="s">
        <v>199</v>
      </c>
    </row>
    <row r="24" spans="2:17" ht="18" customHeight="1" x14ac:dyDescent="0.25"/>
    <row r="28" spans="2:17" x14ac:dyDescent="0.25">
      <c r="C28"/>
    </row>
    <row r="40" spans="36:36" x14ac:dyDescent="0.25">
      <c r="AJ40" s="35"/>
    </row>
    <row r="41" spans="36:36" x14ac:dyDescent="0.25">
      <c r="AJ41" s="35"/>
    </row>
    <row r="42" spans="36:36" x14ac:dyDescent="0.25">
      <c r="AJ42" s="35"/>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election activeCell="AA10" sqref="AA10"/>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23" t="s">
        <v>198</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55"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72"/>
      <c r="C6" s="12" t="s">
        <v>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0.1376198377337797</v>
      </c>
      <c r="AG6" s="42">
        <v>0.13726361061766651</v>
      </c>
      <c r="AH6" s="42">
        <v>0.13685671187298021</v>
      </c>
      <c r="AI6" s="42">
        <v>0.13654766981929017</v>
      </c>
      <c r="AJ6" s="42">
        <v>0.13613250943910349</v>
      </c>
      <c r="AK6" s="42">
        <v>0.136281055086974</v>
      </c>
      <c r="AL6" s="42">
        <v>0.13633464807694295</v>
      </c>
      <c r="AM6" s="42">
        <v>0.13625186634070985</v>
      </c>
      <c r="AN6" s="42">
        <v>0.13620926928197347</v>
      </c>
      <c r="AO6" s="42">
        <v>0.13619156445787428</v>
      </c>
      <c r="AP6" s="42">
        <v>0.13603453574642474</v>
      </c>
      <c r="AQ6" s="42">
        <v>0.13577816580742672</v>
      </c>
      <c r="AR6" s="42">
        <v>0.13549522731937041</v>
      </c>
      <c r="AS6" s="42">
        <v>0.13523849684756642</v>
      </c>
      <c r="AT6" s="42">
        <v>0.13504792708254829</v>
      </c>
      <c r="AU6" s="42">
        <v>0.13491053188514834</v>
      </c>
      <c r="AV6" s="42">
        <v>0.13483498332208052</v>
      </c>
      <c r="AW6" s="42">
        <v>0.13474385651367504</v>
      </c>
      <c r="AX6" s="42">
        <v>0.13473067933029381</v>
      </c>
      <c r="AY6" s="42">
        <v>0.13460677108811117</v>
      </c>
      <c r="AZ6" s="42">
        <v>0.13443862227903017</v>
      </c>
      <c r="BA6" s="42">
        <v>0.13424742077623783</v>
      </c>
      <c r="BB6" s="42">
        <v>0.13421120760924998</v>
      </c>
      <c r="BC6" s="42">
        <v>0.13411383594972512</v>
      </c>
      <c r="BD6" s="42">
        <v>0.13398121154023154</v>
      </c>
      <c r="BE6" s="42">
        <v>0.13382764868304278</v>
      </c>
      <c r="BF6" s="42">
        <v>0.13362946946156368</v>
      </c>
      <c r="BG6" s="42">
        <v>0.13335134309218299</v>
      </c>
      <c r="BH6" s="42">
        <v>0.13308739919414156</v>
      </c>
      <c r="BI6" s="42">
        <v>0.13274539486916861</v>
      </c>
      <c r="BJ6" s="42">
        <v>0.1324088018047819</v>
      </c>
      <c r="BK6" s="42">
        <v>0.13201541527175498</v>
      </c>
      <c r="BL6" s="43">
        <v>0.13171577991098948</v>
      </c>
      <c r="BM6" s="43">
        <v>0.13148646119854324</v>
      </c>
      <c r="BN6" s="43">
        <v>0.1313011500775621</v>
      </c>
      <c r="BO6" s="43">
        <v>0.13118986083656453</v>
      </c>
      <c r="BP6" s="43">
        <v>0.13117940362941211</v>
      </c>
      <c r="BQ6" s="43">
        <v>0.13128377916254072</v>
      </c>
      <c r="BR6" s="43">
        <v>0.13139828356110408</v>
      </c>
      <c r="BS6" s="43">
        <v>0.13149949280735107</v>
      </c>
      <c r="BT6" s="42">
        <v>0.13160115224482935</v>
      </c>
      <c r="BU6" s="42">
        <v>0.13175024903561749</v>
      </c>
      <c r="BV6" s="44">
        <v>0.13199904820179229</v>
      </c>
    </row>
    <row r="7" spans="1:75" s="6" customFormat="1" x14ac:dyDescent="0.25">
      <c r="B7" s="472"/>
      <c r="C7" s="12" t="s">
        <v>31</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0.13821632059052141</v>
      </c>
      <c r="AC7" s="42">
        <v>0.1390187331509056</v>
      </c>
      <c r="AD7" s="42">
        <v>0.13855112702292036</v>
      </c>
      <c r="AE7" s="42">
        <v>0.13757065640937707</v>
      </c>
      <c r="AF7" s="42">
        <v>0.13690509001746146</v>
      </c>
      <c r="AG7" s="42">
        <v>0.1363196085963648</v>
      </c>
      <c r="AH7" s="42">
        <v>0.13551990410009887</v>
      </c>
      <c r="AI7" s="42">
        <v>0.1348982374150664</v>
      </c>
      <c r="AJ7" s="42">
        <v>0.13419121764011982</v>
      </c>
      <c r="AK7" s="42">
        <v>0.13401085739045346</v>
      </c>
      <c r="AL7" s="42">
        <v>0.13384922166787355</v>
      </c>
      <c r="AM7" s="42">
        <v>0.1335564745947512</v>
      </c>
      <c r="AN7" s="42">
        <v>0.13322909768663146</v>
      </c>
      <c r="AO7" s="42">
        <v>0.13291333277488751</v>
      </c>
      <c r="AP7" s="42">
        <v>0.13252735680719602</v>
      </c>
      <c r="AQ7" s="42">
        <v>0.13208957527282469</v>
      </c>
      <c r="AR7" s="42">
        <v>0.13147468951844488</v>
      </c>
      <c r="AS7" s="42">
        <v>0.13095263109975372</v>
      </c>
      <c r="AT7" s="42">
        <v>0.13051306517195252</v>
      </c>
      <c r="AU7" s="42">
        <v>0.12985248843885661</v>
      </c>
      <c r="AV7" s="42">
        <v>0.12946773181674395</v>
      </c>
      <c r="AW7" s="42">
        <v>0.12910454139927585</v>
      </c>
      <c r="AX7" s="42">
        <v>0.12872093419153183</v>
      </c>
      <c r="AY7" s="42">
        <v>0.1285882688104189</v>
      </c>
      <c r="AZ7" s="42">
        <v>0.12825149725149437</v>
      </c>
      <c r="BA7" s="42">
        <v>0.12758820240662702</v>
      </c>
      <c r="BB7" s="42">
        <v>0.12729225836408517</v>
      </c>
      <c r="BC7" s="42">
        <v>0.12695003031604479</v>
      </c>
      <c r="BD7" s="42">
        <v>0.12663765166155816</v>
      </c>
      <c r="BE7" s="42">
        <v>0.1262858010136389</v>
      </c>
      <c r="BF7" s="42">
        <v>0.12577810047182658</v>
      </c>
      <c r="BG7" s="42">
        <v>0.12519542855861909</v>
      </c>
      <c r="BH7" s="42">
        <v>0.12462758680487127</v>
      </c>
      <c r="BI7" s="42">
        <v>0.12401668029948165</v>
      </c>
      <c r="BJ7" s="42">
        <v>0.12358125475077611</v>
      </c>
      <c r="BK7" s="42">
        <v>0.12266662169834529</v>
      </c>
      <c r="BL7" s="43">
        <v>0.12232741575502459</v>
      </c>
      <c r="BM7" s="43">
        <v>0.12201950709052864</v>
      </c>
      <c r="BN7" s="43">
        <v>0.12181701732205218</v>
      </c>
      <c r="BO7" s="43">
        <v>0.12138159497090306</v>
      </c>
      <c r="BP7" s="43">
        <v>0.12134744092037904</v>
      </c>
      <c r="BQ7" s="43">
        <v>0.1213463190373196</v>
      </c>
      <c r="BR7" s="43">
        <v>0.12123983879763676</v>
      </c>
      <c r="BS7" s="43">
        <v>0.12113290817414606</v>
      </c>
      <c r="BT7" s="42">
        <v>0.12092946133627605</v>
      </c>
      <c r="BU7" s="42">
        <v>0.12087295584361746</v>
      </c>
      <c r="BV7" s="44">
        <v>0.12098104997988647</v>
      </c>
      <c r="BW7" s="45"/>
    </row>
    <row r="8" spans="1:75" s="6" customFormat="1" ht="15.75" thickBot="1" x14ac:dyDescent="0.3">
      <c r="B8" s="456"/>
      <c r="C8" s="95" t="s">
        <v>34</v>
      </c>
      <c r="D8" s="46"/>
      <c r="E8" s="47"/>
      <c r="F8" s="47"/>
      <c r="G8" s="47"/>
      <c r="H8" s="47"/>
      <c r="I8" s="47"/>
      <c r="J8" s="47"/>
      <c r="K8" s="47"/>
      <c r="L8" s="47"/>
      <c r="M8" s="47"/>
      <c r="N8" s="47"/>
      <c r="O8" s="47"/>
      <c r="P8" s="47"/>
      <c r="Q8" s="47"/>
      <c r="R8" s="47"/>
      <c r="S8" s="47"/>
      <c r="T8" s="47"/>
      <c r="U8" s="47"/>
      <c r="V8" s="47"/>
      <c r="W8" s="47"/>
      <c r="X8" s="47"/>
      <c r="Y8" s="47"/>
      <c r="Z8" s="47"/>
      <c r="AA8" s="47">
        <v>0.1338764247798184</v>
      </c>
      <c r="AB8" s="47">
        <v>0.13836320328642587</v>
      </c>
      <c r="AC8" s="47">
        <v>0.13960972160436658</v>
      </c>
      <c r="AD8" s="47">
        <v>0.1393906585547732</v>
      </c>
      <c r="AE8" s="47">
        <v>0.13914958481102577</v>
      </c>
      <c r="AF8" s="47">
        <v>0.13876754948154624</v>
      </c>
      <c r="AG8" s="47">
        <v>0.13855001017715057</v>
      </c>
      <c r="AH8" s="47">
        <v>0.13828355146367807</v>
      </c>
      <c r="AI8" s="47">
        <v>0.13830107994181126</v>
      </c>
      <c r="AJ8" s="47">
        <v>0.13804088348452179</v>
      </c>
      <c r="AK8" s="47">
        <v>0.13836953949930009</v>
      </c>
      <c r="AL8" s="47">
        <v>0.13869107983105272</v>
      </c>
      <c r="AM8" s="47">
        <v>0.13906861803392404</v>
      </c>
      <c r="AN8" s="47">
        <v>0.13952257302146637</v>
      </c>
      <c r="AO8" s="47">
        <v>0.13981519047016003</v>
      </c>
      <c r="AP8" s="47">
        <v>0.14001907627810747</v>
      </c>
      <c r="AQ8" s="47">
        <v>0.13993574831776118</v>
      </c>
      <c r="AR8" s="47">
        <v>0.14000364919983907</v>
      </c>
      <c r="AS8" s="47">
        <v>0.13998407899673465</v>
      </c>
      <c r="AT8" s="47">
        <v>0.14017071577476506</v>
      </c>
      <c r="AU8" s="47">
        <v>0.14040346502814943</v>
      </c>
      <c r="AV8" s="47">
        <v>0.14064001681995794</v>
      </c>
      <c r="AW8" s="47">
        <v>0.1410213262740953</v>
      </c>
      <c r="AX8" s="47">
        <v>0.1412863171711351</v>
      </c>
      <c r="AY8" s="47">
        <v>0.14155032532389528</v>
      </c>
      <c r="AZ8" s="47">
        <v>0.1414990669678339</v>
      </c>
      <c r="BA8" s="47">
        <v>0.14159347103526868</v>
      </c>
      <c r="BB8" s="47">
        <v>0.14181329518998298</v>
      </c>
      <c r="BC8" s="47">
        <v>0.142182274299606</v>
      </c>
      <c r="BD8" s="47">
        <v>0.14231252712207931</v>
      </c>
      <c r="BE8" s="47">
        <v>0.14250909437604223</v>
      </c>
      <c r="BF8" s="47">
        <v>0.14247172022535551</v>
      </c>
      <c r="BG8" s="47">
        <v>0.14247281792660627</v>
      </c>
      <c r="BH8" s="47">
        <v>0.14241944472325818</v>
      </c>
      <c r="BI8" s="47">
        <v>0.14212831544596699</v>
      </c>
      <c r="BJ8" s="47">
        <v>0.14200461658059399</v>
      </c>
      <c r="BK8" s="47">
        <v>0.14196295261698333</v>
      </c>
      <c r="BL8" s="48">
        <v>0.14170452904707884</v>
      </c>
      <c r="BM8" s="48">
        <v>0.14171660330979466</v>
      </c>
      <c r="BN8" s="48">
        <v>0.14176887177347797</v>
      </c>
      <c r="BO8" s="48">
        <v>0.14202015661400552</v>
      </c>
      <c r="BP8" s="48">
        <v>0.14223008238740761</v>
      </c>
      <c r="BQ8" s="48">
        <v>0.14262668449465532</v>
      </c>
      <c r="BR8" s="48">
        <v>0.1431539920933772</v>
      </c>
      <c r="BS8" s="48">
        <v>0.14346756129159113</v>
      </c>
      <c r="BT8" s="47">
        <v>0.14378540043984003</v>
      </c>
      <c r="BU8" s="47">
        <v>0.14405626702349153</v>
      </c>
      <c r="BV8" s="49">
        <v>0.14469270648785088</v>
      </c>
      <c r="BW8" s="45"/>
    </row>
    <row r="9" spans="1:75" s="6" customFormat="1" ht="15.75" thickBot="1" x14ac:dyDescent="0.3">
      <c r="B9" s="117"/>
      <c r="C9" s="118"/>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455" t="s">
        <v>196</v>
      </c>
      <c r="C10" s="285" t="s">
        <v>1</v>
      </c>
      <c r="D10" s="286"/>
      <c r="E10" s="287"/>
      <c r="F10" s="287">
        <v>2.7177786144639698E-3</v>
      </c>
      <c r="G10" s="287">
        <v>4.3460547621453072E-3</v>
      </c>
      <c r="H10" s="287">
        <v>3.7071425613463271E-3</v>
      </c>
      <c r="I10" s="287">
        <v>1.270402022039957E-3</v>
      </c>
      <c r="J10" s="287">
        <v>1.9102087700972187E-3</v>
      </c>
      <c r="K10" s="287">
        <v>7.9028340317473245E-4</v>
      </c>
      <c r="L10" s="287">
        <v>-4.0106231867868825E-4</v>
      </c>
      <c r="M10" s="287">
        <v>-4.6174631996580562E-3</v>
      </c>
      <c r="N10" s="287">
        <v>-7.1129545152295859E-3</v>
      </c>
      <c r="O10" s="287">
        <v>-6.4320129017634564E-3</v>
      </c>
      <c r="P10" s="287">
        <v>-5.391033660585326E-3</v>
      </c>
      <c r="Q10" s="287">
        <v>-3.4623044761107891E-3</v>
      </c>
      <c r="R10" s="287">
        <v>-3.2467808792577824E-3</v>
      </c>
      <c r="S10" s="287">
        <v>-2.9101812397513138E-3</v>
      </c>
      <c r="T10" s="287">
        <v>-2.16809904531301E-3</v>
      </c>
      <c r="U10" s="287">
        <v>-4.1580221353773594E-4</v>
      </c>
      <c r="V10" s="287">
        <v>-1.0582289924643551E-3</v>
      </c>
      <c r="W10" s="287">
        <v>-1.9806077853748438E-4</v>
      </c>
      <c r="X10" s="287">
        <v>-6.1939449730179785E-3</v>
      </c>
      <c r="Y10" s="287">
        <v>9.5420187860212335E-5</v>
      </c>
      <c r="Z10" s="287">
        <v>1.7867066549187849E-3</v>
      </c>
      <c r="AA10" s="287">
        <v>1.3450230943454489E-3</v>
      </c>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8"/>
      <c r="BM10" s="288"/>
      <c r="BN10" s="288"/>
      <c r="BO10" s="288"/>
      <c r="BP10" s="288"/>
      <c r="BQ10" s="288"/>
      <c r="BR10" s="288"/>
      <c r="BS10" s="288"/>
      <c r="BT10" s="287"/>
      <c r="BU10" s="287"/>
      <c r="BV10" s="289"/>
    </row>
    <row r="11" spans="1:75" s="6" customFormat="1" x14ac:dyDescent="0.25">
      <c r="B11" s="472"/>
      <c r="C11" s="12" t="s">
        <v>2</v>
      </c>
      <c r="D11" s="41"/>
      <c r="E11" s="42"/>
      <c r="F11" s="42"/>
      <c r="G11" s="42"/>
      <c r="H11" s="42"/>
      <c r="I11" s="42"/>
      <c r="J11" s="42"/>
      <c r="K11" s="42"/>
      <c r="L11" s="42"/>
      <c r="M11" s="42"/>
      <c r="N11" s="42"/>
      <c r="O11" s="42"/>
      <c r="P11" s="42"/>
      <c r="Q11" s="42"/>
      <c r="R11" s="42"/>
      <c r="S11" s="42"/>
      <c r="T11" s="42"/>
      <c r="U11" s="42"/>
      <c r="V11" s="42"/>
      <c r="W11" s="42"/>
      <c r="X11" s="42"/>
      <c r="Y11" s="42"/>
      <c r="Z11" s="42"/>
      <c r="AA11" s="42">
        <v>1.3450230943454489E-3</v>
      </c>
      <c r="AB11" s="42">
        <v>-2.0826697736624211E-3</v>
      </c>
      <c r="AC11" s="42">
        <v>-3.6031807283089246E-3</v>
      </c>
      <c r="AD11" s="42">
        <v>-3.6026974011285906E-3</v>
      </c>
      <c r="AE11" s="42">
        <v>-3.8599183383845326E-3</v>
      </c>
      <c r="AF11" s="42">
        <v>-3.6265619803162175E-3</v>
      </c>
      <c r="AG11" s="42">
        <v>-3.9015670975464101E-3</v>
      </c>
      <c r="AH11" s="42">
        <v>-4.0790019559675816E-3</v>
      </c>
      <c r="AI11" s="42">
        <v>-4.2893152773043342E-3</v>
      </c>
      <c r="AJ11" s="42">
        <v>-4.3564969222639471E-3</v>
      </c>
      <c r="AK11" s="42">
        <v>-4.8541801473516166E-3</v>
      </c>
      <c r="AL11" s="42">
        <v>-5.2837609218701898E-3</v>
      </c>
      <c r="AM11" s="42">
        <v>-5.5723833016022017E-3</v>
      </c>
      <c r="AN11" s="42">
        <v>-5.8133167563474142E-3</v>
      </c>
      <c r="AO11" s="42">
        <v>-6.0884472697075587E-3</v>
      </c>
      <c r="AP11" s="42">
        <v>-6.2464110344703505E-3</v>
      </c>
      <c r="AQ11" s="42">
        <v>-6.2984552794601023E-3</v>
      </c>
      <c r="AR11" s="42">
        <v>-6.3329839329144821E-3</v>
      </c>
      <c r="AS11" s="42">
        <v>-6.3775906975574448E-3</v>
      </c>
      <c r="AT11" s="42">
        <v>-6.504956643185511E-3</v>
      </c>
      <c r="AU11" s="42">
        <v>-6.6669271255163365E-3</v>
      </c>
      <c r="AV11" s="42">
        <v>-6.8520434617099779E-3</v>
      </c>
      <c r="AW11" s="42">
        <v>-7.0659997295868804E-3</v>
      </c>
      <c r="AX11" s="42">
        <v>-7.2980547367585968E-3</v>
      </c>
      <c r="AY11" s="42">
        <v>-7.4628450875201813E-3</v>
      </c>
      <c r="AZ11" s="42">
        <v>-7.5509030535534927E-3</v>
      </c>
      <c r="BA11" s="42">
        <v>-7.6065784027781191E-3</v>
      </c>
      <c r="BB11" s="42">
        <v>-7.8289466545693742E-3</v>
      </c>
      <c r="BC11" s="42">
        <v>-7.9381592983750193E-3</v>
      </c>
      <c r="BD11" s="42">
        <v>-8.0097785334866389E-3</v>
      </c>
      <c r="BE11" s="42">
        <v>-8.1151786711044227E-3</v>
      </c>
      <c r="BF11" s="42">
        <v>-8.1346203462022426E-3</v>
      </c>
      <c r="BG11" s="42">
        <v>-8.0683089327107382E-3</v>
      </c>
      <c r="BH11" s="42">
        <v>-7.9707636020534545E-3</v>
      </c>
      <c r="BI11" s="42">
        <v>-7.8184701488649699E-3</v>
      </c>
      <c r="BJ11" s="42">
        <v>-7.6469018517553444E-3</v>
      </c>
      <c r="BK11" s="42">
        <v>-7.4189947123171202E-3</v>
      </c>
      <c r="BL11" s="43">
        <v>-7.2449705449492002E-3</v>
      </c>
      <c r="BM11" s="43">
        <v>-7.1234928684799775E-3</v>
      </c>
      <c r="BN11" s="43">
        <v>-7.0320626449719426E-3</v>
      </c>
      <c r="BO11" s="43">
        <v>-6.9782682931489592E-3</v>
      </c>
      <c r="BP11" s="43">
        <v>-6.9955140059824727E-3</v>
      </c>
      <c r="BQ11" s="43">
        <v>-7.1198594628464895E-3</v>
      </c>
      <c r="BR11" s="43">
        <v>-7.2570416524594117E-3</v>
      </c>
      <c r="BS11" s="43">
        <v>-7.3590023913324559E-3</v>
      </c>
      <c r="BT11" s="42">
        <v>-7.4586996576356673E-3</v>
      </c>
      <c r="BU11" s="42">
        <v>-7.6083580383563415E-3</v>
      </c>
      <c r="BV11" s="44">
        <v>-7.8338606648642173E-3</v>
      </c>
    </row>
    <row r="12" spans="1:75" s="6" customFormat="1" x14ac:dyDescent="0.25">
      <c r="B12" s="472"/>
      <c r="C12" s="12" t="s">
        <v>31</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-1.9222299750021044E-3</v>
      </c>
      <c r="AC12" s="42">
        <v>-3.2993935745627423E-3</v>
      </c>
      <c r="AD12" s="42">
        <v>-3.3460557008453684E-3</v>
      </c>
      <c r="AE12" s="42">
        <v>-3.2722239815594634E-3</v>
      </c>
      <c r="AF12" s="42">
        <v>-3.0152406323328274E-3</v>
      </c>
      <c r="AG12" s="42">
        <v>-3.0682320987358014E-3</v>
      </c>
      <c r="AH12" s="42">
        <v>-2.8738051774930551E-3</v>
      </c>
      <c r="AI12" s="42">
        <v>-2.838488655241278E-3</v>
      </c>
      <c r="AJ12" s="42">
        <v>-2.6610542794715253E-3</v>
      </c>
      <c r="AK12" s="42">
        <v>-2.8832552735719996E-3</v>
      </c>
      <c r="AL12" s="42">
        <v>-3.0841540993215566E-3</v>
      </c>
      <c r="AM12" s="42">
        <v>-3.2146903393487358E-3</v>
      </c>
      <c r="AN12" s="42">
        <v>-3.2152739405355013E-3</v>
      </c>
      <c r="AO12" s="42">
        <v>-3.2281438578512234E-3</v>
      </c>
      <c r="AP12" s="42">
        <v>-3.2069585172975201E-3</v>
      </c>
      <c r="AQ12" s="42">
        <v>-3.1336795556944907E-3</v>
      </c>
      <c r="AR12" s="42">
        <v>-2.8133638405014039E-3</v>
      </c>
      <c r="AS12" s="42">
        <v>-2.5606658151691997E-3</v>
      </c>
      <c r="AT12" s="42">
        <v>-2.4603032561862082E-3</v>
      </c>
      <c r="AU12" s="42">
        <v>-2.1433181130379453E-3</v>
      </c>
      <c r="AV12" s="42">
        <v>-1.9718661582106833E-3</v>
      </c>
      <c r="AW12" s="42">
        <v>-1.9299454970004293E-3</v>
      </c>
      <c r="AX12" s="42">
        <v>-1.8155672429912284E-3</v>
      </c>
      <c r="AY12" s="42">
        <v>-1.8509688974947536E-3</v>
      </c>
      <c r="AZ12" s="42">
        <v>-1.7808948936360869E-3</v>
      </c>
      <c r="BA12" s="42">
        <v>-1.4679462645878771E-3</v>
      </c>
      <c r="BB12" s="42">
        <v>-1.4420502879332053E-3</v>
      </c>
      <c r="BC12" s="42">
        <v>-1.4003601429989077E-3</v>
      </c>
      <c r="BD12" s="42">
        <v>-1.3107688875948209E-3</v>
      </c>
      <c r="BE12" s="42">
        <v>-1.2507419964658539E-3</v>
      </c>
      <c r="BF12" s="42">
        <v>-9.8017575536675505E-4</v>
      </c>
      <c r="BG12" s="42">
        <v>-6.2902945408083166E-4</v>
      </c>
      <c r="BH12" s="42">
        <v>-2.6618327914292028E-4</v>
      </c>
      <c r="BI12" s="42">
        <v>1.5703993326512955E-4</v>
      </c>
      <c r="BJ12" s="42">
        <v>4.6846241931337851E-4</v>
      </c>
      <c r="BK12" s="42">
        <v>1.1809737715763602E-3</v>
      </c>
      <c r="BL12" s="43">
        <v>1.3678592199957429E-3</v>
      </c>
      <c r="BM12" s="43">
        <v>1.5784042044678093E-3</v>
      </c>
      <c r="BN12" s="43">
        <v>1.7026069741514493E-3</v>
      </c>
      <c r="BO12" s="43">
        <v>2.0585165997761834E-3</v>
      </c>
      <c r="BP12" s="43">
        <v>2.0251813236148858E-3</v>
      </c>
      <c r="BQ12" s="43">
        <v>2.0331416871275654E-3</v>
      </c>
      <c r="BR12" s="43">
        <v>2.1162730636315463E-3</v>
      </c>
      <c r="BS12" s="43">
        <v>2.2077219094923106E-3</v>
      </c>
      <c r="BT12" s="42">
        <v>2.3931704724696884E-3</v>
      </c>
      <c r="BU12" s="42">
        <v>2.4109805519531846E-3</v>
      </c>
      <c r="BV12" s="44">
        <v>2.305090650892086E-3</v>
      </c>
      <c r="BW12" s="45"/>
    </row>
    <row r="13" spans="1:75" s="6" customFormat="1" ht="15.75" thickBot="1" x14ac:dyDescent="0.3">
      <c r="B13" s="456"/>
      <c r="C13" s="95" t="s">
        <v>34</v>
      </c>
      <c r="D13" s="46"/>
      <c r="E13" s="47"/>
      <c r="F13" s="47"/>
      <c r="G13" s="47"/>
      <c r="H13" s="47"/>
      <c r="I13" s="47"/>
      <c r="J13" s="47"/>
      <c r="K13" s="47"/>
      <c r="L13" s="47"/>
      <c r="M13" s="47"/>
      <c r="N13" s="47"/>
      <c r="O13" s="47"/>
      <c r="P13" s="47"/>
      <c r="Q13" s="47"/>
      <c r="R13" s="47"/>
      <c r="S13" s="47"/>
      <c r="T13" s="47"/>
      <c r="U13" s="47"/>
      <c r="V13" s="47"/>
      <c r="W13" s="47"/>
      <c r="X13" s="47"/>
      <c r="Y13" s="47"/>
      <c r="Z13" s="47"/>
      <c r="AA13" s="47">
        <v>1.3450230943454489E-3</v>
      </c>
      <c r="AB13" s="47">
        <v>-2.0493162834585854E-3</v>
      </c>
      <c r="AC13" s="47">
        <v>-3.7728718741417422E-3</v>
      </c>
      <c r="AD13" s="47">
        <v>-3.9162945383733327E-3</v>
      </c>
      <c r="AE13" s="47">
        <v>-4.6026591086786861E-3</v>
      </c>
      <c r="AF13" s="47">
        <v>-4.5395036957198986E-3</v>
      </c>
      <c r="AG13" s="47">
        <v>-4.9539148726745197E-3</v>
      </c>
      <c r="AH13" s="47">
        <v>-5.2488409947579473E-3</v>
      </c>
      <c r="AI13" s="47">
        <v>-5.7154740514503977E-3</v>
      </c>
      <c r="AJ13" s="47">
        <v>-5.8904212965897873E-3</v>
      </c>
      <c r="AK13" s="47">
        <v>-6.475731713913413E-3</v>
      </c>
      <c r="AL13" s="47">
        <v>-7.1719372373935109E-3</v>
      </c>
      <c r="AM13" s="47">
        <v>-7.8482090710348396E-3</v>
      </c>
      <c r="AN13" s="47">
        <v>-8.5571402739139379E-3</v>
      </c>
      <c r="AO13" s="47">
        <v>-9.0754493407249892E-3</v>
      </c>
      <c r="AP13" s="47">
        <v>-9.681258837908574E-3</v>
      </c>
      <c r="AQ13" s="47">
        <v>-9.838622690082538E-3</v>
      </c>
      <c r="AR13" s="47">
        <v>-1.0237951263287637E-2</v>
      </c>
      <c r="AS13" s="47">
        <v>-1.0471422908235051E-2</v>
      </c>
      <c r="AT13" s="47">
        <v>-1.0959236105322401E-2</v>
      </c>
      <c r="AU13" s="47">
        <v>-1.1449540424455534E-2</v>
      </c>
      <c r="AV13" s="47">
        <v>-1.1928572936941412E-2</v>
      </c>
      <c r="AW13" s="47">
        <v>-1.258901948146271E-2</v>
      </c>
      <c r="AX13" s="47">
        <v>-1.3102379518794088E-2</v>
      </c>
      <c r="AY13" s="47">
        <v>-1.361302564485195E-2</v>
      </c>
      <c r="AZ13" s="47">
        <v>-1.3797947751549966E-2</v>
      </c>
      <c r="BA13" s="47">
        <v>-1.4133779127965984E-2</v>
      </c>
      <c r="BB13" s="47">
        <v>-1.4571026245579682E-2</v>
      </c>
      <c r="BC13" s="47">
        <v>-1.5163031142966799E-2</v>
      </c>
      <c r="BD13" s="47">
        <v>-1.5508605190794278E-2</v>
      </c>
      <c r="BE13" s="47">
        <v>-1.5905770474539532E-2</v>
      </c>
      <c r="BF13" s="47">
        <v>-1.6108693806985513E-2</v>
      </c>
      <c r="BG13" s="47">
        <v>-1.6327762331571183E-2</v>
      </c>
      <c r="BH13" s="47">
        <v>-1.6399419603605137E-2</v>
      </c>
      <c r="BI13" s="47">
        <v>-1.6243965647643521E-2</v>
      </c>
      <c r="BJ13" s="47">
        <v>-1.6242341469157318E-2</v>
      </c>
      <c r="BK13" s="47">
        <v>-1.6350594445825511E-2</v>
      </c>
      <c r="BL13" s="48">
        <v>-1.6242047750308436E-2</v>
      </c>
      <c r="BM13" s="48">
        <v>-1.6340230743348033E-2</v>
      </c>
      <c r="BN13" s="48">
        <v>-1.6517016546172186E-2</v>
      </c>
      <c r="BO13" s="48">
        <v>-1.6804621541761849E-2</v>
      </c>
      <c r="BP13" s="48">
        <v>-1.7025772886127166E-2</v>
      </c>
      <c r="BQ13" s="48">
        <v>-1.7396931342656741E-2</v>
      </c>
      <c r="BR13" s="48">
        <v>-1.7943658601770912E-2</v>
      </c>
      <c r="BS13" s="48">
        <v>-1.8191564307515062E-2</v>
      </c>
      <c r="BT13" s="47">
        <v>-1.8497084260608782E-2</v>
      </c>
      <c r="BU13" s="47">
        <v>-1.8752346262428277E-2</v>
      </c>
      <c r="BV13" s="49">
        <v>-1.9379177684839904E-2</v>
      </c>
      <c r="BW13" s="45"/>
    </row>
    <row r="15" spans="1:75" x14ac:dyDescent="0.25">
      <c r="B15" s="134" t="s">
        <v>68</v>
      </c>
    </row>
    <row r="16" spans="1:75" x14ac:dyDescent="0.25">
      <c r="B16" s="134" t="s">
        <v>147</v>
      </c>
    </row>
    <row r="17" spans="2:17" x14ac:dyDescent="0.25">
      <c r="B17" s="134" t="s">
        <v>66</v>
      </c>
    </row>
    <row r="18" spans="2:17" x14ac:dyDescent="0.25">
      <c r="B18" s="134" t="s">
        <v>67</v>
      </c>
    </row>
    <row r="20" spans="2:17" x14ac:dyDescent="0.25">
      <c r="H20" s="23" t="s">
        <v>10</v>
      </c>
      <c r="Q20" s="23" t="s">
        <v>199</v>
      </c>
    </row>
    <row r="27" spans="2:17" ht="18" customHeight="1" x14ac:dyDescent="0.25"/>
    <row r="31" spans="2:17" x14ac:dyDescent="0.25">
      <c r="C31"/>
    </row>
    <row r="43" spans="36:36" x14ac:dyDescent="0.25">
      <c r="AJ43" s="35"/>
    </row>
    <row r="44" spans="36:36" x14ac:dyDescent="0.25">
      <c r="AJ44" s="35"/>
    </row>
    <row r="45" spans="36:36" x14ac:dyDescent="0.25">
      <c r="AJ45" s="35"/>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election activeCell="AA11" sqref="AA11"/>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23" t="s">
        <v>200</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55"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72"/>
      <c r="C6" s="12" t="s">
        <v>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0.1376198377337797</v>
      </c>
      <c r="AG6" s="42">
        <v>0.13726361061766651</v>
      </c>
      <c r="AH6" s="42">
        <v>0.13685671187298021</v>
      </c>
      <c r="AI6" s="42">
        <v>0.13654766981929017</v>
      </c>
      <c r="AJ6" s="42">
        <v>0.13613250943910349</v>
      </c>
      <c r="AK6" s="42">
        <v>0.136281055086974</v>
      </c>
      <c r="AL6" s="42">
        <v>0.13633464807694295</v>
      </c>
      <c r="AM6" s="42">
        <v>0.13625186634070985</v>
      </c>
      <c r="AN6" s="42">
        <v>0.13620926928197347</v>
      </c>
      <c r="AO6" s="42">
        <v>0.13619156445787428</v>
      </c>
      <c r="AP6" s="42">
        <v>0.13603453574642474</v>
      </c>
      <c r="AQ6" s="42">
        <v>0.13577816580742672</v>
      </c>
      <c r="AR6" s="42">
        <v>0.13549522731937041</v>
      </c>
      <c r="AS6" s="42">
        <v>0.13523849684756642</v>
      </c>
      <c r="AT6" s="42">
        <v>0.13504792708254829</v>
      </c>
      <c r="AU6" s="42">
        <v>0.13491053188514834</v>
      </c>
      <c r="AV6" s="42">
        <v>0.13483498332208052</v>
      </c>
      <c r="AW6" s="42">
        <v>0.13474385651367504</v>
      </c>
      <c r="AX6" s="42">
        <v>0.13473067933029381</v>
      </c>
      <c r="AY6" s="42">
        <v>0.13460677108811117</v>
      </c>
      <c r="AZ6" s="42">
        <v>0.13443862227903017</v>
      </c>
      <c r="BA6" s="42">
        <v>0.13424742077623783</v>
      </c>
      <c r="BB6" s="42">
        <v>0.13421120760924998</v>
      </c>
      <c r="BC6" s="42">
        <v>0.13411383594972512</v>
      </c>
      <c r="BD6" s="42">
        <v>0.13398121154023154</v>
      </c>
      <c r="BE6" s="42">
        <v>0.13382764868304278</v>
      </c>
      <c r="BF6" s="42">
        <v>0.13362946946156368</v>
      </c>
      <c r="BG6" s="42">
        <v>0.13335134309218299</v>
      </c>
      <c r="BH6" s="42">
        <v>0.13308739919414156</v>
      </c>
      <c r="BI6" s="42">
        <v>0.13274539486916861</v>
      </c>
      <c r="BJ6" s="42">
        <v>0.1324088018047819</v>
      </c>
      <c r="BK6" s="42">
        <v>0.13201541527175498</v>
      </c>
      <c r="BL6" s="43">
        <v>0.13171577991098948</v>
      </c>
      <c r="BM6" s="43">
        <v>0.13148646119854324</v>
      </c>
      <c r="BN6" s="43">
        <v>0.1313011500775621</v>
      </c>
      <c r="BO6" s="43">
        <v>0.13118986083656453</v>
      </c>
      <c r="BP6" s="43">
        <v>0.13117940362941211</v>
      </c>
      <c r="BQ6" s="43">
        <v>0.13128377916254072</v>
      </c>
      <c r="BR6" s="43">
        <v>0.13139828356110408</v>
      </c>
      <c r="BS6" s="43">
        <v>0.13149949280735107</v>
      </c>
      <c r="BT6" s="42">
        <v>0.13160115224482935</v>
      </c>
      <c r="BU6" s="42">
        <v>0.13175024903561749</v>
      </c>
      <c r="BV6" s="44">
        <v>0.13199904820179229</v>
      </c>
    </row>
    <row r="7" spans="1:75" s="6" customFormat="1" x14ac:dyDescent="0.25">
      <c r="B7" s="472"/>
      <c r="C7" s="12" t="s">
        <v>30</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0.13828974735386892</v>
      </c>
      <c r="AC7" s="42">
        <v>0.13925290212700936</v>
      </c>
      <c r="AD7" s="42">
        <v>0.1388218790364443</v>
      </c>
      <c r="AE7" s="42">
        <v>0.13813921041831675</v>
      </c>
      <c r="AF7" s="42">
        <v>0.13727593190303694</v>
      </c>
      <c r="AG7" s="42">
        <v>0.13679710374000789</v>
      </c>
      <c r="AH7" s="42">
        <v>0.13631561447287077</v>
      </c>
      <c r="AI7" s="42">
        <v>0.13585955751128778</v>
      </c>
      <c r="AJ7" s="42">
        <v>0.13526618858604722</v>
      </c>
      <c r="AK7" s="42">
        <v>0.13516652107612803</v>
      </c>
      <c r="AL7" s="42">
        <v>0.13515060297324757</v>
      </c>
      <c r="AM7" s="42">
        <v>0.13495531498233046</v>
      </c>
      <c r="AN7" s="42">
        <v>0.13471119844981547</v>
      </c>
      <c r="AO7" s="42">
        <v>0.13443200160255894</v>
      </c>
      <c r="AP7" s="42">
        <v>0.13410731480437951</v>
      </c>
      <c r="AQ7" s="42">
        <v>0.13366304302848178</v>
      </c>
      <c r="AR7" s="42">
        <v>0.13328499147517583</v>
      </c>
      <c r="AS7" s="42">
        <v>0.13285130117289534</v>
      </c>
      <c r="AT7" s="42">
        <v>0.13244530252935061</v>
      </c>
      <c r="AU7" s="42">
        <v>0.13226948437157343</v>
      </c>
      <c r="AV7" s="42">
        <v>0.13210303967274745</v>
      </c>
      <c r="AW7" s="42">
        <v>0.13179643998896703</v>
      </c>
      <c r="AX7" s="42">
        <v>0.13146789442710161</v>
      </c>
      <c r="AY7" s="42">
        <v>0.13139892902516606</v>
      </c>
      <c r="AZ7" s="42">
        <v>0.13102908733357946</v>
      </c>
      <c r="BA7" s="42">
        <v>0.13044549249432708</v>
      </c>
      <c r="BB7" s="42">
        <v>0.13001144824692579</v>
      </c>
      <c r="BC7" s="42">
        <v>0.12973858805847749</v>
      </c>
      <c r="BD7" s="42">
        <v>0.12952791510266087</v>
      </c>
      <c r="BE7" s="42">
        <v>0.12919165172695404</v>
      </c>
      <c r="BF7" s="42">
        <v>0.12882688167815282</v>
      </c>
      <c r="BG7" s="42">
        <v>0.12819553545326448</v>
      </c>
      <c r="BH7" s="42">
        <v>0.1277720396785782</v>
      </c>
      <c r="BI7" s="42">
        <v>0.1273057655794218</v>
      </c>
      <c r="BJ7" s="42">
        <v>0.12693616232994898</v>
      </c>
      <c r="BK7" s="42">
        <v>0.12619378852820198</v>
      </c>
      <c r="BL7" s="43">
        <v>0.12564612612574894</v>
      </c>
      <c r="BM7" s="43">
        <v>0.12566136507043832</v>
      </c>
      <c r="BN7" s="43">
        <v>0.1253059971775021</v>
      </c>
      <c r="BO7" s="43">
        <v>0.1250850155006106</v>
      </c>
      <c r="BP7" s="43">
        <v>0.12498652616164452</v>
      </c>
      <c r="BQ7" s="43">
        <v>0.12504819839092673</v>
      </c>
      <c r="BR7" s="43">
        <v>0.1251806020545449</v>
      </c>
      <c r="BS7" s="43">
        <v>0.12531993241134071</v>
      </c>
      <c r="BT7" s="42">
        <v>0.1251564045716082</v>
      </c>
      <c r="BU7" s="42">
        <v>0.12535444674373111</v>
      </c>
      <c r="BV7" s="44">
        <v>0.12536771576648448</v>
      </c>
      <c r="BW7" s="45"/>
    </row>
    <row r="8" spans="1:75" s="6" customFormat="1" ht="15.75" thickBot="1" x14ac:dyDescent="0.3">
      <c r="B8" s="456"/>
      <c r="C8" s="95" t="s">
        <v>33</v>
      </c>
      <c r="D8" s="46"/>
      <c r="E8" s="47"/>
      <c r="F8" s="47"/>
      <c r="G8" s="47"/>
      <c r="H8" s="47"/>
      <c r="I8" s="47"/>
      <c r="J8" s="47"/>
      <c r="K8" s="47"/>
      <c r="L8" s="47"/>
      <c r="M8" s="47"/>
      <c r="N8" s="47"/>
      <c r="O8" s="47"/>
      <c r="P8" s="47"/>
      <c r="Q8" s="47"/>
      <c r="R8" s="47"/>
      <c r="S8" s="47"/>
      <c r="T8" s="47"/>
      <c r="U8" s="47"/>
      <c r="V8" s="47"/>
      <c r="W8" s="47"/>
      <c r="X8" s="47"/>
      <c r="Y8" s="47"/>
      <c r="Z8" s="47"/>
      <c r="AA8" s="47">
        <v>0.1338764247798184</v>
      </c>
      <c r="AB8" s="47">
        <v>0.13828974735386892</v>
      </c>
      <c r="AC8" s="47">
        <v>0.13925290212700936</v>
      </c>
      <c r="AD8" s="47">
        <v>0.1388218790364443</v>
      </c>
      <c r="AE8" s="47">
        <v>0.13813921041831675</v>
      </c>
      <c r="AF8" s="47">
        <v>0.13777925746754191</v>
      </c>
      <c r="AG8" s="47">
        <v>0.13734363939966127</v>
      </c>
      <c r="AH8" s="47">
        <v>0.13715989855762381</v>
      </c>
      <c r="AI8" s="47">
        <v>0.13714029514909815</v>
      </c>
      <c r="AJ8" s="47">
        <v>0.13670727686977593</v>
      </c>
      <c r="AK8" s="47">
        <v>0.13716969287529571</v>
      </c>
      <c r="AL8" s="47">
        <v>0.13709690071210606</v>
      </c>
      <c r="AM8" s="47">
        <v>0.13750528325121528</v>
      </c>
      <c r="AN8" s="47">
        <v>0.13768995768427286</v>
      </c>
      <c r="AO8" s="47">
        <v>0.13790879822412519</v>
      </c>
      <c r="AP8" s="47">
        <v>0.13777330940018917</v>
      </c>
      <c r="AQ8" s="47">
        <v>0.1377144325071796</v>
      </c>
      <c r="AR8" s="47">
        <v>0.13751612031158492</v>
      </c>
      <c r="AS8" s="47">
        <v>0.13739513445374424</v>
      </c>
      <c r="AT8" s="47">
        <v>0.13738049336558009</v>
      </c>
      <c r="AU8" s="47">
        <v>0.13726950762215431</v>
      </c>
      <c r="AV8" s="47">
        <v>0.1373337105487972</v>
      </c>
      <c r="AW8" s="47">
        <v>0.1375897130130056</v>
      </c>
      <c r="AX8" s="47">
        <v>0.13776218493304609</v>
      </c>
      <c r="AY8" s="47">
        <v>0.13809530821799729</v>
      </c>
      <c r="AZ8" s="47">
        <v>0.13801349862541623</v>
      </c>
      <c r="BA8" s="47">
        <v>0.1379055653634102</v>
      </c>
      <c r="BB8" s="47">
        <v>0.13811449114857324</v>
      </c>
      <c r="BC8" s="47">
        <v>0.13844647903033863</v>
      </c>
      <c r="BD8" s="47">
        <v>0.13855996422637348</v>
      </c>
      <c r="BE8" s="47">
        <v>0.1388165757065431</v>
      </c>
      <c r="BF8" s="47">
        <v>0.13864320791435925</v>
      </c>
      <c r="BG8" s="47">
        <v>0.13885743976969825</v>
      </c>
      <c r="BH8" s="47">
        <v>0.13871597565661276</v>
      </c>
      <c r="BI8" s="47">
        <v>0.1385085978947683</v>
      </c>
      <c r="BJ8" s="47">
        <v>0.13817428823540723</v>
      </c>
      <c r="BK8" s="47">
        <v>0.13792448123599541</v>
      </c>
      <c r="BL8" s="48">
        <v>0.13773977546855481</v>
      </c>
      <c r="BM8" s="48">
        <v>0.13758288666897572</v>
      </c>
      <c r="BN8" s="48">
        <v>0.13749523999058091</v>
      </c>
      <c r="BO8" s="48">
        <v>0.13751350455127231</v>
      </c>
      <c r="BP8" s="48">
        <v>0.13737723607599039</v>
      </c>
      <c r="BQ8" s="48">
        <v>0.13760673391273015</v>
      </c>
      <c r="BR8" s="48">
        <v>0.13780395022064365</v>
      </c>
      <c r="BS8" s="48">
        <v>0.13798001246884078</v>
      </c>
      <c r="BT8" s="47">
        <v>0.13807546407813134</v>
      </c>
      <c r="BU8" s="47">
        <v>0.13803442200211455</v>
      </c>
      <c r="BV8" s="49">
        <v>0.13815888467117243</v>
      </c>
      <c r="BW8" s="45"/>
    </row>
    <row r="9" spans="1:75" s="6" customFormat="1" ht="15.75" thickBot="1" x14ac:dyDescent="0.3">
      <c r="B9" s="117"/>
      <c r="C9" s="118"/>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455" t="s">
        <v>196</v>
      </c>
      <c r="C10" s="285" t="s">
        <v>1</v>
      </c>
      <c r="D10" s="286"/>
      <c r="E10" s="287"/>
      <c r="F10" s="287">
        <v>2.7177786144639698E-3</v>
      </c>
      <c r="G10" s="287">
        <v>4.3460547621453072E-3</v>
      </c>
      <c r="H10" s="287">
        <v>3.7071425613463271E-3</v>
      </c>
      <c r="I10" s="287">
        <v>1.270402022039957E-3</v>
      </c>
      <c r="J10" s="287">
        <v>1.9102087700972187E-3</v>
      </c>
      <c r="K10" s="287">
        <v>7.9028340317473245E-4</v>
      </c>
      <c r="L10" s="287">
        <v>-4.0106231867868825E-4</v>
      </c>
      <c r="M10" s="287">
        <v>-4.6174631996580562E-3</v>
      </c>
      <c r="N10" s="287">
        <v>-7.1129545152295859E-3</v>
      </c>
      <c r="O10" s="287">
        <v>-6.4320129017634564E-3</v>
      </c>
      <c r="P10" s="287">
        <v>-5.391033660585326E-3</v>
      </c>
      <c r="Q10" s="287">
        <v>-3.4623044761107891E-3</v>
      </c>
      <c r="R10" s="287">
        <v>-3.2467808792577824E-3</v>
      </c>
      <c r="S10" s="287">
        <v>-2.9101812397513138E-3</v>
      </c>
      <c r="T10" s="287">
        <v>-2.16809904531301E-3</v>
      </c>
      <c r="U10" s="287">
        <v>-4.1580221353773594E-4</v>
      </c>
      <c r="V10" s="287">
        <v>-1.0582289924643551E-3</v>
      </c>
      <c r="W10" s="287">
        <v>-1.9806077853748438E-4</v>
      </c>
      <c r="X10" s="287">
        <v>-6.1939449730179785E-3</v>
      </c>
      <c r="Y10" s="287">
        <v>9.5420187860212335E-5</v>
      </c>
      <c r="Z10" s="287">
        <v>1.7867066549187849E-3</v>
      </c>
      <c r="AA10" s="287">
        <v>1.3450230943454489E-3</v>
      </c>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8"/>
      <c r="BM10" s="288"/>
      <c r="BN10" s="288"/>
      <c r="BO10" s="288"/>
      <c r="BP10" s="288"/>
      <c r="BQ10" s="288"/>
      <c r="BR10" s="288"/>
      <c r="BS10" s="288"/>
      <c r="BT10" s="287"/>
      <c r="BU10" s="287"/>
      <c r="BV10" s="289"/>
    </row>
    <row r="11" spans="1:75" s="6" customFormat="1" x14ac:dyDescent="0.25">
      <c r="B11" s="472"/>
      <c r="C11" s="12" t="s">
        <v>2</v>
      </c>
      <c r="D11" s="41"/>
      <c r="E11" s="42"/>
      <c r="F11" s="42"/>
      <c r="G11" s="42"/>
      <c r="H11" s="42"/>
      <c r="I11" s="42"/>
      <c r="J11" s="42"/>
      <c r="K11" s="42"/>
      <c r="L11" s="42"/>
      <c r="M11" s="42"/>
      <c r="N11" s="42"/>
      <c r="O11" s="42"/>
      <c r="P11" s="42"/>
      <c r="Q11" s="42"/>
      <c r="R11" s="42"/>
      <c r="S11" s="42"/>
      <c r="T11" s="42"/>
      <c r="U11" s="42"/>
      <c r="V11" s="42"/>
      <c r="W11" s="42"/>
      <c r="X11" s="42"/>
      <c r="Y11" s="42"/>
      <c r="Z11" s="42"/>
      <c r="AA11" s="42">
        <v>1.3450230943454489E-3</v>
      </c>
      <c r="AB11" s="42">
        <v>-2.0826697736624211E-3</v>
      </c>
      <c r="AC11" s="42">
        <v>-3.6031807283089246E-3</v>
      </c>
      <c r="AD11" s="42">
        <v>-3.6026974011285906E-3</v>
      </c>
      <c r="AE11" s="42">
        <v>-3.8599183383845326E-3</v>
      </c>
      <c r="AF11" s="42">
        <v>-3.6265619803162175E-3</v>
      </c>
      <c r="AG11" s="42">
        <v>-3.9015670975464101E-3</v>
      </c>
      <c r="AH11" s="42">
        <v>-4.0790019559675816E-3</v>
      </c>
      <c r="AI11" s="42">
        <v>-4.2893152773043342E-3</v>
      </c>
      <c r="AJ11" s="42">
        <v>-4.3564969222639471E-3</v>
      </c>
      <c r="AK11" s="42">
        <v>-4.8541801473516166E-3</v>
      </c>
      <c r="AL11" s="42">
        <v>-5.2837609218701898E-3</v>
      </c>
      <c r="AM11" s="42">
        <v>-5.5723833016022017E-3</v>
      </c>
      <c r="AN11" s="42">
        <v>-5.8133167563474142E-3</v>
      </c>
      <c r="AO11" s="42">
        <v>-6.0884472697075587E-3</v>
      </c>
      <c r="AP11" s="42">
        <v>-6.2464110344703505E-3</v>
      </c>
      <c r="AQ11" s="42">
        <v>-6.2984552794601023E-3</v>
      </c>
      <c r="AR11" s="42">
        <v>-6.3329839329144821E-3</v>
      </c>
      <c r="AS11" s="42">
        <v>-6.3775906975574448E-3</v>
      </c>
      <c r="AT11" s="42">
        <v>-6.504956643185511E-3</v>
      </c>
      <c r="AU11" s="42">
        <v>-6.6669271255163365E-3</v>
      </c>
      <c r="AV11" s="42">
        <v>-6.8520434617099779E-3</v>
      </c>
      <c r="AW11" s="42">
        <v>-7.0659997295868804E-3</v>
      </c>
      <c r="AX11" s="42">
        <v>-7.2980547367585968E-3</v>
      </c>
      <c r="AY11" s="42">
        <v>-7.4628450875201813E-3</v>
      </c>
      <c r="AZ11" s="42">
        <v>-7.5509030535534927E-3</v>
      </c>
      <c r="BA11" s="42">
        <v>-7.6065784027781191E-3</v>
      </c>
      <c r="BB11" s="42">
        <v>-7.8289466545693742E-3</v>
      </c>
      <c r="BC11" s="42">
        <v>-7.9381592983750193E-3</v>
      </c>
      <c r="BD11" s="42">
        <v>-8.0097785334866389E-3</v>
      </c>
      <c r="BE11" s="42">
        <v>-8.1151786711044227E-3</v>
      </c>
      <c r="BF11" s="42">
        <v>-8.1346203462022426E-3</v>
      </c>
      <c r="BG11" s="42">
        <v>-8.0683089327107382E-3</v>
      </c>
      <c r="BH11" s="42">
        <v>-7.9707636020534545E-3</v>
      </c>
      <c r="BI11" s="42">
        <v>-7.8184701488649699E-3</v>
      </c>
      <c r="BJ11" s="42">
        <v>-7.6469018517553444E-3</v>
      </c>
      <c r="BK11" s="42">
        <v>-7.4189947123171202E-3</v>
      </c>
      <c r="BL11" s="43">
        <v>-7.2449705449492002E-3</v>
      </c>
      <c r="BM11" s="43">
        <v>-7.1234928684799775E-3</v>
      </c>
      <c r="BN11" s="43">
        <v>-7.0320626449719426E-3</v>
      </c>
      <c r="BO11" s="43">
        <v>-6.9782682931489592E-3</v>
      </c>
      <c r="BP11" s="43">
        <v>-6.9955140059824727E-3</v>
      </c>
      <c r="BQ11" s="43">
        <v>-7.1198594628464895E-3</v>
      </c>
      <c r="BR11" s="43">
        <v>-7.2570416524594117E-3</v>
      </c>
      <c r="BS11" s="43">
        <v>-7.3590023913324559E-3</v>
      </c>
      <c r="BT11" s="42">
        <v>-7.4586996576356673E-3</v>
      </c>
      <c r="BU11" s="42">
        <v>-7.6083580383563415E-3</v>
      </c>
      <c r="BV11" s="44">
        <v>-7.8338606648642173E-3</v>
      </c>
    </row>
    <row r="12" spans="1:75" s="6" customFormat="1" x14ac:dyDescent="0.25">
      <c r="B12" s="472"/>
      <c r="C12" s="12" t="s">
        <v>30</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-1.995656738349616E-3</v>
      </c>
      <c r="AC12" s="42">
        <v>-3.5335625506665025E-3</v>
      </c>
      <c r="AD12" s="42">
        <v>-3.6168077143693134E-3</v>
      </c>
      <c r="AE12" s="42">
        <v>-3.8382445863289205E-3</v>
      </c>
      <c r="AF12" s="42">
        <v>-3.4463346660491001E-3</v>
      </c>
      <c r="AG12" s="42">
        <v>-3.5151344518902228E-3</v>
      </c>
      <c r="AH12" s="42">
        <v>-3.5721154323685445E-3</v>
      </c>
      <c r="AI12" s="42">
        <v>-3.6765378158511719E-3</v>
      </c>
      <c r="AJ12" s="42">
        <v>-3.5524140052847208E-3</v>
      </c>
      <c r="AK12" s="42">
        <v>-3.8429380347226594E-3</v>
      </c>
      <c r="AL12" s="42">
        <v>-4.2221216814524176E-3</v>
      </c>
      <c r="AM12" s="42">
        <v>-4.4193750080658289E-3</v>
      </c>
      <c r="AN12" s="42">
        <v>-4.4978947445944162E-3</v>
      </c>
      <c r="AO12" s="42">
        <v>-4.5974646802028896E-3</v>
      </c>
      <c r="AP12" s="42">
        <v>-4.6570525091384485E-3</v>
      </c>
      <c r="AQ12" s="42">
        <v>-4.5341811236908891E-3</v>
      </c>
      <c r="AR12" s="42">
        <v>-4.4192233280318793E-3</v>
      </c>
      <c r="AS12" s="42">
        <v>-4.2728839887387904E-3</v>
      </c>
      <c r="AT12" s="42">
        <v>-4.2053728488410103E-3</v>
      </c>
      <c r="AU12" s="42">
        <v>-4.3106486683039125E-3</v>
      </c>
      <c r="AV12" s="42">
        <v>-4.3333364329905533E-3</v>
      </c>
      <c r="AW12" s="42">
        <v>-4.3248481793395077E-3</v>
      </c>
      <c r="AX12" s="42">
        <v>-4.2483944001529272E-3</v>
      </c>
      <c r="AY12" s="42">
        <v>-4.4446546146622024E-3</v>
      </c>
      <c r="AZ12" s="42">
        <v>-4.3104950337826131E-3</v>
      </c>
      <c r="BA12" s="42">
        <v>-4.0563522818701236E-3</v>
      </c>
      <c r="BB12" s="42">
        <v>-3.9159009728085559E-3</v>
      </c>
      <c r="BC12" s="42">
        <v>-3.9303747842320547E-3</v>
      </c>
      <c r="BD12" s="42">
        <v>-3.9157482691868917E-3</v>
      </c>
      <c r="BE12" s="42">
        <v>-3.8637347064384153E-3</v>
      </c>
      <c r="BF12" s="42">
        <v>-3.7175588411515192E-3</v>
      </c>
      <c r="BG12" s="42">
        <v>-3.314902424443697E-3</v>
      </c>
      <c r="BH12" s="42">
        <v>-3.0505677952455956E-3</v>
      </c>
      <c r="BI12" s="42">
        <v>-2.7976738884775976E-3</v>
      </c>
      <c r="BJ12" s="42">
        <v>-2.5554059217383074E-3</v>
      </c>
      <c r="BK12" s="42">
        <v>-2.0613821344755007E-3</v>
      </c>
      <c r="BL12" s="43">
        <v>-1.6521783918772986E-3</v>
      </c>
      <c r="BM12" s="43">
        <v>-1.7341709196376509E-3</v>
      </c>
      <c r="BN12" s="43">
        <v>-1.4425481301299226E-3</v>
      </c>
      <c r="BO12" s="43">
        <v>-1.2801702406623344E-3</v>
      </c>
      <c r="BP12" s="43">
        <v>-1.2280921469883521E-3</v>
      </c>
      <c r="BQ12" s="43">
        <v>-1.2997358614758731E-3</v>
      </c>
      <c r="BR12" s="43">
        <v>-1.4586504569196468E-3</v>
      </c>
      <c r="BS12" s="43">
        <v>-1.6257461209915058E-3</v>
      </c>
      <c r="BT12" s="42">
        <v>-1.4280001299936673E-3</v>
      </c>
      <c r="BU12" s="42">
        <v>-1.5979335773959463E-3</v>
      </c>
      <c r="BV12" s="44">
        <v>-1.6307081747009011E-3</v>
      </c>
      <c r="BW12" s="45"/>
    </row>
    <row r="13" spans="1:75" s="6" customFormat="1" ht="15.75" thickBot="1" x14ac:dyDescent="0.3">
      <c r="B13" s="456"/>
      <c r="C13" s="95" t="s">
        <v>33</v>
      </c>
      <c r="D13" s="46"/>
      <c r="E13" s="47"/>
      <c r="F13" s="47"/>
      <c r="G13" s="47"/>
      <c r="H13" s="47"/>
      <c r="I13" s="47"/>
      <c r="J13" s="47"/>
      <c r="K13" s="47"/>
      <c r="L13" s="47"/>
      <c r="M13" s="47"/>
      <c r="N13" s="47"/>
      <c r="O13" s="47"/>
      <c r="P13" s="47"/>
      <c r="Q13" s="47"/>
      <c r="R13" s="47"/>
      <c r="S13" s="47"/>
      <c r="T13" s="47"/>
      <c r="U13" s="47"/>
      <c r="V13" s="47"/>
      <c r="W13" s="47"/>
      <c r="X13" s="47"/>
      <c r="Y13" s="47"/>
      <c r="Z13" s="47"/>
      <c r="AA13" s="47">
        <v>1.3450230943454489E-3</v>
      </c>
      <c r="AB13" s="47">
        <v>-1.975860350901637E-3</v>
      </c>
      <c r="AC13" s="47">
        <v>-3.4160523967845247E-3</v>
      </c>
      <c r="AD13" s="47">
        <v>-3.3475150200444337E-3</v>
      </c>
      <c r="AE13" s="47">
        <v>-3.5948148696212934E-3</v>
      </c>
      <c r="AF13" s="47">
        <v>-3.5207186205780394E-3</v>
      </c>
      <c r="AG13" s="47">
        <v>-3.70408680091458E-3</v>
      </c>
      <c r="AH13" s="47">
        <v>-4.1316921786886396E-3</v>
      </c>
      <c r="AI13" s="47">
        <v>-4.5924951116630142E-3</v>
      </c>
      <c r="AJ13" s="47">
        <v>-4.6458344140339891E-3</v>
      </c>
      <c r="AK13" s="47">
        <v>-5.4411044389315322E-3</v>
      </c>
      <c r="AL13" s="47">
        <v>-5.738975286730813E-3</v>
      </c>
      <c r="AM13" s="47">
        <v>-6.4298486972509672E-3</v>
      </c>
      <c r="AN13" s="47">
        <v>-6.8754120454672663E-3</v>
      </c>
      <c r="AO13" s="47">
        <v>-7.3851486679241962E-3</v>
      </c>
      <c r="AP13" s="47">
        <v>-7.6181757283231843E-3</v>
      </c>
      <c r="AQ13" s="47">
        <v>-7.8239535950214434E-3</v>
      </c>
      <c r="AR13" s="47">
        <v>-8.018680256177968E-3</v>
      </c>
      <c r="AS13" s="47">
        <v>-8.252773513920536E-3</v>
      </c>
      <c r="AT13" s="47">
        <v>-8.5867832234503005E-3</v>
      </c>
      <c r="AU13" s="47">
        <v>-8.7637338399161047E-3</v>
      </c>
      <c r="AV13" s="47">
        <v>-9.1504855640437976E-3</v>
      </c>
      <c r="AW13" s="47">
        <v>-9.6411821128907227E-3</v>
      </c>
      <c r="AX13" s="47">
        <v>-1.0043691692705248E-2</v>
      </c>
      <c r="AY13" s="47">
        <v>-1.0682606431373337E-2</v>
      </c>
      <c r="AZ13" s="47">
        <v>-1.084752904918615E-2</v>
      </c>
      <c r="BA13" s="47">
        <v>-1.0988607980337267E-2</v>
      </c>
      <c r="BB13" s="47">
        <v>-1.1397058233904633E-2</v>
      </c>
      <c r="BC13" s="47">
        <v>-1.1874792573144777E-2</v>
      </c>
      <c r="BD13" s="47">
        <v>-1.2177869211923681E-2</v>
      </c>
      <c r="BE13" s="47">
        <v>-1.2651041670356467E-2</v>
      </c>
      <c r="BF13" s="47">
        <v>-1.2683436101513373E-2</v>
      </c>
      <c r="BG13" s="47">
        <v>-1.3167620958895399E-2</v>
      </c>
      <c r="BH13" s="47">
        <v>-1.3105839230131006E-2</v>
      </c>
      <c r="BI13" s="47">
        <v>-1.3062441129836178E-2</v>
      </c>
      <c r="BJ13" s="47">
        <v>-1.288405664252612E-2</v>
      </c>
      <c r="BK13" s="47">
        <v>-1.2755286662349985E-2</v>
      </c>
      <c r="BL13" s="48">
        <v>-1.2628496563457076E-2</v>
      </c>
      <c r="BM13" s="48">
        <v>-1.2594374595994495E-2</v>
      </c>
      <c r="BN13" s="48">
        <v>-1.2586113562192414E-2</v>
      </c>
      <c r="BO13" s="48">
        <v>-1.2653504091453216E-2</v>
      </c>
      <c r="BP13" s="48">
        <v>-1.2533038736930666E-2</v>
      </c>
      <c r="BQ13" s="48">
        <v>-1.2727702699203869E-2</v>
      </c>
      <c r="BR13" s="48">
        <v>-1.2958846389624357E-2</v>
      </c>
      <c r="BS13" s="48">
        <v>-1.3102768811277032E-2</v>
      </c>
      <c r="BT13" s="47">
        <v>-1.321239967155742E-2</v>
      </c>
      <c r="BU13" s="47">
        <v>-1.3176830748011473E-2</v>
      </c>
      <c r="BV13" s="49">
        <v>-1.3293620957818539E-2</v>
      </c>
      <c r="BW13" s="45"/>
    </row>
    <row r="15" spans="1:75" x14ac:dyDescent="0.25">
      <c r="B15" s="134" t="s">
        <v>68</v>
      </c>
    </row>
    <row r="16" spans="1:75" x14ac:dyDescent="0.25">
      <c r="B16" s="134" t="s">
        <v>147</v>
      </c>
    </row>
    <row r="17" spans="2:17" x14ac:dyDescent="0.25">
      <c r="B17" s="134" t="s">
        <v>66</v>
      </c>
    </row>
    <row r="18" spans="2:17" x14ac:dyDescent="0.25">
      <c r="B18" s="134" t="s">
        <v>67</v>
      </c>
    </row>
    <row r="20" spans="2:17" x14ac:dyDescent="0.25">
      <c r="H20" s="23" t="s">
        <v>10</v>
      </c>
      <c r="Q20" s="23" t="s">
        <v>199</v>
      </c>
    </row>
    <row r="27" spans="2:17" ht="18" customHeight="1" x14ac:dyDescent="0.25"/>
    <row r="31" spans="2:17" x14ac:dyDescent="0.25">
      <c r="C31"/>
    </row>
    <row r="43" spans="36:36" x14ac:dyDescent="0.25">
      <c r="AJ43" s="35"/>
    </row>
    <row r="44" spans="36:36" x14ac:dyDescent="0.25">
      <c r="AJ44" s="35"/>
    </row>
    <row r="45" spans="36:36" x14ac:dyDescent="0.25">
      <c r="AJ45" s="35"/>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election activeCell="AA12" sqref="AA1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23" t="s">
        <v>201</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55"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72"/>
      <c r="C6" s="12" t="s">
        <v>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0.1376198377337797</v>
      </c>
      <c r="AG6" s="42">
        <v>0.13726361061766651</v>
      </c>
      <c r="AH6" s="42">
        <v>0.13685671187298021</v>
      </c>
      <c r="AI6" s="42">
        <v>0.13654766981929017</v>
      </c>
      <c r="AJ6" s="42">
        <v>0.13613250943910349</v>
      </c>
      <c r="AK6" s="42">
        <v>0.136281055086974</v>
      </c>
      <c r="AL6" s="42">
        <v>0.13633464807694295</v>
      </c>
      <c r="AM6" s="42">
        <v>0.13625186634070985</v>
      </c>
      <c r="AN6" s="42">
        <v>0.13620926928197347</v>
      </c>
      <c r="AO6" s="42">
        <v>0.13619156445787428</v>
      </c>
      <c r="AP6" s="42">
        <v>0.13603453574642474</v>
      </c>
      <c r="AQ6" s="42">
        <v>0.13577816580742672</v>
      </c>
      <c r="AR6" s="42">
        <v>0.13549522731937041</v>
      </c>
      <c r="AS6" s="42">
        <v>0.13523849684756642</v>
      </c>
      <c r="AT6" s="42">
        <v>0.13504792708254829</v>
      </c>
      <c r="AU6" s="42">
        <v>0.13491053188514834</v>
      </c>
      <c r="AV6" s="42">
        <v>0.13483498332208052</v>
      </c>
      <c r="AW6" s="42">
        <v>0.13474385651367504</v>
      </c>
      <c r="AX6" s="42">
        <v>0.13473067933029381</v>
      </c>
      <c r="AY6" s="42">
        <v>0.13460677108811117</v>
      </c>
      <c r="AZ6" s="42">
        <v>0.13443862227903017</v>
      </c>
      <c r="BA6" s="42">
        <v>0.13424742077623783</v>
      </c>
      <c r="BB6" s="42">
        <v>0.13421120760924998</v>
      </c>
      <c r="BC6" s="42">
        <v>0.13411383594972512</v>
      </c>
      <c r="BD6" s="42">
        <v>0.13398121154023154</v>
      </c>
      <c r="BE6" s="42">
        <v>0.13382764868304278</v>
      </c>
      <c r="BF6" s="42">
        <v>0.13362946946156368</v>
      </c>
      <c r="BG6" s="42">
        <v>0.13335134309218299</v>
      </c>
      <c r="BH6" s="42">
        <v>0.13308739919414156</v>
      </c>
      <c r="BI6" s="42">
        <v>0.13274539486916861</v>
      </c>
      <c r="BJ6" s="42">
        <v>0.1324088018047819</v>
      </c>
      <c r="BK6" s="42">
        <v>0.13201541527175498</v>
      </c>
      <c r="BL6" s="43">
        <v>0.13171577991098948</v>
      </c>
      <c r="BM6" s="43">
        <v>0.13148646119854324</v>
      </c>
      <c r="BN6" s="43">
        <v>0.1313011500775621</v>
      </c>
      <c r="BO6" s="43">
        <v>0.13118986083656453</v>
      </c>
      <c r="BP6" s="43">
        <v>0.13117940362941211</v>
      </c>
      <c r="BQ6" s="43">
        <v>0.13128377916254072</v>
      </c>
      <c r="BR6" s="43">
        <v>0.13139828356110408</v>
      </c>
      <c r="BS6" s="43">
        <v>0.13149949280735107</v>
      </c>
      <c r="BT6" s="42">
        <v>0.13160115224482935</v>
      </c>
      <c r="BU6" s="42">
        <v>0.13175024903561749</v>
      </c>
      <c r="BV6" s="44">
        <v>0.13199904820179229</v>
      </c>
    </row>
    <row r="7" spans="1:75" s="6" customFormat="1" x14ac:dyDescent="0.25">
      <c r="B7" s="472"/>
      <c r="C7" s="12" t="s">
        <v>27</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0.13828974735386892</v>
      </c>
      <c r="AC7" s="42">
        <v>0.13925290212700939</v>
      </c>
      <c r="AD7" s="42">
        <v>0.1388218790364443</v>
      </c>
      <c r="AE7" s="42">
        <v>0.13813921041831675</v>
      </c>
      <c r="AF7" s="42">
        <v>0.13779357968373318</v>
      </c>
      <c r="AG7" s="42">
        <v>0.13766620304056701</v>
      </c>
      <c r="AH7" s="42">
        <v>0.13748578167074052</v>
      </c>
      <c r="AI7" s="42">
        <v>0.13742329130629399</v>
      </c>
      <c r="AJ7" s="42">
        <v>0.13724456914651029</v>
      </c>
      <c r="AK7" s="42">
        <v>0.13760597905698466</v>
      </c>
      <c r="AL7" s="42">
        <v>0.13789132361429285</v>
      </c>
      <c r="AM7" s="42">
        <v>0.13803440281088702</v>
      </c>
      <c r="AN7" s="42">
        <v>0.13823678650442156</v>
      </c>
      <c r="AO7" s="42">
        <v>0.13843655010789918</v>
      </c>
      <c r="AP7" s="42">
        <v>0.13849854457611158</v>
      </c>
      <c r="AQ7" s="42">
        <v>0.13848518285049058</v>
      </c>
      <c r="AR7" s="42">
        <v>0.1383783150328862</v>
      </c>
      <c r="AS7" s="42">
        <v>0.13811414468455677</v>
      </c>
      <c r="AT7" s="42">
        <v>0.13789827965049919</v>
      </c>
      <c r="AU7" s="42">
        <v>0.1377334992110936</v>
      </c>
      <c r="AV7" s="42">
        <v>0.1376621632184778</v>
      </c>
      <c r="AW7" s="42">
        <v>0.13754184191342467</v>
      </c>
      <c r="AX7" s="42">
        <v>0.13753328297337772</v>
      </c>
      <c r="AY7" s="42">
        <v>0.13741102677683331</v>
      </c>
      <c r="AZ7" s="42">
        <v>0.13721542223882452</v>
      </c>
      <c r="BA7" s="42">
        <v>0.13699571011328512</v>
      </c>
      <c r="BB7" s="42">
        <v>0.13694276113618217</v>
      </c>
      <c r="BC7" s="42">
        <v>0.13684124781883322</v>
      </c>
      <c r="BD7" s="42">
        <v>0.13669293960696621</v>
      </c>
      <c r="BE7" s="42">
        <v>0.13651968148635057</v>
      </c>
      <c r="BF7" s="42">
        <v>0.13630629476626799</v>
      </c>
      <c r="BG7" s="42">
        <v>0.13604528664946727</v>
      </c>
      <c r="BH7" s="42">
        <v>0.13578050858822907</v>
      </c>
      <c r="BI7" s="42">
        <v>0.13544286073882961</v>
      </c>
      <c r="BJ7" s="42">
        <v>0.13507740181310418</v>
      </c>
      <c r="BK7" s="42">
        <v>0.13465195210927675</v>
      </c>
      <c r="BL7" s="43">
        <v>0.13433937844280675</v>
      </c>
      <c r="BM7" s="43">
        <v>0.13409511951616024</v>
      </c>
      <c r="BN7" s="43">
        <v>0.13388055688608663</v>
      </c>
      <c r="BO7" s="43">
        <v>0.1336874905552578</v>
      </c>
      <c r="BP7" s="43">
        <v>0.13367850062824949</v>
      </c>
      <c r="BQ7" s="43">
        <v>0.13378401348129199</v>
      </c>
      <c r="BR7" s="43">
        <v>0.13389971432746645</v>
      </c>
      <c r="BS7" s="43">
        <v>0.13400244222616348</v>
      </c>
      <c r="BT7" s="42">
        <v>0.1341053213796719</v>
      </c>
      <c r="BU7" s="42">
        <v>0.13425565039396287</v>
      </c>
      <c r="BV7" s="44">
        <v>0.13450561710803216</v>
      </c>
      <c r="BW7" s="45"/>
    </row>
    <row r="8" spans="1:75" s="6" customFormat="1" ht="15.75" thickBot="1" x14ac:dyDescent="0.3">
      <c r="B8" s="456"/>
      <c r="C8" s="95" t="s">
        <v>28</v>
      </c>
      <c r="D8" s="46"/>
      <c r="E8" s="47"/>
      <c r="F8" s="47"/>
      <c r="G8" s="47"/>
      <c r="H8" s="47"/>
      <c r="I8" s="47"/>
      <c r="J8" s="47"/>
      <c r="K8" s="47"/>
      <c r="L8" s="47"/>
      <c r="M8" s="47"/>
      <c r="N8" s="47"/>
      <c r="O8" s="47"/>
      <c r="P8" s="47"/>
      <c r="Q8" s="47"/>
      <c r="R8" s="47"/>
      <c r="S8" s="47"/>
      <c r="T8" s="47"/>
      <c r="U8" s="47"/>
      <c r="V8" s="47"/>
      <c r="W8" s="47"/>
      <c r="X8" s="47"/>
      <c r="Y8" s="47"/>
      <c r="Z8" s="47"/>
      <c r="AA8" s="47">
        <v>0.1338764247798184</v>
      </c>
      <c r="AB8" s="47">
        <v>0.13828974735386892</v>
      </c>
      <c r="AC8" s="47">
        <v>0.13925290212700939</v>
      </c>
      <c r="AD8" s="47">
        <v>0.1388218790364443</v>
      </c>
      <c r="AE8" s="47">
        <v>0.13813921041831675</v>
      </c>
      <c r="AF8" s="47">
        <v>0.13812406594403315</v>
      </c>
      <c r="AG8" s="47">
        <v>0.13833590628908599</v>
      </c>
      <c r="AH8" s="47">
        <v>0.13849874985019295</v>
      </c>
      <c r="AI8" s="47">
        <v>0.13878324307573395</v>
      </c>
      <c r="AJ8" s="47">
        <v>0.13895212002211885</v>
      </c>
      <c r="AK8" s="47">
        <v>0.1396608234879613</v>
      </c>
      <c r="AL8" s="47">
        <v>0.14031085041678457</v>
      </c>
      <c r="AM8" s="47">
        <v>0.14083773190568213</v>
      </c>
      <c r="AN8" s="47">
        <v>0.14135565088786542</v>
      </c>
      <c r="AO8" s="47">
        <v>0.14191686692420927</v>
      </c>
      <c r="AP8" s="47">
        <v>0.14235724451916662</v>
      </c>
      <c r="AQ8" s="47">
        <v>0.14270057335880909</v>
      </c>
      <c r="AR8" s="47">
        <v>0.1430109810045874</v>
      </c>
      <c r="AS8" s="47">
        <v>0.14270931681336413</v>
      </c>
      <c r="AT8" s="47">
        <v>0.14246617536756895</v>
      </c>
      <c r="AU8" s="47">
        <v>0.14228601716905925</v>
      </c>
      <c r="AV8" s="47">
        <v>0.14217667676130738</v>
      </c>
      <c r="AW8" s="47">
        <v>0.1420316756401851</v>
      </c>
      <c r="AX8" s="47">
        <v>0.1420083495021161</v>
      </c>
      <c r="AY8" s="47">
        <v>0.14185507670445627</v>
      </c>
      <c r="AZ8" s="47">
        <v>0.14162519831608483</v>
      </c>
      <c r="BA8" s="47">
        <v>0.14140016310152601</v>
      </c>
      <c r="BB8" s="47">
        <v>0.14129046762417824</v>
      </c>
      <c r="BC8" s="47">
        <v>0.1411586511518936</v>
      </c>
      <c r="BD8" s="47">
        <v>0.14099337998379127</v>
      </c>
      <c r="BE8" s="47">
        <v>0.14078804635884912</v>
      </c>
      <c r="BF8" s="47">
        <v>0.14050919516771376</v>
      </c>
      <c r="BG8" s="47">
        <v>0.14018719217326753</v>
      </c>
      <c r="BH8" s="47">
        <v>0.13986488623721149</v>
      </c>
      <c r="BI8" s="47">
        <v>0.13945804831919423</v>
      </c>
      <c r="BJ8" s="47">
        <v>0.139059937233137</v>
      </c>
      <c r="BK8" s="47">
        <v>0.13857975536711956</v>
      </c>
      <c r="BL8" s="48">
        <v>0.1382203569395562</v>
      </c>
      <c r="BM8" s="48">
        <v>0.1379382464938804</v>
      </c>
      <c r="BN8" s="48">
        <v>0.13769489386965442</v>
      </c>
      <c r="BO8" s="48">
        <v>0.13753670630487363</v>
      </c>
      <c r="BP8" s="48">
        <v>0.13745855555163022</v>
      </c>
      <c r="BQ8" s="48">
        <v>0.13748327334336408</v>
      </c>
      <c r="BR8" s="48">
        <v>0.13751648045501463</v>
      </c>
      <c r="BS8" s="48">
        <v>0.13754627007654918</v>
      </c>
      <c r="BT8" s="47">
        <v>0.13757233620139184</v>
      </c>
      <c r="BU8" s="47">
        <v>0.13767841985371598</v>
      </c>
      <c r="BV8" s="49">
        <v>0.13786213242909773</v>
      </c>
      <c r="BW8" s="45"/>
    </row>
    <row r="9" spans="1:75" s="6" customFormat="1" ht="15.75" thickBot="1" x14ac:dyDescent="0.3">
      <c r="B9" s="117"/>
      <c r="C9" s="118"/>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455" t="s">
        <v>196</v>
      </c>
      <c r="C10" s="285" t="s">
        <v>1</v>
      </c>
      <c r="D10" s="286"/>
      <c r="E10" s="287"/>
      <c r="F10" s="287">
        <v>2.7177786144639698E-3</v>
      </c>
      <c r="G10" s="287">
        <v>4.3460547621453072E-3</v>
      </c>
      <c r="H10" s="287">
        <v>3.7071425613463271E-3</v>
      </c>
      <c r="I10" s="287">
        <v>1.270402022039957E-3</v>
      </c>
      <c r="J10" s="287">
        <v>1.9102087700972187E-3</v>
      </c>
      <c r="K10" s="287">
        <v>7.9028340317473245E-4</v>
      </c>
      <c r="L10" s="287">
        <v>-4.0106231867868825E-4</v>
      </c>
      <c r="M10" s="287">
        <v>-4.6174631996580562E-3</v>
      </c>
      <c r="N10" s="287">
        <v>-7.1129545152295859E-3</v>
      </c>
      <c r="O10" s="287">
        <v>-6.4320129017634564E-3</v>
      </c>
      <c r="P10" s="287">
        <v>-5.391033660585326E-3</v>
      </c>
      <c r="Q10" s="287">
        <v>-3.4623044761107891E-3</v>
      </c>
      <c r="R10" s="287">
        <v>-3.2467808792577824E-3</v>
      </c>
      <c r="S10" s="287">
        <v>-2.9101812397513138E-3</v>
      </c>
      <c r="T10" s="287">
        <v>-2.16809904531301E-3</v>
      </c>
      <c r="U10" s="287">
        <v>-4.1580221353773594E-4</v>
      </c>
      <c r="V10" s="287">
        <v>-1.0582289924643551E-3</v>
      </c>
      <c r="W10" s="287">
        <v>-1.9806077853748438E-4</v>
      </c>
      <c r="X10" s="287">
        <v>-6.1939449730179785E-3</v>
      </c>
      <c r="Y10" s="287">
        <v>9.5420187860212335E-5</v>
      </c>
      <c r="Z10" s="287">
        <v>1.7867066549187849E-3</v>
      </c>
      <c r="AA10" s="287">
        <v>1.3450230943454489E-3</v>
      </c>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8"/>
      <c r="BM10" s="288"/>
      <c r="BN10" s="288"/>
      <c r="BO10" s="288"/>
      <c r="BP10" s="288"/>
      <c r="BQ10" s="288"/>
      <c r="BR10" s="288"/>
      <c r="BS10" s="288"/>
      <c r="BT10" s="287"/>
      <c r="BU10" s="287"/>
      <c r="BV10" s="289"/>
    </row>
    <row r="11" spans="1:75" s="6" customFormat="1" x14ac:dyDescent="0.25">
      <c r="B11" s="472"/>
      <c r="C11" s="12" t="s">
        <v>2</v>
      </c>
      <c r="D11" s="41"/>
      <c r="E11" s="42"/>
      <c r="F11" s="42"/>
      <c r="G11" s="42"/>
      <c r="H11" s="42"/>
      <c r="I11" s="42"/>
      <c r="J11" s="42"/>
      <c r="K11" s="42"/>
      <c r="L11" s="42"/>
      <c r="M11" s="42"/>
      <c r="N11" s="42"/>
      <c r="O11" s="42"/>
      <c r="P11" s="42"/>
      <c r="Q11" s="42"/>
      <c r="R11" s="42"/>
      <c r="S11" s="42"/>
      <c r="T11" s="42"/>
      <c r="U11" s="42"/>
      <c r="V11" s="42"/>
      <c r="W11" s="42"/>
      <c r="X11" s="42"/>
      <c r="Y11" s="42"/>
      <c r="Z11" s="42"/>
      <c r="AA11" s="42">
        <v>1.3450230943454489E-3</v>
      </c>
      <c r="AB11" s="42">
        <v>-2.0826697736624211E-3</v>
      </c>
      <c r="AC11" s="42">
        <v>-3.6031807283089246E-3</v>
      </c>
      <c r="AD11" s="42">
        <v>-3.6026974011285906E-3</v>
      </c>
      <c r="AE11" s="42">
        <v>-3.8599183383845326E-3</v>
      </c>
      <c r="AF11" s="42">
        <v>-3.6265619803162175E-3</v>
      </c>
      <c r="AG11" s="42">
        <v>-3.9015670975464101E-3</v>
      </c>
      <c r="AH11" s="42">
        <v>-4.0790019559675816E-3</v>
      </c>
      <c r="AI11" s="42">
        <v>-4.2893152773043342E-3</v>
      </c>
      <c r="AJ11" s="42">
        <v>-4.3564969222639471E-3</v>
      </c>
      <c r="AK11" s="42">
        <v>-4.8541801473516166E-3</v>
      </c>
      <c r="AL11" s="42">
        <v>-5.2837609218701898E-3</v>
      </c>
      <c r="AM11" s="42">
        <v>-5.5723833016022017E-3</v>
      </c>
      <c r="AN11" s="42">
        <v>-5.8133167563474142E-3</v>
      </c>
      <c r="AO11" s="42">
        <v>-6.0884472697075587E-3</v>
      </c>
      <c r="AP11" s="42">
        <v>-6.2464110344703505E-3</v>
      </c>
      <c r="AQ11" s="42">
        <v>-6.2984552794601023E-3</v>
      </c>
      <c r="AR11" s="42">
        <v>-6.3329839329144821E-3</v>
      </c>
      <c r="AS11" s="42">
        <v>-6.3775906975574448E-3</v>
      </c>
      <c r="AT11" s="42">
        <v>-6.504956643185511E-3</v>
      </c>
      <c r="AU11" s="42">
        <v>-6.6669271255163365E-3</v>
      </c>
      <c r="AV11" s="42">
        <v>-6.8520434617099779E-3</v>
      </c>
      <c r="AW11" s="42">
        <v>-7.0659997295868804E-3</v>
      </c>
      <c r="AX11" s="42">
        <v>-7.2980547367585968E-3</v>
      </c>
      <c r="AY11" s="42">
        <v>-7.4628450875201813E-3</v>
      </c>
      <c r="AZ11" s="42">
        <v>-7.5509030535534927E-3</v>
      </c>
      <c r="BA11" s="42">
        <v>-7.6065784027781191E-3</v>
      </c>
      <c r="BB11" s="42">
        <v>-7.8289466545693742E-3</v>
      </c>
      <c r="BC11" s="42">
        <v>-7.9381592983750193E-3</v>
      </c>
      <c r="BD11" s="42">
        <v>-8.0097785334866389E-3</v>
      </c>
      <c r="BE11" s="42">
        <v>-8.1151786711044227E-3</v>
      </c>
      <c r="BF11" s="42">
        <v>-8.1346203462022426E-3</v>
      </c>
      <c r="BG11" s="42">
        <v>-8.0683089327107382E-3</v>
      </c>
      <c r="BH11" s="42">
        <v>-7.9707636020534545E-3</v>
      </c>
      <c r="BI11" s="42">
        <v>-7.8184701488649699E-3</v>
      </c>
      <c r="BJ11" s="42">
        <v>-7.6469018517553444E-3</v>
      </c>
      <c r="BK11" s="42">
        <v>-7.4189947123171202E-3</v>
      </c>
      <c r="BL11" s="43">
        <v>-7.2449705449492002E-3</v>
      </c>
      <c r="BM11" s="43">
        <v>-7.1234928684799775E-3</v>
      </c>
      <c r="BN11" s="43">
        <v>-7.0320626449719426E-3</v>
      </c>
      <c r="BO11" s="43">
        <v>-6.9782682931489592E-3</v>
      </c>
      <c r="BP11" s="43">
        <v>-6.9955140059824727E-3</v>
      </c>
      <c r="BQ11" s="43">
        <v>-7.1198594628464895E-3</v>
      </c>
      <c r="BR11" s="43">
        <v>-7.2570416524594117E-3</v>
      </c>
      <c r="BS11" s="43">
        <v>-7.3590023913324559E-3</v>
      </c>
      <c r="BT11" s="42">
        <v>-7.4586996576356673E-3</v>
      </c>
      <c r="BU11" s="42">
        <v>-7.6083580383563415E-3</v>
      </c>
      <c r="BV11" s="44">
        <v>-7.8338606648642173E-3</v>
      </c>
    </row>
    <row r="12" spans="1:75" s="6" customFormat="1" x14ac:dyDescent="0.25">
      <c r="B12" s="472"/>
      <c r="C12" s="12" t="s">
        <v>27</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-2.0826697736624211E-3</v>
      </c>
      <c r="AC12" s="42">
        <v>-3.6031807283089246E-3</v>
      </c>
      <c r="AD12" s="42">
        <v>-3.6026974011285906E-3</v>
      </c>
      <c r="AE12" s="42">
        <v>-3.8599183383845326E-3</v>
      </c>
      <c r="AF12" s="42">
        <v>-3.6372613841354484E-3</v>
      </c>
      <c r="AG12" s="42">
        <v>-4.4450331044926239E-3</v>
      </c>
      <c r="AH12" s="42">
        <v>-4.0897013597868126E-3</v>
      </c>
      <c r="AI12" s="42">
        <v>-4.899962929210161E-3</v>
      </c>
      <c r="AJ12" s="42">
        <v>-4.3671963260831781E-3</v>
      </c>
      <c r="AK12" s="42">
        <v>-4.967144574169774E-3</v>
      </c>
      <c r="AL12" s="42">
        <v>-5.4582970385322338E-3</v>
      </c>
      <c r="AM12" s="42">
        <v>-5.8173133656997389E-3</v>
      </c>
      <c r="AN12" s="42">
        <v>-6.2013166421329147E-3</v>
      </c>
      <c r="AO12" s="42">
        <v>-6.5703180176814036E-3</v>
      </c>
      <c r="AP12" s="42">
        <v>-6.8130024762965702E-3</v>
      </c>
      <c r="AQ12" s="42">
        <v>-7.0015549510884789E-3</v>
      </c>
      <c r="AR12" s="42">
        <v>-7.0701952327063555E-3</v>
      </c>
      <c r="AS12" s="42">
        <v>-7.1364608399779594E-3</v>
      </c>
      <c r="AT12" s="42">
        <v>-7.2722588616528916E-3</v>
      </c>
      <c r="AU12" s="42">
        <v>-7.4065364106254694E-3</v>
      </c>
      <c r="AV12" s="42">
        <v>-7.6203444883210236E-3</v>
      </c>
      <c r="AW12" s="42">
        <v>-7.8253183370502466E-3</v>
      </c>
      <c r="AX12" s="42">
        <v>-8.0737969074119453E-3</v>
      </c>
      <c r="AY12" s="42">
        <v>-8.2349709237395097E-3</v>
      </c>
      <c r="AZ12" s="42">
        <v>-8.3375117488277972E-3</v>
      </c>
      <c r="BA12" s="42">
        <v>-8.3932555615862103E-3</v>
      </c>
      <c r="BB12" s="42">
        <v>-8.5985940309300235E-3</v>
      </c>
      <c r="BC12" s="42">
        <v>-8.7317531486795219E-3</v>
      </c>
      <c r="BD12" s="42">
        <v>-8.8080959767879996E-3</v>
      </c>
      <c r="BE12" s="42">
        <v>-8.8724640412243538E-3</v>
      </c>
      <c r="BF12" s="42">
        <v>-8.9057364599937072E-3</v>
      </c>
      <c r="BG12" s="42">
        <v>-8.8684064849225419E-3</v>
      </c>
      <c r="BH12" s="42">
        <v>-8.787538253434507E-3</v>
      </c>
      <c r="BI12" s="42">
        <v>-8.649702083101618E-3</v>
      </c>
      <c r="BJ12" s="42">
        <v>-8.4593673046743367E-3</v>
      </c>
      <c r="BK12" s="42">
        <v>-8.1955669094327388E-3</v>
      </c>
      <c r="BL12" s="43">
        <v>-8.031633638542035E-3</v>
      </c>
      <c r="BM12" s="43">
        <v>-7.8961585819884439E-3</v>
      </c>
      <c r="BN12" s="43">
        <v>-7.7696661876994755E-3</v>
      </c>
      <c r="BO12" s="43">
        <v>-7.6299337773424736E-3</v>
      </c>
      <c r="BP12" s="43">
        <v>-7.6847294399171873E-3</v>
      </c>
      <c r="BQ12" s="43">
        <v>-7.8249916668484132E-3</v>
      </c>
      <c r="BR12" s="43">
        <v>-7.9505656154178761E-3</v>
      </c>
      <c r="BS12" s="43">
        <v>-8.0919151079359986E-3</v>
      </c>
      <c r="BT12" s="42">
        <v>-8.2162638864476389E-3</v>
      </c>
      <c r="BU12" s="42">
        <v>-8.3532001625007679E-3</v>
      </c>
      <c r="BV12" s="44">
        <v>-8.5509520996456534E-3</v>
      </c>
      <c r="BW12" s="45"/>
    </row>
    <row r="13" spans="1:75" s="6" customFormat="1" ht="15.75" thickBot="1" x14ac:dyDescent="0.3">
      <c r="B13" s="456"/>
      <c r="C13" s="95" t="s">
        <v>28</v>
      </c>
      <c r="D13" s="46"/>
      <c r="E13" s="47"/>
      <c r="F13" s="47"/>
      <c r="G13" s="47"/>
      <c r="H13" s="47"/>
      <c r="I13" s="47"/>
      <c r="J13" s="47"/>
      <c r="K13" s="47"/>
      <c r="L13" s="47"/>
      <c r="M13" s="47"/>
      <c r="N13" s="47"/>
      <c r="O13" s="47"/>
      <c r="P13" s="47"/>
      <c r="Q13" s="47"/>
      <c r="R13" s="47"/>
      <c r="S13" s="47"/>
      <c r="T13" s="47"/>
      <c r="U13" s="47"/>
      <c r="V13" s="47"/>
      <c r="W13" s="47"/>
      <c r="X13" s="47"/>
      <c r="Y13" s="47"/>
      <c r="Z13" s="47"/>
      <c r="AA13" s="47">
        <v>1.3450230943454489E-3</v>
      </c>
      <c r="AB13" s="47">
        <v>-2.0826697736624211E-3</v>
      </c>
      <c r="AC13" s="47">
        <v>-3.6031807283089246E-3</v>
      </c>
      <c r="AD13" s="47">
        <v>-3.6026974011285906E-3</v>
      </c>
      <c r="AE13" s="47">
        <v>-3.8599183383845326E-3</v>
      </c>
      <c r="AF13" s="47">
        <v>-4.3077671400716666E-3</v>
      </c>
      <c r="AG13" s="47">
        <v>-5.2617844710061701E-3</v>
      </c>
      <c r="AH13" s="47">
        <v>-4.7602071157230308E-3</v>
      </c>
      <c r="AI13" s="47">
        <v>-5.7167142957237072E-3</v>
      </c>
      <c r="AJ13" s="47">
        <v>-5.0377020820193963E-3</v>
      </c>
      <c r="AK13" s="47">
        <v>-5.7838959406833201E-3</v>
      </c>
      <c r="AL13" s="47">
        <v>-6.438548455964227E-3</v>
      </c>
      <c r="AM13" s="47">
        <v>-6.9727570091186741E-3</v>
      </c>
      <c r="AN13" s="47">
        <v>-7.4594740600646137E-3</v>
      </c>
      <c r="AO13" s="47">
        <v>-7.9816808589797117E-3</v>
      </c>
      <c r="AP13" s="47">
        <v>-8.3954724475558962E-3</v>
      </c>
      <c r="AQ13" s="47">
        <v>-8.734954593962535E-3</v>
      </c>
      <c r="AR13" s="47">
        <v>-9.001089285363445E-3</v>
      </c>
      <c r="AS13" s="47">
        <v>-9.0441752682549614E-3</v>
      </c>
      <c r="AT13" s="47">
        <v>-9.1653947488685716E-3</v>
      </c>
      <c r="AU13" s="47">
        <v>-9.2954115930617698E-3</v>
      </c>
      <c r="AV13" s="47">
        <v>-9.4829947742476606E-3</v>
      </c>
      <c r="AW13" s="47">
        <v>-9.6775500518276603E-3</v>
      </c>
      <c r="AX13" s="47">
        <v>-9.9225749344355185E-3</v>
      </c>
      <c r="AY13" s="47">
        <v>-1.0064836303259495E-2</v>
      </c>
      <c r="AZ13" s="47">
        <v>-1.0145586463608358E-2</v>
      </c>
      <c r="BA13" s="47">
        <v>-1.0207986113772993E-2</v>
      </c>
      <c r="BB13" s="47">
        <v>-1.0368239770533E-2</v>
      </c>
      <c r="BC13" s="47">
        <v>-1.0483218487226387E-2</v>
      </c>
      <c r="BD13" s="47">
        <v>-1.055319597672652E-2</v>
      </c>
      <c r="BE13" s="47">
        <v>-1.0597266867860139E-2</v>
      </c>
      <c r="BF13" s="47">
        <v>-1.0577128308038392E-2</v>
      </c>
      <c r="BG13" s="47">
        <v>-1.049003765136014E-2</v>
      </c>
      <c r="BH13" s="47">
        <v>-1.0362084913782682E-2</v>
      </c>
      <c r="BI13" s="47">
        <v>-1.0165708566708925E-2</v>
      </c>
      <c r="BJ13" s="47">
        <v>-9.9520074698185024E-3</v>
      </c>
      <c r="BK13" s="47">
        <v>-9.6410852577243633E-3</v>
      </c>
      <c r="BL13" s="48">
        <v>-9.436067744308857E-3</v>
      </c>
      <c r="BM13" s="48">
        <v>-9.2682639276543966E-3</v>
      </c>
      <c r="BN13" s="48">
        <v>-9.1185262792531363E-3</v>
      </c>
      <c r="BO13" s="48">
        <v>-9.0202051924180848E-3</v>
      </c>
      <c r="BP13" s="48">
        <v>-9.0112360935817315E-3</v>
      </c>
      <c r="BQ13" s="48">
        <v>-9.0757593858422636E-3</v>
      </c>
      <c r="BR13" s="48">
        <v>-9.1214889011399236E-3</v>
      </c>
      <c r="BS13" s="48">
        <v>-9.1947361254115789E-3</v>
      </c>
      <c r="BT13" s="47">
        <v>-9.2448712445636905E-3</v>
      </c>
      <c r="BU13" s="47">
        <v>-9.3375439654655445E-3</v>
      </c>
      <c r="BV13" s="49">
        <v>-9.4704288729130781E-3</v>
      </c>
      <c r="BW13" s="45"/>
    </row>
    <row r="15" spans="1:75" x14ac:dyDescent="0.25">
      <c r="B15" s="134" t="s">
        <v>68</v>
      </c>
    </row>
    <row r="16" spans="1:75" x14ac:dyDescent="0.25">
      <c r="B16" s="134" t="s">
        <v>147</v>
      </c>
    </row>
    <row r="17" spans="2:17" x14ac:dyDescent="0.25">
      <c r="B17" s="134" t="s">
        <v>66</v>
      </c>
    </row>
    <row r="18" spans="2:17" x14ac:dyDescent="0.25">
      <c r="B18" s="134" t="s">
        <v>67</v>
      </c>
    </row>
    <row r="20" spans="2:17" x14ac:dyDescent="0.25">
      <c r="H20" s="23" t="s">
        <v>10</v>
      </c>
      <c r="Q20" s="23" t="s">
        <v>199</v>
      </c>
    </row>
    <row r="27" spans="2:17" ht="18" customHeight="1" x14ac:dyDescent="0.25"/>
    <row r="31" spans="2:17" x14ac:dyDescent="0.25">
      <c r="C31"/>
    </row>
    <row r="43" spans="36:36" x14ac:dyDescent="0.25">
      <c r="AJ43" s="35"/>
    </row>
    <row r="44" spans="36:36" x14ac:dyDescent="0.25">
      <c r="AJ44" s="35"/>
    </row>
    <row r="45" spans="36:36" x14ac:dyDescent="0.25">
      <c r="AJ45" s="35"/>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7"/>
  <sheetViews>
    <sheetView workbookViewId="0">
      <selection activeCell="AA13" sqref="AA13"/>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23" t="s">
        <v>202</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55"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72"/>
      <c r="C6" s="12">
        <v>1.2999999999999999E-2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0.13759984262061939</v>
      </c>
      <c r="AG6" s="42">
        <v>0.13720355894945435</v>
      </c>
      <c r="AH6" s="42">
        <v>0.13673197548358582</v>
      </c>
      <c r="AI6" s="42">
        <v>0.13632721046626758</v>
      </c>
      <c r="AJ6" s="42">
        <v>0.13577730027011264</v>
      </c>
      <c r="AK6" s="42">
        <v>0.13578328300458087</v>
      </c>
      <c r="AL6" s="42">
        <v>0.13567836282065088</v>
      </c>
      <c r="AM6" s="42">
        <v>0.13540807421369022</v>
      </c>
      <c r="AN6" s="42">
        <v>0.13517994196560026</v>
      </c>
      <c r="AO6" s="42">
        <v>0.1349505045849419</v>
      </c>
      <c r="AP6" s="42">
        <v>0.13457061681172058</v>
      </c>
      <c r="AQ6" s="42">
        <v>0.13405926434528459</v>
      </c>
      <c r="AR6" s="42">
        <v>0.13350121091270989</v>
      </c>
      <c r="AS6" s="42">
        <v>0.13301786295079254</v>
      </c>
      <c r="AT6" s="42">
        <v>0.1325800747592045</v>
      </c>
      <c r="AU6" s="42">
        <v>0.13220281972420342</v>
      </c>
      <c r="AV6" s="42">
        <v>0.13187919507389306</v>
      </c>
      <c r="AW6" s="42">
        <v>0.13153981636489323</v>
      </c>
      <c r="AX6" s="42">
        <v>0.13129070181968647</v>
      </c>
      <c r="AY6" s="42">
        <v>0.13096843641203992</v>
      </c>
      <c r="AZ6" s="42">
        <v>0.13058867117514458</v>
      </c>
      <c r="BA6" s="42">
        <v>0.13017482569375541</v>
      </c>
      <c r="BB6" s="42">
        <v>0.12998993201109776</v>
      </c>
      <c r="BC6" s="42">
        <v>0.12971268797580771</v>
      </c>
      <c r="BD6" s="42">
        <v>0.12939770127399391</v>
      </c>
      <c r="BE6" s="42">
        <v>0.12905902655798188</v>
      </c>
      <c r="BF6" s="42">
        <v>0.12869420958977373</v>
      </c>
      <c r="BG6" s="42">
        <v>0.12827753918107451</v>
      </c>
      <c r="BH6" s="42">
        <v>0.12785547181107379</v>
      </c>
      <c r="BI6" s="42">
        <v>0.12736181360761425</v>
      </c>
      <c r="BJ6" s="42">
        <v>0.12687798991148819</v>
      </c>
      <c r="BK6" s="42">
        <v>0.12632902270403007</v>
      </c>
      <c r="BL6" s="43">
        <v>0.12590493574257003</v>
      </c>
      <c r="BM6" s="43">
        <v>0.12554722505156113</v>
      </c>
      <c r="BN6" s="43">
        <v>0.12524439922398328</v>
      </c>
      <c r="BO6" s="43">
        <v>0.12500409501481152</v>
      </c>
      <c r="BP6" s="43">
        <v>0.12485157506717609</v>
      </c>
      <c r="BQ6" s="43">
        <v>0.12484022660971647</v>
      </c>
      <c r="BR6" s="43">
        <v>0.12482664047863144</v>
      </c>
      <c r="BS6" s="43">
        <v>0.12481083094051473</v>
      </c>
      <c r="BT6" s="42">
        <v>0.1247999436207864</v>
      </c>
      <c r="BU6" s="42">
        <v>0.12480682294802668</v>
      </c>
      <c r="BV6" s="44">
        <v>0.12491256678902016</v>
      </c>
    </row>
    <row r="7" spans="1:75" s="6" customFormat="1" x14ac:dyDescent="0.25">
      <c r="B7" s="472"/>
      <c r="C7" s="12" t="s">
        <v>2</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0.13837122088410631</v>
      </c>
      <c r="AC7" s="42">
        <v>0.13933756263175079</v>
      </c>
      <c r="AD7" s="42">
        <v>0.13890828333091512</v>
      </c>
      <c r="AE7" s="42">
        <v>0.1382273208323769</v>
      </c>
      <c r="AF7" s="42">
        <v>0.1376198377337797</v>
      </c>
      <c r="AG7" s="42">
        <v>0.13726361061766651</v>
      </c>
      <c r="AH7" s="42">
        <v>0.13685671187298021</v>
      </c>
      <c r="AI7" s="42">
        <v>0.13654766981929017</v>
      </c>
      <c r="AJ7" s="42">
        <v>0.13613250943910349</v>
      </c>
      <c r="AK7" s="42">
        <v>0.136281055086974</v>
      </c>
      <c r="AL7" s="42">
        <v>0.13633464807694295</v>
      </c>
      <c r="AM7" s="42">
        <v>0.13625186634070985</v>
      </c>
      <c r="AN7" s="42">
        <v>0.13620926928197347</v>
      </c>
      <c r="AO7" s="42">
        <v>0.13619156445787428</v>
      </c>
      <c r="AP7" s="42">
        <v>0.13603453574642474</v>
      </c>
      <c r="AQ7" s="42">
        <v>0.13577816580742672</v>
      </c>
      <c r="AR7" s="42">
        <v>0.13549522731937041</v>
      </c>
      <c r="AS7" s="42">
        <v>0.13523849684756642</v>
      </c>
      <c r="AT7" s="42">
        <v>0.13504792708254829</v>
      </c>
      <c r="AU7" s="42">
        <v>0.13491053188514834</v>
      </c>
      <c r="AV7" s="42">
        <v>0.13483498332208052</v>
      </c>
      <c r="AW7" s="42">
        <v>0.13474385651367504</v>
      </c>
      <c r="AX7" s="42">
        <v>0.13473067933029381</v>
      </c>
      <c r="AY7" s="42">
        <v>0.13460677108811117</v>
      </c>
      <c r="AZ7" s="42">
        <v>0.13443862227903017</v>
      </c>
      <c r="BA7" s="42">
        <v>0.13424742077623783</v>
      </c>
      <c r="BB7" s="42">
        <v>0.13421120760924998</v>
      </c>
      <c r="BC7" s="42">
        <v>0.13411383594972512</v>
      </c>
      <c r="BD7" s="42">
        <v>0.13398121154023154</v>
      </c>
      <c r="BE7" s="42">
        <v>0.13382764868304278</v>
      </c>
      <c r="BF7" s="42">
        <v>0.13362946946156368</v>
      </c>
      <c r="BG7" s="42">
        <v>0.13335134309218299</v>
      </c>
      <c r="BH7" s="42">
        <v>0.13308739919414156</v>
      </c>
      <c r="BI7" s="42">
        <v>0.13274539486916861</v>
      </c>
      <c r="BJ7" s="42">
        <v>0.1324088018047819</v>
      </c>
      <c r="BK7" s="42">
        <v>0.13201541527175498</v>
      </c>
      <c r="BL7" s="43">
        <v>0.13171577991098948</v>
      </c>
      <c r="BM7" s="43">
        <v>0.13148646119854324</v>
      </c>
      <c r="BN7" s="43">
        <v>0.1313011500775621</v>
      </c>
      <c r="BO7" s="43">
        <v>0.13118986083656453</v>
      </c>
      <c r="BP7" s="43">
        <v>0.13117940362941211</v>
      </c>
      <c r="BQ7" s="43">
        <v>0.13128377916254072</v>
      </c>
      <c r="BR7" s="43">
        <v>0.13139828356110408</v>
      </c>
      <c r="BS7" s="43">
        <v>0.13149949280735107</v>
      </c>
      <c r="BT7" s="42">
        <v>0.13160115224482935</v>
      </c>
      <c r="BU7" s="42">
        <v>0.13175024903561749</v>
      </c>
      <c r="BV7" s="44">
        <v>0.13199904820179229</v>
      </c>
      <c r="BW7" s="45"/>
    </row>
    <row r="8" spans="1:75" s="6" customFormat="1" x14ac:dyDescent="0.25">
      <c r="B8" s="472"/>
      <c r="C8" s="391">
        <v>7.0000000000000001E-3</v>
      </c>
      <c r="D8" s="392"/>
      <c r="E8" s="393"/>
      <c r="F8" s="393"/>
      <c r="G8" s="393"/>
      <c r="H8" s="393"/>
      <c r="I8" s="393"/>
      <c r="J8" s="393"/>
      <c r="K8" s="393"/>
      <c r="L8" s="393"/>
      <c r="M8" s="393"/>
      <c r="N8" s="393"/>
      <c r="O8" s="393"/>
      <c r="P8" s="393"/>
      <c r="Q8" s="393"/>
      <c r="R8" s="393"/>
      <c r="S8" s="393"/>
      <c r="T8" s="393"/>
      <c r="U8" s="393"/>
      <c r="V8" s="393"/>
      <c r="W8" s="393"/>
      <c r="X8" s="393"/>
      <c r="Y8" s="393"/>
      <c r="Z8" s="393"/>
      <c r="AA8" s="393">
        <v>0.1338764247798184</v>
      </c>
      <c r="AB8" s="393">
        <v>0.13837122088410631</v>
      </c>
      <c r="AC8" s="393">
        <v>0.13933756263175079</v>
      </c>
      <c r="AD8" s="393">
        <v>0.13890828333091512</v>
      </c>
      <c r="AE8" s="393">
        <v>0.1382273208323769</v>
      </c>
      <c r="AF8" s="393">
        <v>0.13765672558432579</v>
      </c>
      <c r="AG8" s="393">
        <v>0.1373235320294113</v>
      </c>
      <c r="AH8" s="393">
        <v>0.13698322958918446</v>
      </c>
      <c r="AI8" s="393">
        <v>0.13677768471123006</v>
      </c>
      <c r="AJ8" s="393">
        <v>0.13649222521594051</v>
      </c>
      <c r="AK8" s="393">
        <v>0.13679379941126674</v>
      </c>
      <c r="AL8" s="393">
        <v>0.136987528685486</v>
      </c>
      <c r="AM8" s="393">
        <v>0.13706788634247985</v>
      </c>
      <c r="AN8" s="393">
        <v>0.13723363344601858</v>
      </c>
      <c r="AO8" s="393">
        <v>0.13742594639441372</v>
      </c>
      <c r="AP8" s="393">
        <v>0.13751680479539904</v>
      </c>
      <c r="AQ8" s="393">
        <v>0.13752556632550897</v>
      </c>
      <c r="AR8" s="393">
        <v>0.13751389693519517</v>
      </c>
      <c r="AS8" s="393">
        <v>0.13753488963825222</v>
      </c>
      <c r="AT8" s="393">
        <v>0.13760007447163916</v>
      </c>
      <c r="AU8" s="393">
        <v>0.13771684309251811</v>
      </c>
      <c r="AV8" s="393">
        <v>0.13789849544802613</v>
      </c>
      <c r="AW8" s="393">
        <v>0.13805736971832566</v>
      </c>
      <c r="AX8" s="393">
        <v>0.13830274164700015</v>
      </c>
      <c r="AY8" s="393">
        <v>0.13842102235395592</v>
      </c>
      <c r="AZ8" s="393">
        <v>0.13848127436421709</v>
      </c>
      <c r="BA8" s="393">
        <v>0.1385107465499138</v>
      </c>
      <c r="BB8" s="393">
        <v>0.13866015787115224</v>
      </c>
      <c r="BC8" s="393">
        <v>0.13877039702720478</v>
      </c>
      <c r="BD8" s="393">
        <v>0.13884465491310002</v>
      </c>
      <c r="BE8" s="393">
        <v>0.13889302154995095</v>
      </c>
      <c r="BF8" s="393">
        <v>0.13887559169744979</v>
      </c>
      <c r="BG8" s="393">
        <v>0.1387901433697141</v>
      </c>
      <c r="BH8" s="393">
        <v>0.13869398156311954</v>
      </c>
      <c r="BI8" s="393">
        <v>0.13853581690929798</v>
      </c>
      <c r="BJ8" s="393">
        <v>0.13835996452108454</v>
      </c>
      <c r="BK8" s="393">
        <v>0.13812539096561705</v>
      </c>
      <c r="BL8" s="394">
        <v>0.13801113139088655</v>
      </c>
      <c r="BM8" s="394">
        <v>0.13794721007196992</v>
      </c>
      <c r="BN8" s="394">
        <v>0.13792573066631278</v>
      </c>
      <c r="BO8" s="394">
        <v>0.1379871441673628</v>
      </c>
      <c r="BP8" s="394">
        <v>0.13810313015170181</v>
      </c>
      <c r="BQ8" s="394">
        <v>0.13837511648688963</v>
      </c>
      <c r="BR8" s="394">
        <v>0.1386384370412323</v>
      </c>
      <c r="BS8" s="394">
        <v>0.13890917159150487</v>
      </c>
      <c r="BT8" s="393">
        <v>0.13915958511087745</v>
      </c>
      <c r="BU8" s="393">
        <v>0.13944892314952265</v>
      </c>
      <c r="BV8" s="395">
        <v>0.13984179337778985</v>
      </c>
      <c r="BW8" s="45"/>
    </row>
    <row r="9" spans="1:75" s="6" customFormat="1" ht="15.75" thickBot="1" x14ac:dyDescent="0.3">
      <c r="B9" s="456"/>
      <c r="C9" s="95">
        <v>4.0000000000000001E-3</v>
      </c>
      <c r="D9" s="46"/>
      <c r="E9" s="47"/>
      <c r="F9" s="47"/>
      <c r="G9" s="47"/>
      <c r="H9" s="47"/>
      <c r="I9" s="47"/>
      <c r="J9" s="47"/>
      <c r="K9" s="47"/>
      <c r="L9" s="47"/>
      <c r="M9" s="47"/>
      <c r="N9" s="47"/>
      <c r="O9" s="47"/>
      <c r="P9" s="47"/>
      <c r="Q9" s="47"/>
      <c r="R9" s="47"/>
      <c r="S9" s="47"/>
      <c r="T9" s="47"/>
      <c r="U9" s="47"/>
      <c r="V9" s="47"/>
      <c r="W9" s="47"/>
      <c r="X9" s="47"/>
      <c r="Y9" s="47"/>
      <c r="Z9" s="47"/>
      <c r="AA9" s="47">
        <v>0.1338764247798184</v>
      </c>
      <c r="AB9" s="47">
        <v>0.13837122088410631</v>
      </c>
      <c r="AC9" s="47">
        <v>0.13933756263175079</v>
      </c>
      <c r="AD9" s="47">
        <v>0.13890828333091512</v>
      </c>
      <c r="AE9" s="47">
        <v>0.1382273208323769</v>
      </c>
      <c r="AF9" s="47">
        <v>0.13767875571838112</v>
      </c>
      <c r="AG9" s="47">
        <v>0.13738379931189451</v>
      </c>
      <c r="AH9" s="47">
        <v>0.13710807996255464</v>
      </c>
      <c r="AI9" s="47">
        <v>0.13699527892801275</v>
      </c>
      <c r="AJ9" s="47">
        <v>0.13682707163657698</v>
      </c>
      <c r="AK9" s="47">
        <v>0.13728709644041517</v>
      </c>
      <c r="AL9" s="47">
        <v>0.13765534114758907</v>
      </c>
      <c r="AM9" s="47">
        <v>0.1379325815147007</v>
      </c>
      <c r="AN9" s="47">
        <v>0.13830965946045104</v>
      </c>
      <c r="AO9" s="47">
        <v>0.13874587078369979</v>
      </c>
      <c r="AP9" s="47">
        <v>0.13907612876343234</v>
      </c>
      <c r="AQ9" s="47">
        <v>0.13934697660318118</v>
      </c>
      <c r="AR9" s="47">
        <v>0.139612350061216</v>
      </c>
      <c r="AS9" s="47">
        <v>0.13992232420248871</v>
      </c>
      <c r="AT9" s="47">
        <v>0.14026916599039926</v>
      </c>
      <c r="AU9" s="47">
        <v>0.14065226689132254</v>
      </c>
      <c r="AV9" s="47">
        <v>0.14109236632527272</v>
      </c>
      <c r="AW9" s="47">
        <v>0.14151758969508443</v>
      </c>
      <c r="AX9" s="47">
        <v>0.14201618526744805</v>
      </c>
      <c r="AY9" s="47">
        <v>0.14240354448170089</v>
      </c>
      <c r="AZ9" s="47">
        <v>0.14273028795154846</v>
      </c>
      <c r="BA9" s="47">
        <v>0.14299164587886323</v>
      </c>
      <c r="BB9" s="47">
        <v>0.1433597580478658</v>
      </c>
      <c r="BC9" s="47">
        <v>0.14370372379421728</v>
      </c>
      <c r="BD9" s="47">
        <v>0.14399719231251412</v>
      </c>
      <c r="BE9" s="47">
        <v>0.14427417745863977</v>
      </c>
      <c r="BF9" s="47">
        <v>0.14450729871589513</v>
      </c>
      <c r="BG9" s="47">
        <v>0.14463005070484414</v>
      </c>
      <c r="BH9" s="47">
        <v>0.14474662517567066</v>
      </c>
      <c r="BI9" s="47">
        <v>0.14478913995294865</v>
      </c>
      <c r="BJ9" s="47">
        <v>0.14479236668435821</v>
      </c>
      <c r="BK9" s="47">
        <v>0.14475305524866397</v>
      </c>
      <c r="BL9" s="48">
        <v>0.14483170896495695</v>
      </c>
      <c r="BM9" s="48">
        <v>0.14495890684161164</v>
      </c>
      <c r="BN9" s="48">
        <v>0.14512964248000471</v>
      </c>
      <c r="BO9" s="48">
        <v>0.14535532349090474</v>
      </c>
      <c r="BP9" s="48">
        <v>0.1456665290366293</v>
      </c>
      <c r="BQ9" s="48">
        <v>0.14613838344157118</v>
      </c>
      <c r="BR9" s="48">
        <v>0.14658424677119683</v>
      </c>
      <c r="BS9" s="48">
        <v>0.14703394142679349</v>
      </c>
      <c r="BT9" s="47">
        <v>0.14747904285787414</v>
      </c>
      <c r="BU9" s="47">
        <v>0.14795088771180528</v>
      </c>
      <c r="BV9" s="49">
        <v>0.14854093074185479</v>
      </c>
      <c r="BW9" s="45"/>
    </row>
    <row r="10" spans="1:75" s="6" customFormat="1" ht="15.75" thickBot="1" x14ac:dyDescent="0.3">
      <c r="B10" s="117"/>
      <c r="C10" s="118"/>
      <c r="D10" s="7">
        <v>2000</v>
      </c>
      <c r="E10" s="8">
        <v>2001</v>
      </c>
      <c r="F10" s="8">
        <v>2002</v>
      </c>
      <c r="G10" s="8">
        <v>2003</v>
      </c>
      <c r="H10" s="8">
        <v>2004</v>
      </c>
      <c r="I10" s="8">
        <v>2005</v>
      </c>
      <c r="J10" s="8">
        <v>2006</v>
      </c>
      <c r="K10" s="8">
        <v>2007</v>
      </c>
      <c r="L10" s="8">
        <v>2008</v>
      </c>
      <c r="M10" s="8">
        <v>2009</v>
      </c>
      <c r="N10" s="8">
        <v>2010</v>
      </c>
      <c r="O10" s="8">
        <v>2011</v>
      </c>
      <c r="P10" s="8">
        <v>2012</v>
      </c>
      <c r="Q10" s="8">
        <v>2013</v>
      </c>
      <c r="R10" s="8">
        <v>2014</v>
      </c>
      <c r="S10" s="8">
        <v>2015</v>
      </c>
      <c r="T10" s="8">
        <v>2016</v>
      </c>
      <c r="U10" s="8">
        <v>2017</v>
      </c>
      <c r="V10" s="8">
        <v>2018</v>
      </c>
      <c r="W10" s="8">
        <v>2019</v>
      </c>
      <c r="X10" s="8">
        <v>2020</v>
      </c>
      <c r="Y10" s="8">
        <v>2021</v>
      </c>
      <c r="Z10" s="8">
        <v>2022</v>
      </c>
      <c r="AA10" s="8">
        <v>2023</v>
      </c>
      <c r="AB10" s="8">
        <v>2024</v>
      </c>
      <c r="AC10" s="8">
        <v>2025</v>
      </c>
      <c r="AD10" s="8">
        <v>2026</v>
      </c>
      <c r="AE10" s="8">
        <v>2027</v>
      </c>
      <c r="AF10" s="8">
        <v>2028</v>
      </c>
      <c r="AG10" s="8">
        <v>2029</v>
      </c>
      <c r="AH10" s="8">
        <v>2030</v>
      </c>
      <c r="AI10" s="8">
        <v>2031</v>
      </c>
      <c r="AJ10" s="8">
        <v>2032</v>
      </c>
      <c r="AK10" s="8">
        <v>2033</v>
      </c>
      <c r="AL10" s="8">
        <v>2034</v>
      </c>
      <c r="AM10" s="8">
        <v>2035</v>
      </c>
      <c r="AN10" s="8">
        <v>2036</v>
      </c>
      <c r="AO10" s="8">
        <v>2037</v>
      </c>
      <c r="AP10" s="8">
        <v>2038</v>
      </c>
      <c r="AQ10" s="8">
        <v>2039</v>
      </c>
      <c r="AR10" s="8">
        <v>2040</v>
      </c>
      <c r="AS10" s="8">
        <v>2041</v>
      </c>
      <c r="AT10" s="8">
        <v>2042</v>
      </c>
      <c r="AU10" s="8">
        <v>2043</v>
      </c>
      <c r="AV10" s="8">
        <v>2044</v>
      </c>
      <c r="AW10" s="8">
        <v>2045</v>
      </c>
      <c r="AX10" s="8">
        <v>2046</v>
      </c>
      <c r="AY10" s="8">
        <v>2047</v>
      </c>
      <c r="AZ10" s="8">
        <v>2048</v>
      </c>
      <c r="BA10" s="8">
        <v>2049</v>
      </c>
      <c r="BB10" s="8">
        <v>2050</v>
      </c>
      <c r="BC10" s="8">
        <v>2051</v>
      </c>
      <c r="BD10" s="8">
        <v>2052</v>
      </c>
      <c r="BE10" s="8">
        <v>2053</v>
      </c>
      <c r="BF10" s="8">
        <v>2054</v>
      </c>
      <c r="BG10" s="8">
        <v>2055</v>
      </c>
      <c r="BH10" s="8">
        <v>2056</v>
      </c>
      <c r="BI10" s="8">
        <v>2057</v>
      </c>
      <c r="BJ10" s="8">
        <v>2058</v>
      </c>
      <c r="BK10" s="8">
        <v>2059</v>
      </c>
      <c r="BL10" s="8">
        <v>2060</v>
      </c>
      <c r="BM10" s="8">
        <v>2061</v>
      </c>
      <c r="BN10" s="8">
        <v>2062</v>
      </c>
      <c r="BO10" s="8">
        <v>2063</v>
      </c>
      <c r="BP10" s="8">
        <v>2064</v>
      </c>
      <c r="BQ10" s="8">
        <v>2065</v>
      </c>
      <c r="BR10" s="8">
        <v>2066</v>
      </c>
      <c r="BS10" s="8">
        <v>2067</v>
      </c>
      <c r="BT10" s="8">
        <v>2068</v>
      </c>
      <c r="BU10" s="8">
        <v>2069</v>
      </c>
      <c r="BV10" s="9">
        <v>2070</v>
      </c>
    </row>
    <row r="11" spans="1:75" s="6" customFormat="1" ht="15" customHeight="1" x14ac:dyDescent="0.25">
      <c r="B11" s="455" t="s">
        <v>196</v>
      </c>
      <c r="C11" s="285" t="s">
        <v>1</v>
      </c>
      <c r="D11" s="286"/>
      <c r="E11" s="287"/>
      <c r="F11" s="287">
        <v>2.7177786144639698E-3</v>
      </c>
      <c r="G11" s="287">
        <v>4.3460547621453072E-3</v>
      </c>
      <c r="H11" s="287">
        <v>3.7071425613463271E-3</v>
      </c>
      <c r="I11" s="287">
        <v>1.270402022039957E-3</v>
      </c>
      <c r="J11" s="287">
        <v>1.9102087700972187E-3</v>
      </c>
      <c r="K11" s="287">
        <v>7.9028340317473245E-4</v>
      </c>
      <c r="L11" s="287">
        <v>-4.0106231867868825E-4</v>
      </c>
      <c r="M11" s="287">
        <v>-4.6174631996580562E-3</v>
      </c>
      <c r="N11" s="287">
        <v>-7.1129545152295859E-3</v>
      </c>
      <c r="O11" s="287">
        <v>-6.4320129017634564E-3</v>
      </c>
      <c r="P11" s="287">
        <v>-5.391033660585326E-3</v>
      </c>
      <c r="Q11" s="287">
        <v>-3.4623044761107891E-3</v>
      </c>
      <c r="R11" s="287">
        <v>-3.2467808792577824E-3</v>
      </c>
      <c r="S11" s="287">
        <v>-2.9101812397513138E-3</v>
      </c>
      <c r="T11" s="287">
        <v>-2.16809904531301E-3</v>
      </c>
      <c r="U11" s="287">
        <v>-4.1580221353773594E-4</v>
      </c>
      <c r="V11" s="287">
        <v>-1.0582289924643551E-3</v>
      </c>
      <c r="W11" s="287">
        <v>-1.9806077853748438E-4</v>
      </c>
      <c r="X11" s="287">
        <v>-6.1939449730179785E-3</v>
      </c>
      <c r="Y11" s="287">
        <v>9.5420187860212335E-5</v>
      </c>
      <c r="Z11" s="287">
        <v>1.7867066549187849E-3</v>
      </c>
      <c r="AA11" s="287">
        <v>1.3450230943454489E-3</v>
      </c>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8"/>
      <c r="BM11" s="288"/>
      <c r="BN11" s="288"/>
      <c r="BO11" s="288"/>
      <c r="BP11" s="288"/>
      <c r="BQ11" s="288"/>
      <c r="BR11" s="288"/>
      <c r="BS11" s="288"/>
      <c r="BT11" s="287"/>
      <c r="BU11" s="287"/>
      <c r="BV11" s="289"/>
    </row>
    <row r="12" spans="1:75" s="6" customFormat="1" x14ac:dyDescent="0.25">
      <c r="B12" s="472"/>
      <c r="C12" s="12">
        <v>1.2999999999999999E-2</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-2.0826697736624211E-3</v>
      </c>
      <c r="AC12" s="42">
        <v>-3.6031807283089246E-3</v>
      </c>
      <c r="AD12" s="42">
        <v>-3.6026974011285906E-3</v>
      </c>
      <c r="AE12" s="42">
        <v>-3.8599183383845326E-3</v>
      </c>
      <c r="AF12" s="42">
        <v>-3.6238841652868614E-3</v>
      </c>
      <c r="AG12" s="42">
        <v>-3.841217418818238E-3</v>
      </c>
      <c r="AH12" s="42">
        <v>-3.9579936943039684E-3</v>
      </c>
      <c r="AI12" s="42">
        <v>-4.1040650558196168E-3</v>
      </c>
      <c r="AJ12" s="42">
        <v>-4.098791874788954E-3</v>
      </c>
      <c r="AK12" s="42">
        <v>-4.4839269844288709E-3</v>
      </c>
      <c r="AL12" s="42">
        <v>-4.7993724237794799E-3</v>
      </c>
      <c r="AM12" s="42">
        <v>-4.959250760272288E-3</v>
      </c>
      <c r="AN12" s="42">
        <v>-5.0632823241831826E-3</v>
      </c>
      <c r="AO12" s="42">
        <v>-5.1783791039510529E-3</v>
      </c>
      <c r="AP12" s="42">
        <v>-5.1658292195028988E-3</v>
      </c>
      <c r="AQ12" s="42">
        <v>-5.0172845578456138E-3</v>
      </c>
      <c r="AR12" s="42">
        <v>-4.8405280380462434E-3</v>
      </c>
      <c r="AS12" s="42">
        <v>-4.7132362372606651E-3</v>
      </c>
      <c r="AT12" s="42">
        <v>-4.6429507021764349E-3</v>
      </c>
      <c r="AU12" s="42">
        <v>-4.6117568598070258E-3</v>
      </c>
      <c r="AV12" s="42">
        <v>-4.5920239155350373E-3</v>
      </c>
      <c r="AW12" s="42">
        <v>-4.6021254428507685E-3</v>
      </c>
      <c r="AX12" s="42">
        <v>-4.6404564061842957E-3</v>
      </c>
      <c r="AY12" s="42">
        <v>-4.6410218437069328E-3</v>
      </c>
      <c r="AZ12" s="42">
        <v>-4.5557614284412185E-3</v>
      </c>
      <c r="BA12" s="42">
        <v>-4.4211730508594838E-3</v>
      </c>
      <c r="BB12" s="42">
        <v>-4.5086625968933092E-3</v>
      </c>
      <c r="BC12" s="42">
        <v>-4.4663827403750578E-3</v>
      </c>
      <c r="BD12" s="42">
        <v>-4.3808426621343433E-3</v>
      </c>
      <c r="BE12" s="42">
        <v>-4.3279363590366798E-3</v>
      </c>
      <c r="BF12" s="42">
        <v>-4.2029356668707857E-3</v>
      </c>
      <c r="BG12" s="42">
        <v>-4.0243590318401606E-3</v>
      </c>
      <c r="BH12" s="42">
        <v>-3.7892660222389185E-3</v>
      </c>
      <c r="BI12" s="42">
        <v>-3.5103415225981177E-3</v>
      </c>
      <c r="BJ12" s="42">
        <v>-3.2107608424425116E-3</v>
      </c>
      <c r="BK12" s="42">
        <v>-2.8453925334976232E-3</v>
      </c>
      <c r="BL12" s="43">
        <v>-2.5537157001390004E-3</v>
      </c>
      <c r="BM12" s="43">
        <v>-2.3126727322718699E-3</v>
      </c>
      <c r="BN12" s="43">
        <v>-2.1139799207723214E-3</v>
      </c>
      <c r="BO12" s="43">
        <v>-1.9475166313994291E-3</v>
      </c>
      <c r="BP12" s="43">
        <v>-1.8394725495060188E-3</v>
      </c>
      <c r="BQ12" s="43">
        <v>-1.8494422610841887E-3</v>
      </c>
      <c r="BR12" s="43">
        <v>-1.8673140078276224E-3</v>
      </c>
      <c r="BS12" s="43">
        <v>-1.85938153180841E-3</v>
      </c>
      <c r="BT12" s="42">
        <v>-1.8601072180744471E-3</v>
      </c>
      <c r="BU12" s="42">
        <v>-1.8905537188707577E-3</v>
      </c>
      <c r="BV12" s="44">
        <v>-1.9902939652068213E-3</v>
      </c>
    </row>
    <row r="13" spans="1:75" s="6" customFormat="1" x14ac:dyDescent="0.25">
      <c r="B13" s="472"/>
      <c r="C13" s="12" t="s">
        <v>2</v>
      </c>
      <c r="D13" s="41"/>
      <c r="E13" s="42"/>
      <c r="F13" s="42"/>
      <c r="G13" s="42"/>
      <c r="H13" s="42"/>
      <c r="I13" s="42"/>
      <c r="J13" s="42"/>
      <c r="K13" s="42"/>
      <c r="L13" s="42"/>
      <c r="M13" s="42"/>
      <c r="N13" s="42"/>
      <c r="O13" s="42"/>
      <c r="P13" s="42"/>
      <c r="Q13" s="42"/>
      <c r="R13" s="42"/>
      <c r="S13" s="42"/>
      <c r="T13" s="42"/>
      <c r="U13" s="42"/>
      <c r="V13" s="42"/>
      <c r="W13" s="42"/>
      <c r="X13" s="42"/>
      <c r="Y13" s="42"/>
      <c r="Z13" s="42"/>
      <c r="AA13" s="42">
        <v>1.3450230943454489E-3</v>
      </c>
      <c r="AB13" s="42">
        <v>-2.0826697736624211E-3</v>
      </c>
      <c r="AC13" s="42">
        <v>-3.6031807283089246E-3</v>
      </c>
      <c r="AD13" s="42">
        <v>-3.6026974011285906E-3</v>
      </c>
      <c r="AE13" s="42">
        <v>-3.8599183383845326E-3</v>
      </c>
      <c r="AF13" s="42">
        <v>-3.6265619803162175E-3</v>
      </c>
      <c r="AG13" s="42">
        <v>-3.9015670975464101E-3</v>
      </c>
      <c r="AH13" s="42">
        <v>-4.0790019559675816E-3</v>
      </c>
      <c r="AI13" s="42">
        <v>-4.2893152773043342E-3</v>
      </c>
      <c r="AJ13" s="42">
        <v>-4.3564969222639471E-3</v>
      </c>
      <c r="AK13" s="42">
        <v>-4.8541801473516166E-3</v>
      </c>
      <c r="AL13" s="42">
        <v>-5.2837609218701898E-3</v>
      </c>
      <c r="AM13" s="42">
        <v>-5.5723833016022017E-3</v>
      </c>
      <c r="AN13" s="42">
        <v>-5.8133167563474142E-3</v>
      </c>
      <c r="AO13" s="42">
        <v>-6.0884472697075587E-3</v>
      </c>
      <c r="AP13" s="42">
        <v>-6.2464110344703505E-3</v>
      </c>
      <c r="AQ13" s="42">
        <v>-6.2984552794601023E-3</v>
      </c>
      <c r="AR13" s="42">
        <v>-6.3329839329144821E-3</v>
      </c>
      <c r="AS13" s="42">
        <v>-6.3775906975574448E-3</v>
      </c>
      <c r="AT13" s="42">
        <v>-6.504956643185511E-3</v>
      </c>
      <c r="AU13" s="42">
        <v>-6.6669271255163365E-3</v>
      </c>
      <c r="AV13" s="42">
        <v>-6.8520434617099779E-3</v>
      </c>
      <c r="AW13" s="42">
        <v>-7.0659997295868804E-3</v>
      </c>
      <c r="AX13" s="42">
        <v>-7.2980547367585968E-3</v>
      </c>
      <c r="AY13" s="42">
        <v>-7.4628450875201813E-3</v>
      </c>
      <c r="AZ13" s="42">
        <v>-7.5509030535534927E-3</v>
      </c>
      <c r="BA13" s="42">
        <v>-7.6065784027781191E-3</v>
      </c>
      <c r="BB13" s="42">
        <v>-7.8289466545693742E-3</v>
      </c>
      <c r="BC13" s="42">
        <v>-7.9381592983750193E-3</v>
      </c>
      <c r="BD13" s="42">
        <v>-8.0097785334866389E-3</v>
      </c>
      <c r="BE13" s="42">
        <v>-8.1151786711044227E-3</v>
      </c>
      <c r="BF13" s="42">
        <v>-8.1346203462022426E-3</v>
      </c>
      <c r="BG13" s="42">
        <v>-8.0683089327107382E-3</v>
      </c>
      <c r="BH13" s="42">
        <v>-7.9707636020534545E-3</v>
      </c>
      <c r="BI13" s="42">
        <v>-7.8184701488649699E-3</v>
      </c>
      <c r="BJ13" s="42">
        <v>-7.6469018517553444E-3</v>
      </c>
      <c r="BK13" s="42">
        <v>-7.4189947123171202E-3</v>
      </c>
      <c r="BL13" s="43">
        <v>-7.2449705449492002E-3</v>
      </c>
      <c r="BM13" s="43">
        <v>-7.1234928684799775E-3</v>
      </c>
      <c r="BN13" s="43">
        <v>-7.0320626449719426E-3</v>
      </c>
      <c r="BO13" s="43">
        <v>-6.9782682931489592E-3</v>
      </c>
      <c r="BP13" s="43">
        <v>-6.9955140059824727E-3</v>
      </c>
      <c r="BQ13" s="43">
        <v>-7.1198594628464895E-3</v>
      </c>
      <c r="BR13" s="43">
        <v>-7.2570416524594117E-3</v>
      </c>
      <c r="BS13" s="43">
        <v>-7.3590023913324559E-3</v>
      </c>
      <c r="BT13" s="42">
        <v>-7.4586996576356673E-3</v>
      </c>
      <c r="BU13" s="42">
        <v>-7.6083580383563415E-3</v>
      </c>
      <c r="BV13" s="44">
        <v>-7.8338606648642173E-3</v>
      </c>
    </row>
    <row r="14" spans="1:75" s="6" customFormat="1" x14ac:dyDescent="0.25">
      <c r="B14" s="472"/>
      <c r="C14" s="12">
        <v>7.0000000000000001E-3</v>
      </c>
      <c r="D14" s="41"/>
      <c r="E14" s="42"/>
      <c r="F14" s="42"/>
      <c r="G14" s="42"/>
      <c r="H14" s="42"/>
      <c r="I14" s="42"/>
      <c r="J14" s="42"/>
      <c r="K14" s="42"/>
      <c r="L14" s="42"/>
      <c r="M14" s="42"/>
      <c r="N14" s="42"/>
      <c r="O14" s="42"/>
      <c r="P14" s="42"/>
      <c r="Q14" s="42"/>
      <c r="R14" s="42"/>
      <c r="S14" s="42"/>
      <c r="T14" s="42"/>
      <c r="U14" s="42"/>
      <c r="V14" s="42"/>
      <c r="W14" s="42"/>
      <c r="X14" s="42"/>
      <c r="Y14" s="42"/>
      <c r="Z14" s="42"/>
      <c r="AA14" s="42">
        <v>1.3450230943454489E-3</v>
      </c>
      <c r="AB14" s="42">
        <v>-2.0826697736624211E-3</v>
      </c>
      <c r="AC14" s="42">
        <v>-3.6031807283089246E-3</v>
      </c>
      <c r="AD14" s="42">
        <v>-3.6026974011285906E-3</v>
      </c>
      <c r="AE14" s="42">
        <v>-3.8599183383845326E-3</v>
      </c>
      <c r="AF14" s="42">
        <v>-3.6279104127633632E-3</v>
      </c>
      <c r="AG14" s="42">
        <v>-3.9640385569562897E-3</v>
      </c>
      <c r="AH14" s="42">
        <v>-4.2130591377890492E-3</v>
      </c>
      <c r="AI14" s="42">
        <v>-4.4916598215340164E-3</v>
      </c>
      <c r="AJ14" s="42">
        <v>-4.636757270312597E-3</v>
      </c>
      <c r="AK14" s="42">
        <v>-5.2506127421531323E-3</v>
      </c>
      <c r="AL14" s="42">
        <v>-5.7835904230159052E-3</v>
      </c>
      <c r="AM14" s="42">
        <v>-6.1971114428714391E-3</v>
      </c>
      <c r="AN14" s="42">
        <v>-6.6001668188412632E-3</v>
      </c>
      <c r="AO14" s="42">
        <v>-7.0380477752995385E-3</v>
      </c>
      <c r="AP14" s="42">
        <v>-7.3832247886984892E-3</v>
      </c>
      <c r="AQ14" s="42">
        <v>-7.6482358028421848E-3</v>
      </c>
      <c r="AR14" s="42">
        <v>-7.9038200251407564E-3</v>
      </c>
      <c r="AS14" s="42">
        <v>-8.1643451107640264E-3</v>
      </c>
      <c r="AT14" s="42">
        <v>-8.4892348702713116E-3</v>
      </c>
      <c r="AU14" s="42">
        <v>-8.850931178072341E-3</v>
      </c>
      <c r="AV14" s="42">
        <v>-9.241213218395522E-3</v>
      </c>
      <c r="AW14" s="42">
        <v>-9.6630433100358404E-3</v>
      </c>
      <c r="AX14" s="42">
        <v>-1.0105341279343649E-2</v>
      </c>
      <c r="AY14" s="42">
        <v>-1.0467189015838957E-2</v>
      </c>
      <c r="AZ14" s="42">
        <v>-1.0741380794236838E-2</v>
      </c>
      <c r="BA14" s="42">
        <v>-1.0980474085042491E-2</v>
      </c>
      <c r="BB14" s="42">
        <v>-1.1348751429470533E-2</v>
      </c>
      <c r="BC14" s="42">
        <v>-1.1632232236886614E-2</v>
      </c>
      <c r="BD14" s="42">
        <v>-1.1879613901674968E-2</v>
      </c>
      <c r="BE14" s="42">
        <v>-1.2154742198237839E-2</v>
      </c>
      <c r="BF14" s="42">
        <v>-1.2325052445896656E-2</v>
      </c>
      <c r="BG14" s="42">
        <v>-1.2434781039277865E-2</v>
      </c>
      <c r="BH14" s="42">
        <v>-1.2472649153375703E-2</v>
      </c>
      <c r="BI14" s="42">
        <v>-1.2491304731151787E-2</v>
      </c>
      <c r="BJ14" s="42">
        <v>-1.2467921020936357E-2</v>
      </c>
      <c r="BK14" s="42">
        <v>-1.2384858816675615E-2</v>
      </c>
      <c r="BL14" s="43">
        <v>-1.237440052220129E-2</v>
      </c>
      <c r="BM14" s="43">
        <v>-1.2405426614602921E-2</v>
      </c>
      <c r="BN14" s="43">
        <v>-1.2454905578529907E-2</v>
      </c>
      <c r="BO14" s="43">
        <v>-1.2554110517883771E-2</v>
      </c>
      <c r="BP14" s="43">
        <v>-1.2684465343557383E-2</v>
      </c>
      <c r="BQ14" s="43">
        <v>-1.2946272383540458E-2</v>
      </c>
      <c r="BR14" s="43">
        <v>-1.321311026928948E-2</v>
      </c>
      <c r="BS14" s="43">
        <v>-1.3459142206509178E-2</v>
      </c>
      <c r="BT14" s="42">
        <v>-1.3697048577204912E-2</v>
      </c>
      <c r="BU14" s="42">
        <v>-1.3980670626597552E-2</v>
      </c>
      <c r="BV14" s="44">
        <v>-1.4326333997634472E-2</v>
      </c>
      <c r="BW14" s="45"/>
    </row>
    <row r="15" spans="1:75" s="6" customFormat="1" ht="15.75" thickBot="1" x14ac:dyDescent="0.3">
      <c r="B15" s="456"/>
      <c r="C15" s="95">
        <v>4.0000000000000001E-3</v>
      </c>
      <c r="D15" s="46"/>
      <c r="E15" s="47"/>
      <c r="F15" s="47"/>
      <c r="G15" s="47"/>
      <c r="H15" s="47"/>
      <c r="I15" s="47"/>
      <c r="J15" s="47"/>
      <c r="K15" s="47"/>
      <c r="L15" s="47"/>
      <c r="M15" s="47"/>
      <c r="N15" s="47"/>
      <c r="O15" s="47"/>
      <c r="P15" s="47"/>
      <c r="Q15" s="47"/>
      <c r="R15" s="47"/>
      <c r="S15" s="47"/>
      <c r="T15" s="47"/>
      <c r="U15" s="47"/>
      <c r="V15" s="47"/>
      <c r="W15" s="47"/>
      <c r="X15" s="47"/>
      <c r="Y15" s="47"/>
      <c r="Z15" s="47"/>
      <c r="AA15" s="47">
        <v>1.3450230943454489E-3</v>
      </c>
      <c r="AB15" s="47">
        <v>-2.0826697736624211E-3</v>
      </c>
      <c r="AC15" s="47">
        <v>-3.6031807283089246E-3</v>
      </c>
      <c r="AD15" s="47">
        <v>-3.6026974011285906E-3</v>
      </c>
      <c r="AE15" s="47">
        <v>-3.8599183383845326E-3</v>
      </c>
      <c r="AF15" s="47">
        <v>-3.6376396082054563E-3</v>
      </c>
      <c r="AG15" s="47">
        <v>-4.0205216374947228E-3</v>
      </c>
      <c r="AH15" s="47">
        <v>-4.3212705482593428E-3</v>
      </c>
      <c r="AI15" s="47">
        <v>-4.6540478549133846E-3</v>
      </c>
      <c r="AJ15" s="47">
        <v>-4.8513955214466997E-3</v>
      </c>
      <c r="AK15" s="47">
        <v>-5.5700046494789324E-3</v>
      </c>
      <c r="AL15" s="47">
        <v>-6.2055185352741238E-3</v>
      </c>
      <c r="AM15" s="47">
        <v>-6.7521518601499908E-3</v>
      </c>
      <c r="AN15" s="47">
        <v>-7.3020873922846619E-3</v>
      </c>
      <c r="AO15" s="47">
        <v>-7.9193456118388794E-3</v>
      </c>
      <c r="AP15" s="47">
        <v>-8.446187105679237E-3</v>
      </c>
      <c r="AQ15" s="47">
        <v>-8.8902354746240031E-3</v>
      </c>
      <c r="AR15" s="47">
        <v>-9.3511837647061447E-3</v>
      </c>
      <c r="AS15" s="47">
        <v>-9.8396225687893968E-3</v>
      </c>
      <c r="AT15" s="47">
        <v>-1.0386076252671017E-2</v>
      </c>
      <c r="AU15" s="47">
        <v>-1.0959505302317762E-2</v>
      </c>
      <c r="AV15" s="47">
        <v>-1.1557230165044952E-2</v>
      </c>
      <c r="AW15" s="47">
        <v>-1.2193116510989643E-2</v>
      </c>
      <c r="AX15" s="47">
        <v>-1.284092930730138E-2</v>
      </c>
      <c r="AY15" s="47">
        <v>-1.342288516991888E-2</v>
      </c>
      <c r="AZ15" s="47">
        <v>-1.3921454624771679E-2</v>
      </c>
      <c r="BA15" s="47">
        <v>-1.4357425690021713E-2</v>
      </c>
      <c r="BB15" s="47">
        <v>-1.4907347445745595E-2</v>
      </c>
      <c r="BC15" s="47">
        <v>-1.5386385302846001E-2</v>
      </c>
      <c r="BD15" s="47">
        <v>-1.5816261566147294E-2</v>
      </c>
      <c r="BE15" s="47">
        <v>-1.6290343399479712E-2</v>
      </c>
      <c r="BF15" s="47">
        <v>-1.6683719481564829E-2</v>
      </c>
      <c r="BG15" s="47">
        <v>-1.6972175828206648E-2</v>
      </c>
      <c r="BH15" s="47">
        <v>-1.7203233633052012E-2</v>
      </c>
      <c r="BI15" s="47">
        <v>-1.7391381674804474E-2</v>
      </c>
      <c r="BJ15" s="47">
        <v>-1.7514529737808482E-2</v>
      </c>
      <c r="BK15" s="47">
        <v>-1.7605019661580124E-2</v>
      </c>
      <c r="BL15" s="48">
        <v>-1.7763506302107435E-2</v>
      </c>
      <c r="BM15" s="48">
        <v>-1.7962994246568303E-2</v>
      </c>
      <c r="BN15" s="48">
        <v>-1.8181774358609737E-2</v>
      </c>
      <c r="BO15" s="48">
        <v>-1.8426629572829256E-2</v>
      </c>
      <c r="BP15" s="48">
        <v>-1.8732271994864907E-2</v>
      </c>
      <c r="BQ15" s="48">
        <v>-1.9176245812700304E-2</v>
      </c>
      <c r="BR15" s="48">
        <v>-1.9615838334621272E-2</v>
      </c>
      <c r="BS15" s="48">
        <v>-2.0024797409407158E-2</v>
      </c>
      <c r="BT15" s="47">
        <v>-2.0436591845442664E-2</v>
      </c>
      <c r="BU15" s="47">
        <v>-2.0889051665725494E-2</v>
      </c>
      <c r="BV15" s="49">
        <v>-2.1415188843496386E-2</v>
      </c>
      <c r="BW15" s="45"/>
    </row>
    <row r="17" spans="2:17" x14ac:dyDescent="0.25">
      <c r="B17" s="134" t="s">
        <v>68</v>
      </c>
    </row>
    <row r="18" spans="2:17" x14ac:dyDescent="0.25">
      <c r="B18" s="134" t="s">
        <v>147</v>
      </c>
    </row>
    <row r="19" spans="2:17" x14ac:dyDescent="0.25">
      <c r="B19" s="134" t="s">
        <v>66</v>
      </c>
    </row>
    <row r="20" spans="2:17" x14ac:dyDescent="0.25">
      <c r="B20" s="134" t="s">
        <v>67</v>
      </c>
    </row>
    <row r="22" spans="2:17" x14ac:dyDescent="0.25">
      <c r="H22" s="23" t="s">
        <v>10</v>
      </c>
      <c r="Q22" s="23" t="s">
        <v>199</v>
      </c>
    </row>
    <row r="29" spans="2:17" ht="18" customHeight="1" x14ac:dyDescent="0.25"/>
    <row r="33" spans="3:36" x14ac:dyDescent="0.25">
      <c r="C33"/>
    </row>
    <row r="45" spans="3:36" x14ac:dyDescent="0.25">
      <c r="AJ45" s="35"/>
    </row>
    <row r="46" spans="3:36" x14ac:dyDescent="0.25">
      <c r="AJ46" s="35"/>
    </row>
    <row r="47" spans="3:36" x14ac:dyDescent="0.25">
      <c r="AJ47" s="35"/>
    </row>
  </sheetData>
  <mergeCells count="2">
    <mergeCell ref="B5:B9"/>
    <mergeCell ref="B11:B15"/>
  </mergeCells>
  <hyperlinks>
    <hyperlink ref="A2" location="Sommaire!A1" display="Retour au sommair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Z42"/>
  <sheetViews>
    <sheetView zoomScaleNormal="100" workbookViewId="0"/>
  </sheetViews>
  <sheetFormatPr baseColWidth="10" defaultRowHeight="15" x14ac:dyDescent="0.25"/>
  <cols>
    <col min="2" max="2" width="43" customWidth="1"/>
    <col min="3" max="3" width="25.85546875" style="4" customWidth="1"/>
    <col min="4" max="50" width="7.85546875" customWidth="1"/>
    <col min="51" max="53" width="5.7109375" customWidth="1"/>
    <col min="54" max="65" width="5.42578125" customWidth="1"/>
  </cols>
  <sheetData>
    <row r="1" spans="1:52" ht="15.75" x14ac:dyDescent="0.25">
      <c r="A1" s="119" t="s">
        <v>203</v>
      </c>
    </row>
    <row r="2" spans="1:52" x14ac:dyDescent="0.25">
      <c r="A2" s="139" t="s">
        <v>47</v>
      </c>
    </row>
    <row r="3" spans="1:52" ht="15.75" thickBot="1" x14ac:dyDescent="0.3">
      <c r="A3" s="139"/>
    </row>
    <row r="4" spans="1:52" s="6" customFormat="1" ht="15.75" thickBot="1" x14ac:dyDescent="0.3">
      <c r="B4" s="117"/>
      <c r="C4" s="118"/>
      <c r="D4" s="8">
        <v>2024</v>
      </c>
      <c r="E4" s="8">
        <v>2025</v>
      </c>
      <c r="F4" s="8">
        <v>2026</v>
      </c>
      <c r="G4" s="8">
        <v>2027</v>
      </c>
      <c r="H4" s="8">
        <v>2028</v>
      </c>
      <c r="I4" s="8">
        <v>2029</v>
      </c>
      <c r="J4" s="8">
        <v>2030</v>
      </c>
      <c r="K4" s="8">
        <v>2031</v>
      </c>
      <c r="L4" s="8">
        <v>2032</v>
      </c>
      <c r="M4" s="8">
        <v>2033</v>
      </c>
      <c r="N4" s="8">
        <v>2034</v>
      </c>
      <c r="O4" s="8">
        <v>2035</v>
      </c>
      <c r="P4" s="8">
        <v>2036</v>
      </c>
      <c r="Q4" s="8">
        <v>2037</v>
      </c>
      <c r="R4" s="8">
        <v>2038</v>
      </c>
      <c r="S4" s="8">
        <v>2039</v>
      </c>
      <c r="T4" s="8">
        <v>2040</v>
      </c>
      <c r="U4" s="8">
        <v>2041</v>
      </c>
      <c r="V4" s="8">
        <v>2042</v>
      </c>
      <c r="W4" s="8">
        <v>2043</v>
      </c>
      <c r="X4" s="8">
        <v>2044</v>
      </c>
      <c r="Y4" s="8">
        <v>2045</v>
      </c>
      <c r="Z4" s="8">
        <v>2046</v>
      </c>
      <c r="AA4" s="8">
        <v>2047</v>
      </c>
      <c r="AB4" s="8">
        <v>2048</v>
      </c>
      <c r="AC4" s="8">
        <v>2049</v>
      </c>
      <c r="AD4" s="8">
        <v>2050</v>
      </c>
      <c r="AE4" s="8">
        <v>2051</v>
      </c>
      <c r="AF4" s="8">
        <v>2052</v>
      </c>
      <c r="AG4" s="8">
        <v>2053</v>
      </c>
      <c r="AH4" s="8">
        <v>2054</v>
      </c>
      <c r="AI4" s="8">
        <v>2055</v>
      </c>
      <c r="AJ4" s="8">
        <v>2056</v>
      </c>
      <c r="AK4" s="8">
        <v>2057</v>
      </c>
      <c r="AL4" s="8">
        <v>2058</v>
      </c>
      <c r="AM4" s="8">
        <v>2059</v>
      </c>
      <c r="AN4" s="8">
        <v>2060</v>
      </c>
      <c r="AO4" s="8">
        <v>2061</v>
      </c>
      <c r="AP4" s="8">
        <v>2062</v>
      </c>
      <c r="AQ4" s="8">
        <v>2063</v>
      </c>
      <c r="AR4" s="8">
        <v>2064</v>
      </c>
      <c r="AS4" s="8">
        <v>2065</v>
      </c>
      <c r="AT4" s="8">
        <v>2066</v>
      </c>
      <c r="AU4" s="8">
        <v>2067</v>
      </c>
      <c r="AV4" s="8">
        <v>2068</v>
      </c>
      <c r="AW4" s="8">
        <v>2069</v>
      </c>
      <c r="AX4" s="9">
        <v>2070</v>
      </c>
    </row>
    <row r="5" spans="1:52" s="6" customFormat="1" ht="15" customHeight="1" x14ac:dyDescent="0.25">
      <c r="B5" s="475" t="s">
        <v>35</v>
      </c>
      <c r="C5" s="120" t="s">
        <v>2</v>
      </c>
      <c r="D5" s="38">
        <v>0.533377869240379</v>
      </c>
      <c r="E5" s="38">
        <v>0.5374364739165316</v>
      </c>
      <c r="F5" s="38">
        <v>0.53857316439149605</v>
      </c>
      <c r="G5" s="38">
        <v>0.53859495207917352</v>
      </c>
      <c r="H5" s="38">
        <v>0.53440766701493903</v>
      </c>
      <c r="I5" s="38">
        <v>0.53084881780537041</v>
      </c>
      <c r="J5" s="38">
        <v>0.52653243534770922</v>
      </c>
      <c r="K5" s="38">
        <v>0.52261525339825698</v>
      </c>
      <c r="L5" s="38">
        <v>0.51712887264118834</v>
      </c>
      <c r="M5" s="38">
        <v>0.51234328883785563</v>
      </c>
      <c r="N5" s="38">
        <v>0.50784824443185228</v>
      </c>
      <c r="O5" s="38">
        <v>0.50338809004426055</v>
      </c>
      <c r="P5" s="38">
        <v>0.49919233048097067</v>
      </c>
      <c r="Q5" s="38">
        <v>0.4949037478997324</v>
      </c>
      <c r="R5" s="38">
        <v>0.491111630867968</v>
      </c>
      <c r="S5" s="38">
        <v>0.48698118646139393</v>
      </c>
      <c r="T5" s="38">
        <v>0.48275604574618602</v>
      </c>
      <c r="U5" s="38">
        <v>0.47893199804718628</v>
      </c>
      <c r="V5" s="38">
        <v>0.47525951949462758</v>
      </c>
      <c r="W5" s="38">
        <v>0.47170733026570921</v>
      </c>
      <c r="X5" s="38">
        <v>0.46828434240096178</v>
      </c>
      <c r="Y5" s="38">
        <v>0.46505234068501711</v>
      </c>
      <c r="Z5" s="38">
        <v>0.46181171210424243</v>
      </c>
      <c r="AA5" s="38">
        <v>0.45832622614024632</v>
      </c>
      <c r="AB5" s="38">
        <v>0.45533970311862609</v>
      </c>
      <c r="AC5" s="38">
        <v>0.45212008959972783</v>
      </c>
      <c r="AD5" s="38">
        <v>0.44938408531745982</v>
      </c>
      <c r="AE5" s="38">
        <v>0.44656085406191603</v>
      </c>
      <c r="AF5" s="38">
        <v>0.44424622736610619</v>
      </c>
      <c r="AG5" s="38">
        <v>0.44195774844496594</v>
      </c>
      <c r="AH5" s="38">
        <v>0.43975473649407831</v>
      </c>
      <c r="AI5" s="38">
        <v>0.43782404047542944</v>
      </c>
      <c r="AJ5" s="38">
        <v>0.43606425422471473</v>
      </c>
      <c r="AK5" s="38">
        <v>0.43393493762851021</v>
      </c>
      <c r="AL5" s="38">
        <v>0.43209360521676959</v>
      </c>
      <c r="AM5" s="38">
        <v>0.43037576354657769</v>
      </c>
      <c r="AN5" s="38">
        <v>0.42897321283991507</v>
      </c>
      <c r="AO5" s="38">
        <v>0.42812695429625547</v>
      </c>
      <c r="AP5" s="38">
        <v>0.42699480426669645</v>
      </c>
      <c r="AQ5" s="38">
        <v>0.42628786373994965</v>
      </c>
      <c r="AR5" s="38">
        <v>0.42598684488946398</v>
      </c>
      <c r="AS5" s="38">
        <v>0.42590457633033857</v>
      </c>
      <c r="AT5" s="38">
        <v>0.42528992277221422</v>
      </c>
      <c r="AU5" s="38">
        <v>0.42363261368519239</v>
      </c>
      <c r="AV5" s="38">
        <v>0.42215277971714271</v>
      </c>
      <c r="AW5" s="38">
        <v>0.420964689004029</v>
      </c>
      <c r="AX5" s="40">
        <v>0.41980958334455881</v>
      </c>
    </row>
    <row r="6" spans="1:52" s="6" customFormat="1" ht="15.75" thickBot="1" x14ac:dyDescent="0.3">
      <c r="B6" s="476"/>
      <c r="C6" s="121" t="s">
        <v>36</v>
      </c>
      <c r="D6" s="42">
        <v>0.53088262762093741</v>
      </c>
      <c r="E6" s="42">
        <v>0.52892565110364109</v>
      </c>
      <c r="F6" s="42">
        <v>0.52868698259763613</v>
      </c>
      <c r="G6" s="42">
        <v>0.52609969056480199</v>
      </c>
      <c r="H6" s="42">
        <v>0.52208961522660646</v>
      </c>
      <c r="I6" s="42">
        <v>0.5166771405599293</v>
      </c>
      <c r="J6" s="42">
        <v>0.5109905435338461</v>
      </c>
      <c r="K6" s="42">
        <v>0.50626867755115867</v>
      </c>
      <c r="L6" s="42">
        <v>0.5005772103824232</v>
      </c>
      <c r="M6" s="42">
        <v>0.49402870734399595</v>
      </c>
      <c r="N6" s="42">
        <v>0.48804268724050875</v>
      </c>
      <c r="O6" s="42">
        <v>0.48257859891239985</v>
      </c>
      <c r="P6" s="42">
        <v>0.47766556906673358</v>
      </c>
      <c r="Q6" s="42">
        <v>0.47255885779420403</v>
      </c>
      <c r="R6" s="42">
        <v>0.46834089788029204</v>
      </c>
      <c r="S6" s="42">
        <v>0.46417028978618113</v>
      </c>
      <c r="T6" s="42">
        <v>0.45996951936345265</v>
      </c>
      <c r="U6" s="42">
        <v>0.45612127694903182</v>
      </c>
      <c r="V6" s="42">
        <v>0.45214119520901047</v>
      </c>
      <c r="W6" s="42">
        <v>0.44816908388495785</v>
      </c>
      <c r="X6" s="42">
        <v>0.4442574503299041</v>
      </c>
      <c r="Y6" s="42">
        <v>0.44043290453615341</v>
      </c>
      <c r="Z6" s="42">
        <v>0.43656163874280152</v>
      </c>
      <c r="AA6" s="42">
        <v>0.43267865296636926</v>
      </c>
      <c r="AB6" s="42">
        <v>0.42952510218938034</v>
      </c>
      <c r="AC6" s="42">
        <v>0.42625954079203349</v>
      </c>
      <c r="AD6" s="42">
        <v>0.4229333568678047</v>
      </c>
      <c r="AE6" s="42">
        <v>0.41988948416854016</v>
      </c>
      <c r="AF6" s="42">
        <v>0.41744505961548184</v>
      </c>
      <c r="AG6" s="42">
        <v>0.41491200076715845</v>
      </c>
      <c r="AH6" s="42">
        <v>0.41273528741910731</v>
      </c>
      <c r="AI6" s="42">
        <v>0.41107877216600175</v>
      </c>
      <c r="AJ6" s="42">
        <v>0.40968674384050496</v>
      </c>
      <c r="AK6" s="42">
        <v>0.40811049107817937</v>
      </c>
      <c r="AL6" s="42">
        <v>0.4068668967872765</v>
      </c>
      <c r="AM6" s="42">
        <v>0.40591133429001219</v>
      </c>
      <c r="AN6" s="42">
        <v>0.40509382702541902</v>
      </c>
      <c r="AO6" s="42">
        <v>0.40464330801048748</v>
      </c>
      <c r="AP6" s="42">
        <v>0.40383229564675616</v>
      </c>
      <c r="AQ6" s="42">
        <v>0.40331430185396627</v>
      </c>
      <c r="AR6" s="42">
        <v>0.40296716533679283</v>
      </c>
      <c r="AS6" s="42">
        <v>0.40250100541617023</v>
      </c>
      <c r="AT6" s="42">
        <v>0.40149310885630568</v>
      </c>
      <c r="AU6" s="42">
        <v>0.39961388629685318</v>
      </c>
      <c r="AV6" s="42">
        <v>0.39791313595381117</v>
      </c>
      <c r="AW6" s="42">
        <v>0.39633904048691976</v>
      </c>
      <c r="AX6" s="44">
        <v>0.39457761029350169</v>
      </c>
    </row>
    <row r="7" spans="1:52" s="6" customFormat="1" ht="15" customHeight="1" x14ac:dyDescent="0.25">
      <c r="B7" s="475" t="s">
        <v>37</v>
      </c>
      <c r="C7" s="120" t="s">
        <v>2</v>
      </c>
      <c r="D7" s="122">
        <v>63.192553874230413</v>
      </c>
      <c r="E7" s="122">
        <v>63.348924225959472</v>
      </c>
      <c r="F7" s="122">
        <v>63.529202821470378</v>
      </c>
      <c r="G7" s="122">
        <v>63.659131925099587</v>
      </c>
      <c r="H7" s="122">
        <v>63.838852527578688</v>
      </c>
      <c r="I7" s="122">
        <v>64.007215661264254</v>
      </c>
      <c r="J7" s="122">
        <v>64.140981431041666</v>
      </c>
      <c r="K7" s="122">
        <v>64.242269998146242</v>
      </c>
      <c r="L7" s="122">
        <v>64.314176412227624</v>
      </c>
      <c r="M7" s="122">
        <v>64.351729046093979</v>
      </c>
      <c r="N7" s="122">
        <v>64.401295211139299</v>
      </c>
      <c r="O7" s="122">
        <v>64.450508340415766</v>
      </c>
      <c r="P7" s="122">
        <v>64.5031646336422</v>
      </c>
      <c r="Q7" s="122">
        <v>64.542853768154757</v>
      </c>
      <c r="R7" s="122">
        <v>64.583863514537455</v>
      </c>
      <c r="S7" s="122">
        <v>64.59824339723815</v>
      </c>
      <c r="T7" s="122">
        <v>64.599701091819824</v>
      </c>
      <c r="U7" s="122">
        <v>64.597113023079459</v>
      </c>
      <c r="V7" s="122">
        <v>64.589999875990841</v>
      </c>
      <c r="W7" s="122">
        <v>64.576934516128247</v>
      </c>
      <c r="X7" s="122">
        <v>64.56629922623145</v>
      </c>
      <c r="Y7" s="122">
        <v>64.566066822732182</v>
      </c>
      <c r="Z7" s="122">
        <v>64.557371306090161</v>
      </c>
      <c r="AA7" s="122">
        <v>64.56462164539947</v>
      </c>
      <c r="AB7" s="122">
        <v>64.582950535062693</v>
      </c>
      <c r="AC7" s="122">
        <v>64.593219541035424</v>
      </c>
      <c r="AD7" s="122">
        <v>64.609908096841394</v>
      </c>
      <c r="AE7" s="122">
        <v>64.615147023996556</v>
      </c>
      <c r="AF7" s="122">
        <v>64.630428903714872</v>
      </c>
      <c r="AG7" s="122">
        <v>64.639847489531505</v>
      </c>
      <c r="AH7" s="122">
        <v>64.652418737620621</v>
      </c>
      <c r="AI7" s="122">
        <v>64.67018247542498</v>
      </c>
      <c r="AJ7" s="122">
        <v>64.684791301704109</v>
      </c>
      <c r="AK7" s="122">
        <v>64.672472831300396</v>
      </c>
      <c r="AL7" s="122">
        <v>64.666858317122774</v>
      </c>
      <c r="AM7" s="122">
        <v>64.655547999120117</v>
      </c>
      <c r="AN7" s="122">
        <v>64.636658937274618</v>
      </c>
      <c r="AO7" s="122">
        <v>64.639931871430065</v>
      </c>
      <c r="AP7" s="122">
        <v>64.621752422315438</v>
      </c>
      <c r="AQ7" s="122">
        <v>64.604324918297351</v>
      </c>
      <c r="AR7" s="122">
        <v>64.594904578629567</v>
      </c>
      <c r="AS7" s="122">
        <v>64.584845483335357</v>
      </c>
      <c r="AT7" s="122">
        <v>64.556225064945608</v>
      </c>
      <c r="AU7" s="122">
        <v>64.5533538375755</v>
      </c>
      <c r="AV7" s="122">
        <v>64.549211082341543</v>
      </c>
      <c r="AW7" s="122">
        <v>64.541978713978693</v>
      </c>
      <c r="AX7" s="123">
        <v>64.528361801410171</v>
      </c>
    </row>
    <row r="8" spans="1:52" s="6" customFormat="1" ht="15.75" thickBot="1" x14ac:dyDescent="0.3">
      <c r="B8" s="476"/>
      <c r="C8" s="121" t="s">
        <v>36</v>
      </c>
      <c r="D8" s="124">
        <v>63.267086418631976</v>
      </c>
      <c r="E8" s="124">
        <v>63.602829672230378</v>
      </c>
      <c r="F8" s="124">
        <v>63.823479351266741</v>
      </c>
      <c r="G8" s="124">
        <v>64.031312333801225</v>
      </c>
      <c r="H8" s="124">
        <v>64.208813823174538</v>
      </c>
      <c r="I8" s="124">
        <v>64.436844836296402</v>
      </c>
      <c r="J8" s="124">
        <v>64.62028018524154</v>
      </c>
      <c r="K8" s="124">
        <v>64.753590363826888</v>
      </c>
      <c r="L8" s="124">
        <v>64.843383569346457</v>
      </c>
      <c r="M8" s="124">
        <v>64.950114063360331</v>
      </c>
      <c r="N8" s="124">
        <v>65.058071417722815</v>
      </c>
      <c r="O8" s="124">
        <v>65.149500783565941</v>
      </c>
      <c r="P8" s="124">
        <v>65.234063435106265</v>
      </c>
      <c r="Q8" s="124">
        <v>65.316691972704348</v>
      </c>
      <c r="R8" s="124">
        <v>65.393654199103693</v>
      </c>
      <c r="S8" s="124">
        <v>65.437846117628126</v>
      </c>
      <c r="T8" s="124">
        <v>65.467259568389423</v>
      </c>
      <c r="U8" s="124">
        <v>65.49500865924422</v>
      </c>
      <c r="V8" s="124">
        <v>65.523762521112388</v>
      </c>
      <c r="W8" s="124">
        <v>65.53380602333327</v>
      </c>
      <c r="X8" s="124">
        <v>65.542917142625257</v>
      </c>
      <c r="Y8" s="124">
        <v>65.562177213253477</v>
      </c>
      <c r="Z8" s="124">
        <v>65.587474071744509</v>
      </c>
      <c r="AA8" s="124">
        <v>65.616628807616621</v>
      </c>
      <c r="AB8" s="124">
        <v>65.647389591837026</v>
      </c>
      <c r="AC8" s="124">
        <v>65.674836384773499</v>
      </c>
      <c r="AD8" s="124">
        <v>65.731318271944602</v>
      </c>
      <c r="AE8" s="124">
        <v>65.759794940171005</v>
      </c>
      <c r="AF8" s="124">
        <v>65.784470102083887</v>
      </c>
      <c r="AG8" s="124">
        <v>65.81189251802293</v>
      </c>
      <c r="AH8" s="124">
        <v>65.836445937661836</v>
      </c>
      <c r="AI8" s="124">
        <v>65.858015298627919</v>
      </c>
      <c r="AJ8" s="124">
        <v>65.876810105451653</v>
      </c>
      <c r="AK8" s="124">
        <v>65.862544087763339</v>
      </c>
      <c r="AL8" s="124">
        <v>65.84586964972371</v>
      </c>
      <c r="AM8" s="124">
        <v>65.813485944481357</v>
      </c>
      <c r="AN8" s="124">
        <v>65.77959101660052</v>
      </c>
      <c r="AO8" s="124">
        <v>65.767451772230061</v>
      </c>
      <c r="AP8" s="124">
        <v>65.73088156429526</v>
      </c>
      <c r="AQ8" s="124">
        <v>65.689858406042774</v>
      </c>
      <c r="AR8" s="124">
        <v>65.673510959030011</v>
      </c>
      <c r="AS8" s="124">
        <v>65.674556493393325</v>
      </c>
      <c r="AT8" s="124">
        <v>65.657051712944792</v>
      </c>
      <c r="AU8" s="124">
        <v>65.663986838431853</v>
      </c>
      <c r="AV8" s="124">
        <v>65.667348170871989</v>
      </c>
      <c r="AW8" s="124">
        <v>65.678618281879665</v>
      </c>
      <c r="AX8" s="125">
        <v>65.692679525025383</v>
      </c>
      <c r="AY8" s="126"/>
    </row>
    <row r="9" spans="1:52" s="6" customFormat="1" ht="15" customHeight="1" x14ac:dyDescent="0.25">
      <c r="B9" s="475" t="s">
        <v>38</v>
      </c>
      <c r="C9" s="120" t="s">
        <v>2</v>
      </c>
      <c r="D9" s="38">
        <v>0.31358451490421851</v>
      </c>
      <c r="E9" s="38">
        <v>0.31332236657883861</v>
      </c>
      <c r="F9" s="38">
        <v>0.31290509541298667</v>
      </c>
      <c r="G9" s="38">
        <v>0.31106701395821706</v>
      </c>
      <c r="H9" s="38">
        <v>0.31018769524883422</v>
      </c>
      <c r="I9" s="38">
        <v>0.30871532849606814</v>
      </c>
      <c r="J9" s="38">
        <v>0.3073497913077059</v>
      </c>
      <c r="K9" s="38">
        <v>0.30616990294598012</v>
      </c>
      <c r="L9" s="38">
        <v>0.30504534130933819</v>
      </c>
      <c r="M9" s="38">
        <v>0.30426560067783009</v>
      </c>
      <c r="N9" s="38">
        <v>0.30339266758476807</v>
      </c>
      <c r="O9" s="38">
        <v>0.30253003963758185</v>
      </c>
      <c r="P9" s="38">
        <v>0.30187296463920027</v>
      </c>
      <c r="Q9" s="38">
        <v>0.30119609190692648</v>
      </c>
      <c r="R9" s="38">
        <v>0.30046674388814892</v>
      </c>
      <c r="S9" s="38">
        <v>0.29975200051890266</v>
      </c>
      <c r="T9" s="38">
        <v>0.29901808627545029</v>
      </c>
      <c r="U9" s="38">
        <v>0.2983232842463695</v>
      </c>
      <c r="V9" s="38">
        <v>0.29759062325588714</v>
      </c>
      <c r="W9" s="38">
        <v>0.29690181139685623</v>
      </c>
      <c r="X9" s="38">
        <v>0.29630259172601897</v>
      </c>
      <c r="Y9" s="38">
        <v>0.29557148941016054</v>
      </c>
      <c r="Z9" s="38">
        <v>0.29501092580929006</v>
      </c>
      <c r="AA9" s="38">
        <v>0.29434940447984848</v>
      </c>
      <c r="AB9" s="38">
        <v>0.29376248419102247</v>
      </c>
      <c r="AC9" s="38">
        <v>0.29316660390804483</v>
      </c>
      <c r="AD9" s="38">
        <v>0.29257387211081642</v>
      </c>
      <c r="AE9" s="38">
        <v>0.2921014654098556</v>
      </c>
      <c r="AF9" s="38">
        <v>0.29163358226603475</v>
      </c>
      <c r="AG9" s="38">
        <v>0.29103841372869155</v>
      </c>
      <c r="AH9" s="38">
        <v>0.29053806997493359</v>
      </c>
      <c r="AI9" s="38">
        <v>0.29004999627172068</v>
      </c>
      <c r="AJ9" s="38">
        <v>0.28966791692361082</v>
      </c>
      <c r="AK9" s="38">
        <v>0.28923098707862832</v>
      </c>
      <c r="AL9" s="38">
        <v>0.28885062555700991</v>
      </c>
      <c r="AM9" s="38">
        <v>0.28846863512071796</v>
      </c>
      <c r="AN9" s="38">
        <v>0.28817922134030288</v>
      </c>
      <c r="AO9" s="38">
        <v>0.28793123518661634</v>
      </c>
      <c r="AP9" s="38">
        <v>0.28771555925641373</v>
      </c>
      <c r="AQ9" s="38">
        <v>0.28758384047252838</v>
      </c>
      <c r="AR9" s="38">
        <v>0.28752166219884689</v>
      </c>
      <c r="AS9" s="38">
        <v>0.28747881211009313</v>
      </c>
      <c r="AT9" s="38">
        <v>0.28743083450052775</v>
      </c>
      <c r="AU9" s="38">
        <v>0.28743333490297135</v>
      </c>
      <c r="AV9" s="38">
        <v>0.28744211794110197</v>
      </c>
      <c r="AW9" s="38">
        <v>0.28741683844254157</v>
      </c>
      <c r="AX9" s="40">
        <v>0.28747644388575205</v>
      </c>
      <c r="AZ9" s="45">
        <v>-2.3449949151505389E-2</v>
      </c>
    </row>
    <row r="10" spans="1:52" s="6" customFormat="1" ht="15.75" thickBot="1" x14ac:dyDescent="0.3">
      <c r="B10" s="474"/>
      <c r="C10" s="127" t="s">
        <v>36</v>
      </c>
      <c r="D10" s="47">
        <v>0.31818947803897474</v>
      </c>
      <c r="E10" s="47">
        <v>0.32144350471429806</v>
      </c>
      <c r="F10" s="47">
        <v>0.32103950628639499</v>
      </c>
      <c r="G10" s="47">
        <v>0.31979831405224196</v>
      </c>
      <c r="H10" s="47">
        <v>0.31837434294627986</v>
      </c>
      <c r="I10" s="47">
        <v>0.31759888420158172</v>
      </c>
      <c r="J10" s="47">
        <v>0.31669790403887899</v>
      </c>
      <c r="K10" s="47">
        <v>0.31605562126616882</v>
      </c>
      <c r="L10" s="47">
        <v>0.3151317123191264</v>
      </c>
      <c r="M10" s="47">
        <v>0.3155453037731244</v>
      </c>
      <c r="N10" s="47">
        <v>0.31570482999674837</v>
      </c>
      <c r="O10" s="47">
        <v>0.31557557499938205</v>
      </c>
      <c r="P10" s="47">
        <v>0.31547735169999053</v>
      </c>
      <c r="Q10" s="47">
        <v>0.31543811374795161</v>
      </c>
      <c r="R10" s="47">
        <v>0.31507543603465926</v>
      </c>
      <c r="S10" s="47">
        <v>0.31448282681796375</v>
      </c>
      <c r="T10" s="47">
        <v>0.31383120589533137</v>
      </c>
      <c r="U10" s="47">
        <v>0.3132424945045435</v>
      </c>
      <c r="V10" s="47">
        <v>0.31280665887858289</v>
      </c>
      <c r="W10" s="47">
        <v>0.31249536356018331</v>
      </c>
      <c r="X10" s="47">
        <v>0.31232760241855562</v>
      </c>
      <c r="Y10" s="47">
        <v>0.31209342348005403</v>
      </c>
      <c r="Z10" s="47">
        <v>0.31207391728184086</v>
      </c>
      <c r="AA10" s="47">
        <v>0.31179733688494171</v>
      </c>
      <c r="AB10" s="47">
        <v>0.31141770680483755</v>
      </c>
      <c r="AC10" s="47">
        <v>0.31095259704983558</v>
      </c>
      <c r="AD10" s="47">
        <v>0.31087177157180945</v>
      </c>
      <c r="AE10" s="47">
        <v>0.31065574343796715</v>
      </c>
      <c r="AF10" s="47">
        <v>0.31035729303944071</v>
      </c>
      <c r="AG10" s="47">
        <v>0.31000954854210172</v>
      </c>
      <c r="AH10" s="47">
        <v>0.30955795711643869</v>
      </c>
      <c r="AI10" s="47">
        <v>0.30892099010232171</v>
      </c>
      <c r="AJ10" s="47">
        <v>0.30831806511976428</v>
      </c>
      <c r="AK10" s="47">
        <v>0.30753296737513747</v>
      </c>
      <c r="AL10" s="47">
        <v>0.30676004647117477</v>
      </c>
      <c r="AM10" s="47">
        <v>0.30585474859052969</v>
      </c>
      <c r="AN10" s="47">
        <v>0.30516674953997197</v>
      </c>
      <c r="AO10" s="47">
        <v>0.30464144674304117</v>
      </c>
      <c r="AP10" s="47">
        <v>0.30421798908485176</v>
      </c>
      <c r="AQ10" s="47">
        <v>0.30396517167287013</v>
      </c>
      <c r="AR10" s="47">
        <v>0.30394646575011658</v>
      </c>
      <c r="AS10" s="47">
        <v>0.30419437474224842</v>
      </c>
      <c r="AT10" s="47">
        <v>0.30446708725661531</v>
      </c>
      <c r="AU10" s="47">
        <v>0.30470946856622272</v>
      </c>
      <c r="AV10" s="47">
        <v>0.30495220723425531</v>
      </c>
      <c r="AW10" s="47">
        <v>0.30527484716328079</v>
      </c>
      <c r="AX10" s="49">
        <v>0.30585964074160893</v>
      </c>
    </row>
    <row r="11" spans="1:52" s="6" customFormat="1" x14ac:dyDescent="0.25">
      <c r="B11" s="128"/>
      <c r="C11" s="129"/>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row>
    <row r="12" spans="1:52" s="160" customFormat="1" ht="12.75" x14ac:dyDescent="0.2">
      <c r="B12" s="160" t="s">
        <v>70</v>
      </c>
      <c r="C12" s="399"/>
    </row>
    <row r="13" spans="1:52" s="160" customFormat="1" ht="12.75" x14ac:dyDescent="0.2">
      <c r="B13" s="160" t="s">
        <v>205</v>
      </c>
      <c r="C13" s="399"/>
    </row>
    <row r="14" spans="1:52" s="160" customFormat="1" ht="12.75" x14ac:dyDescent="0.2">
      <c r="B14" s="160" t="s">
        <v>206</v>
      </c>
      <c r="C14" s="399"/>
    </row>
    <row r="15" spans="1:52" s="160" customFormat="1" ht="12.75" x14ac:dyDescent="0.2">
      <c r="B15" s="160" t="s">
        <v>207</v>
      </c>
      <c r="C15" s="399"/>
    </row>
    <row r="16" spans="1:52" s="160" customFormat="1" ht="12.75" x14ac:dyDescent="0.2">
      <c r="B16" s="161" t="s">
        <v>208</v>
      </c>
      <c r="C16" s="399"/>
    </row>
    <row r="17" spans="2:50" s="6" customFormat="1" x14ac:dyDescent="0.25">
      <c r="B17" s="128"/>
      <c r="C17" s="129"/>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row>
    <row r="18" spans="2:50" s="23" customFormat="1" ht="14.25" x14ac:dyDescent="0.2">
      <c r="B18" s="397"/>
      <c r="C18" s="398"/>
      <c r="D18" s="396"/>
      <c r="E18" s="396"/>
      <c r="F18" s="396"/>
      <c r="G18" s="396"/>
      <c r="H18" s="396"/>
      <c r="I18" s="396" t="s">
        <v>209</v>
      </c>
      <c r="J18" s="396"/>
      <c r="K18" s="396"/>
      <c r="L18" s="396"/>
      <c r="M18" s="396"/>
      <c r="N18" s="396"/>
      <c r="O18" s="396"/>
      <c r="P18" s="396"/>
      <c r="Q18" s="396" t="s">
        <v>81</v>
      </c>
      <c r="R18" s="396"/>
      <c r="S18" s="396"/>
      <c r="T18" s="396"/>
      <c r="U18" s="396"/>
      <c r="V18" s="396"/>
      <c r="W18" s="396"/>
      <c r="X18" s="396"/>
      <c r="Y18" s="396" t="s">
        <v>210</v>
      </c>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row>
    <row r="19" spans="2:50" s="6" customFormat="1" x14ac:dyDescent="0.25">
      <c r="B19" s="128"/>
      <c r="C19" s="129"/>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row>
    <row r="20" spans="2:50" s="6" customFormat="1" x14ac:dyDescent="0.25">
      <c r="B20" s="128"/>
      <c r="C20" s="129"/>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row>
    <row r="21" spans="2:50" s="6" customFormat="1" x14ac:dyDescent="0.25">
      <c r="B21" s="128"/>
      <c r="C21" s="129"/>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row>
    <row r="22" spans="2:50" s="6" customFormat="1" x14ac:dyDescent="0.25">
      <c r="B22" s="128"/>
      <c r="C22" s="129"/>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row>
    <row r="23" spans="2:50" s="6" customFormat="1" x14ac:dyDescent="0.25">
      <c r="B23" s="128"/>
      <c r="C23" s="129"/>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row>
    <row r="24" spans="2:50" s="6" customFormat="1" x14ac:dyDescent="0.25">
      <c r="B24" s="128"/>
      <c r="C24" s="129"/>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row>
    <row r="25" spans="2:50" s="6" customFormat="1" x14ac:dyDescent="0.25">
      <c r="B25" s="128"/>
      <c r="C25" s="129"/>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row>
    <row r="26" spans="2:50" s="6" customFormat="1" x14ac:dyDescent="0.25">
      <c r="B26" s="128"/>
      <c r="C26" s="129"/>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row>
    <row r="27" spans="2:50" s="6" customFormat="1" x14ac:dyDescent="0.25">
      <c r="B27" s="128"/>
      <c r="C27" s="129"/>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row>
    <row r="28" spans="2:50" s="6" customFormat="1" x14ac:dyDescent="0.25">
      <c r="B28" s="128"/>
      <c r="C28" s="129"/>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row>
    <row r="29" spans="2:50" s="6" customFormat="1" x14ac:dyDescent="0.25">
      <c r="B29" s="128"/>
      <c r="C29" s="129"/>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row>
    <row r="30" spans="2:50" s="6" customFormat="1" x14ac:dyDescent="0.25">
      <c r="B30" s="128"/>
      <c r="C30" s="129"/>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row>
    <row r="31" spans="2:50" s="6" customFormat="1" x14ac:dyDescent="0.25">
      <c r="B31" s="128"/>
      <c r="C31" s="129"/>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row>
    <row r="32" spans="2:50" s="6" customFormat="1" x14ac:dyDescent="0.25">
      <c r="B32" s="128"/>
      <c r="C32" s="129"/>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row>
    <row r="33" spans="2:50" s="6" customFormat="1" x14ac:dyDescent="0.25">
      <c r="B33" s="128"/>
      <c r="C33" s="129"/>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row>
    <row r="34" spans="2:50" s="6" customFormat="1" ht="15.75" thickBot="1" x14ac:dyDescent="0.3">
      <c r="B34" s="128"/>
      <c r="C34" s="129"/>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row>
    <row r="35" spans="2:50" s="6" customFormat="1" ht="15.75" thickBot="1" x14ac:dyDescent="0.3">
      <c r="B35" s="453"/>
      <c r="C35" s="454"/>
      <c r="D35" s="8">
        <v>2024</v>
      </c>
      <c r="E35" s="8">
        <v>2025</v>
      </c>
      <c r="F35" s="8">
        <v>2026</v>
      </c>
      <c r="G35" s="8">
        <v>2027</v>
      </c>
      <c r="H35" s="8">
        <v>2028</v>
      </c>
      <c r="I35" s="8">
        <v>2029</v>
      </c>
      <c r="J35" s="8">
        <v>2030</v>
      </c>
      <c r="K35" s="8">
        <v>2031</v>
      </c>
      <c r="L35" s="8">
        <v>2032</v>
      </c>
      <c r="M35" s="8">
        <v>2033</v>
      </c>
      <c r="N35" s="8">
        <v>2034</v>
      </c>
      <c r="O35" s="8">
        <v>2035</v>
      </c>
      <c r="P35" s="8">
        <v>2036</v>
      </c>
      <c r="Q35" s="8">
        <v>2037</v>
      </c>
      <c r="R35" s="8">
        <v>2038</v>
      </c>
      <c r="S35" s="8">
        <v>2039</v>
      </c>
      <c r="T35" s="8">
        <v>2040</v>
      </c>
      <c r="U35" s="8">
        <v>2041</v>
      </c>
      <c r="V35" s="8">
        <v>2042</v>
      </c>
      <c r="W35" s="8">
        <v>2043</v>
      </c>
      <c r="X35" s="8">
        <v>2044</v>
      </c>
      <c r="Y35" s="8">
        <v>2045</v>
      </c>
      <c r="Z35" s="8">
        <v>2046</v>
      </c>
      <c r="AA35" s="8">
        <v>2047</v>
      </c>
      <c r="AB35" s="8">
        <v>2048</v>
      </c>
      <c r="AC35" s="8">
        <v>2049</v>
      </c>
      <c r="AD35" s="8">
        <v>2050</v>
      </c>
      <c r="AE35" s="8">
        <v>2051</v>
      </c>
      <c r="AF35" s="8">
        <v>2052</v>
      </c>
      <c r="AG35" s="8">
        <v>2053</v>
      </c>
      <c r="AH35" s="8">
        <v>2054</v>
      </c>
      <c r="AI35" s="8">
        <v>2055</v>
      </c>
      <c r="AJ35" s="8">
        <v>2056</v>
      </c>
      <c r="AK35" s="8">
        <v>2057</v>
      </c>
      <c r="AL35" s="8">
        <v>2058</v>
      </c>
      <c r="AM35" s="8">
        <v>2059</v>
      </c>
      <c r="AN35" s="8">
        <v>2060</v>
      </c>
      <c r="AO35" s="8">
        <v>2061</v>
      </c>
      <c r="AP35" s="8">
        <v>2062</v>
      </c>
      <c r="AQ35" s="8">
        <v>2063</v>
      </c>
      <c r="AR35" s="8">
        <v>2064</v>
      </c>
      <c r="AS35" s="8">
        <v>2065</v>
      </c>
      <c r="AT35" s="8">
        <v>2066</v>
      </c>
      <c r="AU35" s="8">
        <v>2067</v>
      </c>
      <c r="AV35" s="8">
        <v>2068</v>
      </c>
      <c r="AW35" s="8">
        <v>2069</v>
      </c>
      <c r="AX35" s="9">
        <v>2070</v>
      </c>
    </row>
    <row r="36" spans="2:50" s="6" customFormat="1" ht="15" customHeight="1" x14ac:dyDescent="0.25">
      <c r="B36" s="475" t="s">
        <v>39</v>
      </c>
      <c r="C36" s="120" t="s">
        <v>40</v>
      </c>
      <c r="D36" s="79">
        <v>1.534519791675315</v>
      </c>
      <c r="E36" s="79">
        <v>1.3388221399456839</v>
      </c>
      <c r="F36" s="79">
        <v>1.3149552893451855</v>
      </c>
      <c r="G36" s="79">
        <v>1.0562260860617698</v>
      </c>
      <c r="H36" s="79">
        <v>0.65521855224221781</v>
      </c>
      <c r="I36" s="79">
        <v>0.11397108557450508</v>
      </c>
      <c r="J36" s="79">
        <v>-0.45468861703381691</v>
      </c>
      <c r="K36" s="79">
        <v>-0.92687521530255879</v>
      </c>
      <c r="L36" s="79">
        <v>-1.4960219321761059</v>
      </c>
      <c r="M36" s="79">
        <v>-2.1508722360188273</v>
      </c>
      <c r="N36" s="79">
        <v>-2.7494742463675479</v>
      </c>
      <c r="O36" s="79">
        <v>-3.2958830791784379</v>
      </c>
      <c r="P36" s="79">
        <v>-3.7871860637450681</v>
      </c>
      <c r="Q36" s="79">
        <v>-4.2978571909980232</v>
      </c>
      <c r="R36" s="79">
        <v>-4.7196531823892229</v>
      </c>
      <c r="S36" s="79">
        <v>-5.1367139918003133</v>
      </c>
      <c r="T36" s="79">
        <v>-5.5567910340731643</v>
      </c>
      <c r="U36" s="79">
        <v>-5.9416152755152467</v>
      </c>
      <c r="V36" s="79">
        <v>-6.3396234495173758</v>
      </c>
      <c r="W36" s="79">
        <v>-6.7368345819226434</v>
      </c>
      <c r="X36" s="79">
        <v>-7.1279979374280131</v>
      </c>
      <c r="Y36" s="79">
        <v>-7.5104525168030847</v>
      </c>
      <c r="Z36" s="79">
        <v>-7.8975790961382728</v>
      </c>
      <c r="AA36" s="79">
        <v>-8.2858776737814992</v>
      </c>
      <c r="AB36" s="79">
        <v>-8.6012327514803957</v>
      </c>
      <c r="AC36" s="79">
        <v>-8.92778889121508</v>
      </c>
      <c r="AD36" s="79">
        <v>-9.260407283637953</v>
      </c>
      <c r="AE36" s="79">
        <v>-9.5647945535644112</v>
      </c>
      <c r="AF36" s="79">
        <v>-9.809237008870241</v>
      </c>
      <c r="AG36" s="79">
        <v>-10.062542893702584</v>
      </c>
      <c r="AH36" s="79">
        <v>-10.280214228507695</v>
      </c>
      <c r="AI36" s="79">
        <v>-10.445865753818254</v>
      </c>
      <c r="AJ36" s="79">
        <v>-10.585068586367932</v>
      </c>
      <c r="AK36" s="79">
        <v>-10.74269386260049</v>
      </c>
      <c r="AL36" s="79">
        <v>-10.867053291690773</v>
      </c>
      <c r="AM36" s="79">
        <v>-10.962609541417208</v>
      </c>
      <c r="AN36" s="80">
        <v>-11.044360267876527</v>
      </c>
      <c r="AO36" s="80">
        <v>-11.08941216936968</v>
      </c>
      <c r="AP36" s="80">
        <v>-11.17051340574281</v>
      </c>
      <c r="AQ36" s="80">
        <v>-11.222312785021799</v>
      </c>
      <c r="AR36" s="80">
        <v>-11.257026436739146</v>
      </c>
      <c r="AS36" s="80">
        <v>-11.303642428801403</v>
      </c>
      <c r="AT36" s="80">
        <v>-11.404432084787857</v>
      </c>
      <c r="AU36" s="80">
        <v>-11.59235434073311</v>
      </c>
      <c r="AV36" s="80">
        <v>-11.762429375037307</v>
      </c>
      <c r="AW36" s="80">
        <v>-11.919838921726452</v>
      </c>
      <c r="AX36" s="81">
        <v>-12.09598194106826</v>
      </c>
    </row>
    <row r="37" spans="2:50" s="6" customFormat="1" ht="15.75" thickBot="1" x14ac:dyDescent="0.3">
      <c r="B37" s="476"/>
      <c r="C37" s="121" t="s">
        <v>41</v>
      </c>
      <c r="D37" s="130">
        <f>D6*100-D5*100</f>
        <v>-0.24952416194415861</v>
      </c>
      <c r="E37" s="130">
        <f t="shared" ref="E37:AX37" si="0">E6*100-E5*100</f>
        <v>-0.85108228128905239</v>
      </c>
      <c r="F37" s="130">
        <f t="shared" si="0"/>
        <v>-0.98861817938599472</v>
      </c>
      <c r="G37" s="130">
        <f t="shared" si="0"/>
        <v>-1.2495261514371521</v>
      </c>
      <c r="H37" s="130">
        <f t="shared" si="0"/>
        <v>-1.2318051788332554</v>
      </c>
      <c r="I37" s="130">
        <f t="shared" si="0"/>
        <v>-1.4171677245441074</v>
      </c>
      <c r="J37" s="130">
        <f t="shared" si="0"/>
        <v>-1.5541891813863131</v>
      </c>
      <c r="K37" s="130">
        <f t="shared" si="0"/>
        <v>-1.6346575847098279</v>
      </c>
      <c r="L37" s="130">
        <f t="shared" si="0"/>
        <v>-1.6551662258765134</v>
      </c>
      <c r="M37" s="130">
        <f t="shared" si="0"/>
        <v>-1.8314581493859663</v>
      </c>
      <c r="N37" s="130">
        <f t="shared" si="0"/>
        <v>-1.980555719134351</v>
      </c>
      <c r="O37" s="130">
        <f t="shared" si="0"/>
        <v>-2.0809491131860653</v>
      </c>
      <c r="P37" s="130">
        <f t="shared" si="0"/>
        <v>-2.1526761414237114</v>
      </c>
      <c r="Q37" s="130">
        <f t="shared" si="0"/>
        <v>-2.234489010552835</v>
      </c>
      <c r="R37" s="130">
        <f t="shared" si="0"/>
        <v>-2.277073298767597</v>
      </c>
      <c r="S37" s="130">
        <f t="shared" si="0"/>
        <v>-2.2810896675212788</v>
      </c>
      <c r="T37" s="130">
        <f t="shared" si="0"/>
        <v>-2.2786526382733427</v>
      </c>
      <c r="U37" s="130">
        <f t="shared" si="0"/>
        <v>-2.2810721098154474</v>
      </c>
      <c r="V37" s="130">
        <f t="shared" si="0"/>
        <v>-2.3118324285617078</v>
      </c>
      <c r="W37" s="130">
        <f t="shared" si="0"/>
        <v>-2.3538246380751389</v>
      </c>
      <c r="X37" s="130">
        <f t="shared" si="0"/>
        <v>-2.4026892071057659</v>
      </c>
      <c r="Y37" s="130">
        <f t="shared" si="0"/>
        <v>-2.4619436148863656</v>
      </c>
      <c r="Z37" s="130">
        <f t="shared" si="0"/>
        <v>-2.5250073361440926</v>
      </c>
      <c r="AA37" s="130">
        <f t="shared" si="0"/>
        <v>-2.5647573173877021</v>
      </c>
      <c r="AB37" s="130">
        <f t="shared" si="0"/>
        <v>-2.5814600929245799</v>
      </c>
      <c r="AC37" s="130">
        <f t="shared" si="0"/>
        <v>-2.5860548807694386</v>
      </c>
      <c r="AD37" s="130">
        <f t="shared" si="0"/>
        <v>-2.6450728449655116</v>
      </c>
      <c r="AE37" s="130">
        <f t="shared" si="0"/>
        <v>-2.6671369893375854</v>
      </c>
      <c r="AF37" s="130">
        <f t="shared" si="0"/>
        <v>-2.6801167750624373</v>
      </c>
      <c r="AG37" s="130">
        <f t="shared" si="0"/>
        <v>-2.7045747677807555</v>
      </c>
      <c r="AH37" s="130">
        <f t="shared" si="0"/>
        <v>-2.7019449074971007</v>
      </c>
      <c r="AI37" s="130">
        <f t="shared" si="0"/>
        <v>-2.6745268309427743</v>
      </c>
      <c r="AJ37" s="130">
        <f t="shared" si="0"/>
        <v>-2.6377510384209799</v>
      </c>
      <c r="AK37" s="130">
        <f t="shared" si="0"/>
        <v>-2.5824446550330862</v>
      </c>
      <c r="AL37" s="130">
        <f t="shared" si="0"/>
        <v>-2.522670842949303</v>
      </c>
      <c r="AM37" s="130">
        <f t="shared" si="0"/>
        <v>-2.4464429256565552</v>
      </c>
      <c r="AN37" s="131">
        <f t="shared" si="0"/>
        <v>-2.3879385814496104</v>
      </c>
      <c r="AO37" s="131">
        <f t="shared" si="0"/>
        <v>-2.3483646285768032</v>
      </c>
      <c r="AP37" s="131">
        <f t="shared" si="0"/>
        <v>-2.3162508619940283</v>
      </c>
      <c r="AQ37" s="131">
        <f t="shared" si="0"/>
        <v>-2.2973561885983358</v>
      </c>
      <c r="AR37" s="131">
        <f t="shared" si="0"/>
        <v>-2.3019679552671164</v>
      </c>
      <c r="AS37" s="131">
        <f t="shared" si="0"/>
        <v>-2.3403570914168341</v>
      </c>
      <c r="AT37" s="131">
        <f t="shared" si="0"/>
        <v>-2.3796813915908501</v>
      </c>
      <c r="AU37" s="131">
        <f t="shared" si="0"/>
        <v>-2.4018727388339229</v>
      </c>
      <c r="AV37" s="131">
        <f t="shared" si="0"/>
        <v>-2.4239643763331529</v>
      </c>
      <c r="AW37" s="131">
        <f t="shared" si="0"/>
        <v>-2.4625648517109227</v>
      </c>
      <c r="AX37" s="132">
        <f t="shared" si="0"/>
        <v>-2.5231973051057182</v>
      </c>
    </row>
    <row r="38" spans="2:50" s="6" customFormat="1" ht="15" customHeight="1" x14ac:dyDescent="0.25">
      <c r="B38" s="473" t="s">
        <v>42</v>
      </c>
      <c r="C38" s="120" t="s">
        <v>40</v>
      </c>
      <c r="D38" s="79">
        <v>0.21159950999525279</v>
      </c>
      <c r="E38" s="79">
        <v>0.15637035172905911</v>
      </c>
      <c r="F38" s="79">
        <v>0.18027859551090586</v>
      </c>
      <c r="G38" s="79">
        <v>0.12992910362920895</v>
      </c>
      <c r="H38" s="79">
        <v>0.17972060247910093</v>
      </c>
      <c r="I38" s="79">
        <v>0.16836313368556688</v>
      </c>
      <c r="J38" s="79">
        <v>0.13376576977741195</v>
      </c>
      <c r="K38" s="79">
        <v>0.10128856710457512</v>
      </c>
      <c r="L38" s="79">
        <v>7.1906414081382763E-2</v>
      </c>
      <c r="M38" s="79">
        <v>3.7552633866354768E-2</v>
      </c>
      <c r="N38" s="79">
        <v>4.9566165045320076E-2</v>
      </c>
      <c r="O38" s="79">
        <v>4.9213129276466816E-2</v>
      </c>
      <c r="P38" s="79">
        <v>5.2656293226434059E-2</v>
      </c>
      <c r="Q38" s="79">
        <v>3.9689134512556734E-2</v>
      </c>
      <c r="R38" s="79">
        <v>4.1009746382698609E-2</v>
      </c>
      <c r="S38" s="79">
        <v>1.4379882700694679E-2</v>
      </c>
      <c r="T38" s="79">
        <v>1.4576945816742182E-3</v>
      </c>
      <c r="U38" s="79">
        <v>-2.5880687403656566E-3</v>
      </c>
      <c r="V38" s="79">
        <v>-7.113147088617211E-3</v>
      </c>
      <c r="W38" s="79">
        <v>-1.306535986259405E-2</v>
      </c>
      <c r="X38" s="79">
        <v>-1.0635289896796962E-2</v>
      </c>
      <c r="Y38" s="79">
        <v>-2.3240349926823001E-4</v>
      </c>
      <c r="Z38" s="79">
        <v>-8.6955166420210617E-3</v>
      </c>
      <c r="AA38" s="79">
        <v>7.2503393093086288E-3</v>
      </c>
      <c r="AB38" s="79">
        <v>1.8328889663223435E-2</v>
      </c>
      <c r="AC38" s="79">
        <v>1.0269005972730838E-2</v>
      </c>
      <c r="AD38" s="79">
        <v>1.6688555805970395E-2</v>
      </c>
      <c r="AE38" s="79">
        <v>5.2389271551618322E-3</v>
      </c>
      <c r="AF38" s="79">
        <v>1.5281879718315849E-2</v>
      </c>
      <c r="AG38" s="79">
        <v>9.4185858166326852E-3</v>
      </c>
      <c r="AH38" s="79">
        <v>1.2571248089116693E-2</v>
      </c>
      <c r="AI38" s="79">
        <v>1.776373780435847E-2</v>
      </c>
      <c r="AJ38" s="79">
        <v>1.4608826279129516E-2</v>
      </c>
      <c r="AK38" s="79">
        <v>-1.2318470403712922E-2</v>
      </c>
      <c r="AL38" s="79">
        <v>-5.6145141776227092E-3</v>
      </c>
      <c r="AM38" s="79">
        <v>-1.1310318002657027E-2</v>
      </c>
      <c r="AN38" s="80">
        <v>-1.88890618454991E-2</v>
      </c>
      <c r="AO38" s="80">
        <v>3.2729341554471603E-3</v>
      </c>
      <c r="AP38" s="80">
        <v>-1.8179449114626323E-2</v>
      </c>
      <c r="AQ38" s="80">
        <v>-1.7427504018087348E-2</v>
      </c>
      <c r="AR38" s="80">
        <v>-9.4203396677841056E-3</v>
      </c>
      <c r="AS38" s="80">
        <v>-1.0059095294209897E-2</v>
      </c>
      <c r="AT38" s="80">
        <v>-2.8620418389749602E-2</v>
      </c>
      <c r="AU38" s="80">
        <v>-2.8712273701074764E-3</v>
      </c>
      <c r="AV38" s="80">
        <v>-4.1427552339570184E-3</v>
      </c>
      <c r="AW38" s="80">
        <v>-7.2323683628496838E-3</v>
      </c>
      <c r="AX38" s="81">
        <v>-1.3616912568522821E-2</v>
      </c>
    </row>
    <row r="39" spans="2:50" s="6" customFormat="1" ht="15.75" thickBot="1" x14ac:dyDescent="0.3">
      <c r="B39" s="476"/>
      <c r="C39" s="121" t="s">
        <v>41</v>
      </c>
      <c r="D39" s="130">
        <f>D8-D7</f>
        <v>7.4532544401563428E-2</v>
      </c>
      <c r="E39" s="130">
        <f t="shared" ref="E39:AX39" si="1">E8-E7</f>
        <v>0.25390544627090605</v>
      </c>
      <c r="F39" s="130">
        <f t="shared" si="1"/>
        <v>0.29427652979636321</v>
      </c>
      <c r="G39" s="130">
        <f t="shared" si="1"/>
        <v>0.37218040870163804</v>
      </c>
      <c r="H39" s="130">
        <f t="shared" si="1"/>
        <v>0.36996129559585</v>
      </c>
      <c r="I39" s="130">
        <f t="shared" si="1"/>
        <v>0.42962917503214726</v>
      </c>
      <c r="J39" s="130">
        <f t="shared" si="1"/>
        <v>0.47929875419987411</v>
      </c>
      <c r="K39" s="130">
        <f t="shared" si="1"/>
        <v>0.5113203656806462</v>
      </c>
      <c r="L39" s="130">
        <f t="shared" si="1"/>
        <v>0.52920715711883304</v>
      </c>
      <c r="M39" s="130">
        <f t="shared" si="1"/>
        <v>0.59838501726635229</v>
      </c>
      <c r="N39" s="130">
        <f t="shared" si="1"/>
        <v>0.65677620658351543</v>
      </c>
      <c r="O39" s="130">
        <f t="shared" si="1"/>
        <v>0.69899244315017484</v>
      </c>
      <c r="P39" s="130">
        <f t="shared" si="1"/>
        <v>0.73089880146406472</v>
      </c>
      <c r="Q39" s="130">
        <f t="shared" si="1"/>
        <v>0.77383820454959107</v>
      </c>
      <c r="R39" s="130">
        <f t="shared" si="1"/>
        <v>0.80979068456623793</v>
      </c>
      <c r="S39" s="130">
        <f t="shared" si="1"/>
        <v>0.8396027203899763</v>
      </c>
      <c r="T39" s="130">
        <f t="shared" si="1"/>
        <v>0.86755847656959872</v>
      </c>
      <c r="U39" s="130">
        <f t="shared" si="1"/>
        <v>0.89789563616476187</v>
      </c>
      <c r="V39" s="130">
        <f t="shared" si="1"/>
        <v>0.93376264512154705</v>
      </c>
      <c r="W39" s="130">
        <f t="shared" si="1"/>
        <v>0.95687150720502245</v>
      </c>
      <c r="X39" s="130">
        <f t="shared" si="1"/>
        <v>0.97661791639380624</v>
      </c>
      <c r="Y39" s="130">
        <f t="shared" si="1"/>
        <v>0.99611039052129513</v>
      </c>
      <c r="Z39" s="130">
        <f t="shared" si="1"/>
        <v>1.0301027656543482</v>
      </c>
      <c r="AA39" s="130">
        <f t="shared" si="1"/>
        <v>1.0520071622171514</v>
      </c>
      <c r="AB39" s="130">
        <f t="shared" si="1"/>
        <v>1.0644390567743329</v>
      </c>
      <c r="AC39" s="130">
        <f t="shared" si="1"/>
        <v>1.0816168437380753</v>
      </c>
      <c r="AD39" s="130">
        <f t="shared" si="1"/>
        <v>1.1214101751032075</v>
      </c>
      <c r="AE39" s="130">
        <f t="shared" si="1"/>
        <v>1.1446479161744492</v>
      </c>
      <c r="AF39" s="130">
        <f t="shared" si="1"/>
        <v>1.1540411983690149</v>
      </c>
      <c r="AG39" s="130">
        <f t="shared" si="1"/>
        <v>1.172045028491425</v>
      </c>
      <c r="AH39" s="130">
        <f t="shared" si="1"/>
        <v>1.1840272000412142</v>
      </c>
      <c r="AI39" s="130">
        <f t="shared" si="1"/>
        <v>1.1878328232029389</v>
      </c>
      <c r="AJ39" s="130">
        <f t="shared" si="1"/>
        <v>1.1920188037475441</v>
      </c>
      <c r="AK39" s="130">
        <f t="shared" si="1"/>
        <v>1.190071256462943</v>
      </c>
      <c r="AL39" s="130">
        <f t="shared" si="1"/>
        <v>1.1790113326009362</v>
      </c>
      <c r="AM39" s="130">
        <f t="shared" si="1"/>
        <v>1.1579379453612404</v>
      </c>
      <c r="AN39" s="131">
        <f t="shared" si="1"/>
        <v>1.1429320793259024</v>
      </c>
      <c r="AO39" s="131">
        <f t="shared" si="1"/>
        <v>1.1275199007999959</v>
      </c>
      <c r="AP39" s="131">
        <f t="shared" si="1"/>
        <v>1.109129141979821</v>
      </c>
      <c r="AQ39" s="131">
        <f t="shared" si="1"/>
        <v>1.0855334877454226</v>
      </c>
      <c r="AR39" s="131">
        <f t="shared" si="1"/>
        <v>1.0786063804004442</v>
      </c>
      <c r="AS39" s="131">
        <f t="shared" si="1"/>
        <v>1.0897110100579681</v>
      </c>
      <c r="AT39" s="131">
        <f t="shared" si="1"/>
        <v>1.1008266479991846</v>
      </c>
      <c r="AU39" s="131">
        <f t="shared" si="1"/>
        <v>1.1106330008563532</v>
      </c>
      <c r="AV39" s="131">
        <f t="shared" si="1"/>
        <v>1.118137088530446</v>
      </c>
      <c r="AW39" s="131">
        <f t="shared" si="1"/>
        <v>1.1366395679009713</v>
      </c>
      <c r="AX39" s="132">
        <f t="shared" si="1"/>
        <v>1.1643177236152127</v>
      </c>
    </row>
    <row r="40" spans="2:50" s="6" customFormat="1" ht="15" customHeight="1" x14ac:dyDescent="0.25">
      <c r="B40" s="473" t="s">
        <v>43</v>
      </c>
      <c r="C40" s="120" t="s">
        <v>40</v>
      </c>
      <c r="D40" s="79">
        <v>0.49712618516689489</v>
      </c>
      <c r="E40" s="79">
        <v>0.82252885269922515</v>
      </c>
      <c r="F40" s="79">
        <v>0.78212900990892464</v>
      </c>
      <c r="G40" s="79">
        <v>0.65800978649361852</v>
      </c>
      <c r="H40" s="79">
        <v>0.51561267589740822</v>
      </c>
      <c r="I40" s="79">
        <v>0.43806680142759546</v>
      </c>
      <c r="J40" s="79">
        <v>0.34796878515732033</v>
      </c>
      <c r="K40" s="79">
        <v>0.28374050788630356</v>
      </c>
      <c r="L40" s="79">
        <v>0.19134961318206223</v>
      </c>
      <c r="M40" s="79">
        <v>0.23270875858186102</v>
      </c>
      <c r="N40" s="79">
        <v>0.24866138094425949</v>
      </c>
      <c r="O40" s="79">
        <v>0.23573588120762778</v>
      </c>
      <c r="P40" s="79">
        <v>0.22591355126847645</v>
      </c>
      <c r="Q40" s="79">
        <v>0.22198975606458404</v>
      </c>
      <c r="R40" s="79">
        <v>0.1857219847353484</v>
      </c>
      <c r="S40" s="79">
        <v>0.12646106306579696</v>
      </c>
      <c r="T40" s="79">
        <v>6.1298970802557307E-2</v>
      </c>
      <c r="U40" s="79">
        <v>2.4278317237715896E-3</v>
      </c>
      <c r="V40" s="79">
        <v>-4.1155730872290519E-2</v>
      </c>
      <c r="W40" s="79">
        <v>-7.2285262712245668E-2</v>
      </c>
      <c r="X40" s="79">
        <v>-8.9061376875015696E-2</v>
      </c>
      <c r="Y40" s="79">
        <v>-0.11247927072517427</v>
      </c>
      <c r="Z40" s="79">
        <v>-0.11442989054649289</v>
      </c>
      <c r="AA40" s="79">
        <v>-0.14208793023640709</v>
      </c>
      <c r="AB40" s="79">
        <v>-0.18005093824682206</v>
      </c>
      <c r="AC40" s="79">
        <v>-0.22656191374701962</v>
      </c>
      <c r="AD40" s="79">
        <v>-0.2346444615496317</v>
      </c>
      <c r="AE40" s="79">
        <v>-0.25624727493386246</v>
      </c>
      <c r="AF40" s="79">
        <v>-0.28609231478650798</v>
      </c>
      <c r="AG40" s="79">
        <v>-0.32086676452040663</v>
      </c>
      <c r="AH40" s="79">
        <v>-0.36602590708670846</v>
      </c>
      <c r="AI40" s="79">
        <v>-0.42972260849840538</v>
      </c>
      <c r="AJ40" s="79">
        <v>-0.49001510675415005</v>
      </c>
      <c r="AK40" s="79">
        <v>-0.56852488121683109</v>
      </c>
      <c r="AL40" s="79">
        <v>-0.64581697161310103</v>
      </c>
      <c r="AM40" s="79">
        <v>-0.73634675967760899</v>
      </c>
      <c r="AN40" s="80">
        <v>-0.80514666473338181</v>
      </c>
      <c r="AO40" s="80">
        <v>-0.85767694442646203</v>
      </c>
      <c r="AP40" s="80">
        <v>-0.90002271024540192</v>
      </c>
      <c r="AQ40" s="80">
        <v>-0.92530445144356577</v>
      </c>
      <c r="AR40" s="80">
        <v>-0.92717504371891835</v>
      </c>
      <c r="AS40" s="80">
        <v>-0.90238414450573501</v>
      </c>
      <c r="AT40" s="80">
        <v>-0.87511289306904771</v>
      </c>
      <c r="AU40" s="80">
        <v>-0.85087476210830459</v>
      </c>
      <c r="AV40" s="80">
        <v>-0.82660089530504521</v>
      </c>
      <c r="AW40" s="80">
        <v>-0.79433690240249888</v>
      </c>
      <c r="AX40" s="81">
        <v>-0.73585754456968644</v>
      </c>
    </row>
    <row r="41" spans="2:50" s="6" customFormat="1" ht="15.75" thickBot="1" x14ac:dyDescent="0.3">
      <c r="B41" s="474"/>
      <c r="C41" s="127" t="s">
        <v>41</v>
      </c>
      <c r="D41" s="82">
        <f>D10*100-D9*100</f>
        <v>0.4604963134756197</v>
      </c>
      <c r="E41" s="82">
        <f t="shared" ref="E41:AX41" si="2">E10*100-E9*100</f>
        <v>0.81211381354594181</v>
      </c>
      <c r="F41" s="82">
        <f t="shared" si="2"/>
        <v>0.8134410873408342</v>
      </c>
      <c r="G41" s="82">
        <f t="shared" si="2"/>
        <v>0.87313000940249097</v>
      </c>
      <c r="H41" s="82">
        <f t="shared" si="2"/>
        <v>0.81866476974456504</v>
      </c>
      <c r="I41" s="82">
        <f t="shared" si="2"/>
        <v>0.88835557055135794</v>
      </c>
      <c r="J41" s="82">
        <f t="shared" si="2"/>
        <v>0.93481127311730816</v>
      </c>
      <c r="K41" s="82">
        <f t="shared" si="2"/>
        <v>0.98857183201887011</v>
      </c>
      <c r="L41" s="82">
        <f t="shared" si="2"/>
        <v>1.0086371009788202</v>
      </c>
      <c r="M41" s="82">
        <f t="shared" si="2"/>
        <v>1.1279703095294309</v>
      </c>
      <c r="N41" s="82">
        <f t="shared" si="2"/>
        <v>1.2312162411980303</v>
      </c>
      <c r="O41" s="82">
        <f t="shared" si="2"/>
        <v>1.3045535361800198</v>
      </c>
      <c r="P41" s="82">
        <f t="shared" si="2"/>
        <v>1.3604387060790266</v>
      </c>
      <c r="Q41" s="82">
        <f t="shared" si="2"/>
        <v>1.4242021841025156</v>
      </c>
      <c r="R41" s="82">
        <f t="shared" si="2"/>
        <v>1.4608692146510336</v>
      </c>
      <c r="S41" s="82">
        <f t="shared" si="2"/>
        <v>1.4730826299061093</v>
      </c>
      <c r="T41" s="82">
        <f t="shared" si="2"/>
        <v>1.481311961988105</v>
      </c>
      <c r="U41" s="82">
        <f t="shared" si="2"/>
        <v>1.4919210258173976</v>
      </c>
      <c r="V41" s="82">
        <f t="shared" si="2"/>
        <v>1.5216035622695721</v>
      </c>
      <c r="W41" s="82">
        <f t="shared" si="2"/>
        <v>1.5593552163327082</v>
      </c>
      <c r="X41" s="82">
        <f t="shared" si="2"/>
        <v>1.6025010692536661</v>
      </c>
      <c r="Y41" s="82">
        <f t="shared" si="2"/>
        <v>1.6521934069893511</v>
      </c>
      <c r="Z41" s="82">
        <f t="shared" si="2"/>
        <v>1.7062991472550806</v>
      </c>
      <c r="AA41" s="82">
        <f t="shared" si="2"/>
        <v>1.7447932405093241</v>
      </c>
      <c r="AB41" s="82">
        <f t="shared" si="2"/>
        <v>1.7655222613815091</v>
      </c>
      <c r="AC41" s="82">
        <f t="shared" si="2"/>
        <v>1.7785993141790755</v>
      </c>
      <c r="AD41" s="82">
        <f t="shared" si="2"/>
        <v>1.8297899460993037</v>
      </c>
      <c r="AE41" s="82">
        <f t="shared" si="2"/>
        <v>1.8554278028111568</v>
      </c>
      <c r="AF41" s="82">
        <f t="shared" si="2"/>
        <v>1.8723710773405955</v>
      </c>
      <c r="AG41" s="82">
        <f t="shared" si="2"/>
        <v>1.897113481341016</v>
      </c>
      <c r="AH41" s="82">
        <f t="shared" si="2"/>
        <v>1.9019887141505087</v>
      </c>
      <c r="AI41" s="82">
        <f t="shared" si="2"/>
        <v>1.8870993830601037</v>
      </c>
      <c r="AJ41" s="82">
        <f t="shared" si="2"/>
        <v>1.8650148196153467</v>
      </c>
      <c r="AK41" s="82">
        <f t="shared" si="2"/>
        <v>1.8301980296509157</v>
      </c>
      <c r="AL41" s="82">
        <f t="shared" si="2"/>
        <v>1.7909420914164862</v>
      </c>
      <c r="AM41" s="82">
        <f t="shared" si="2"/>
        <v>1.7386113469811733</v>
      </c>
      <c r="AN41" s="90">
        <f t="shared" si="2"/>
        <v>1.6987528199669093</v>
      </c>
      <c r="AO41" s="90">
        <f t="shared" si="2"/>
        <v>1.6710211556424817</v>
      </c>
      <c r="AP41" s="90">
        <f t="shared" si="2"/>
        <v>1.6502429828438032</v>
      </c>
      <c r="AQ41" s="90">
        <f t="shared" si="2"/>
        <v>1.6381331200341727</v>
      </c>
      <c r="AR41" s="90">
        <f t="shared" si="2"/>
        <v>1.6424803551269704</v>
      </c>
      <c r="AS41" s="90">
        <f t="shared" si="2"/>
        <v>1.6715562632155283</v>
      </c>
      <c r="AT41" s="90">
        <f t="shared" si="2"/>
        <v>1.7036252756087542</v>
      </c>
      <c r="AU41" s="90">
        <f t="shared" si="2"/>
        <v>1.7276133663251372</v>
      </c>
      <c r="AV41" s="90">
        <f t="shared" si="2"/>
        <v>1.7510089293153364</v>
      </c>
      <c r="AW41" s="90">
        <f t="shared" si="2"/>
        <v>1.7858008720739207</v>
      </c>
      <c r="AX41" s="91">
        <f t="shared" si="2"/>
        <v>1.8383196855856845</v>
      </c>
    </row>
    <row r="42" spans="2:50" x14ac:dyDescent="0.25">
      <c r="D42" s="74"/>
      <c r="E42" s="74"/>
      <c r="F42" s="74"/>
      <c r="G42" s="74"/>
      <c r="H42" s="74"/>
      <c r="I42" s="74"/>
      <c r="J42" s="74"/>
    </row>
  </sheetData>
  <mergeCells count="7">
    <mergeCell ref="B40:B41"/>
    <mergeCell ref="B5:B6"/>
    <mergeCell ref="B7:B8"/>
    <mergeCell ref="B9:B10"/>
    <mergeCell ref="B35:C35"/>
    <mergeCell ref="B36:B37"/>
    <mergeCell ref="B38:B39"/>
  </mergeCells>
  <hyperlinks>
    <hyperlink ref="A2" location="Sommaire!A1" display="Retour au sommair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18"/>
  <sheetViews>
    <sheetView workbookViewId="0">
      <selection activeCell="A2" sqref="A2"/>
    </sheetView>
  </sheetViews>
  <sheetFormatPr baseColWidth="10" defaultRowHeight="15" x14ac:dyDescent="0.25"/>
  <cols>
    <col min="1" max="1" width="11.42578125" style="97"/>
    <col min="2" max="2" width="53" style="97" customWidth="1"/>
    <col min="3" max="5" width="22.42578125" style="97" customWidth="1"/>
    <col min="6" max="16384" width="11.42578125" style="97"/>
  </cols>
  <sheetData>
    <row r="1" spans="1:5" x14ac:dyDescent="0.25">
      <c r="A1" s="53" t="s">
        <v>211</v>
      </c>
    </row>
    <row r="2" spans="1:5" x14ac:dyDescent="0.25">
      <c r="A2" s="139" t="s">
        <v>47</v>
      </c>
    </row>
    <row r="3" spans="1:5" ht="15.75" thickBot="1" x14ac:dyDescent="0.3"/>
    <row r="4" spans="1:5" ht="30.75" customHeight="1" thickBot="1" x14ac:dyDescent="0.3">
      <c r="B4" s="412" t="s">
        <v>20</v>
      </c>
      <c r="C4" s="413" t="s">
        <v>215</v>
      </c>
      <c r="D4" s="413" t="s">
        <v>217</v>
      </c>
      <c r="E4" s="414" t="s">
        <v>216</v>
      </c>
    </row>
    <row r="5" spans="1:5" ht="15" customHeight="1" x14ac:dyDescent="0.25">
      <c r="B5" s="477" t="s">
        <v>218</v>
      </c>
      <c r="C5" s="478"/>
      <c r="D5" s="478"/>
      <c r="E5" s="479"/>
    </row>
    <row r="6" spans="1:5" ht="15" customHeight="1" x14ac:dyDescent="0.25">
      <c r="B6" s="400" t="s">
        <v>212</v>
      </c>
      <c r="C6" s="415">
        <v>0.52100000000000002</v>
      </c>
      <c r="D6" s="416">
        <v>0.505</v>
      </c>
      <c r="E6" s="417">
        <v>0.48</v>
      </c>
    </row>
    <row r="7" spans="1:5" ht="15" customHeight="1" x14ac:dyDescent="0.25">
      <c r="B7" s="404" t="s">
        <v>213</v>
      </c>
      <c r="C7" s="418" t="s">
        <v>220</v>
      </c>
      <c r="D7" s="420" t="s">
        <v>222</v>
      </c>
      <c r="E7" s="422" t="s">
        <v>224</v>
      </c>
    </row>
    <row r="8" spans="1:5" ht="15" customHeight="1" thickBot="1" x14ac:dyDescent="0.3">
      <c r="B8" s="408" t="s">
        <v>214</v>
      </c>
      <c r="C8" s="419" t="s">
        <v>221</v>
      </c>
      <c r="D8" s="421" t="s">
        <v>223</v>
      </c>
      <c r="E8" s="423" t="s">
        <v>225</v>
      </c>
    </row>
    <row r="9" spans="1:5" ht="15" customHeight="1" x14ac:dyDescent="0.25">
      <c r="B9" s="477" t="s">
        <v>219</v>
      </c>
      <c r="C9" s="478"/>
      <c r="D9" s="478"/>
      <c r="E9" s="479"/>
    </row>
    <row r="10" spans="1:5" ht="15" customHeight="1" x14ac:dyDescent="0.25">
      <c r="B10" s="400" t="s">
        <v>212</v>
      </c>
      <c r="C10" s="401">
        <v>0.308</v>
      </c>
      <c r="D10" s="402">
        <v>0.30399999999999999</v>
      </c>
      <c r="E10" s="403">
        <v>0.29799999999999999</v>
      </c>
    </row>
    <row r="11" spans="1:5" ht="15" customHeight="1" x14ac:dyDescent="0.25">
      <c r="B11" s="404" t="s">
        <v>213</v>
      </c>
      <c r="C11" s="405" t="s">
        <v>226</v>
      </c>
      <c r="D11" s="406" t="s">
        <v>228</v>
      </c>
      <c r="E11" s="407" t="s">
        <v>231</v>
      </c>
    </row>
    <row r="12" spans="1:5" ht="15" customHeight="1" thickBot="1" x14ac:dyDescent="0.3">
      <c r="B12" s="408" t="s">
        <v>214</v>
      </c>
      <c r="C12" s="409" t="s">
        <v>227</v>
      </c>
      <c r="D12" s="410" t="s">
        <v>229</v>
      </c>
      <c r="E12" s="411" t="s">
        <v>230</v>
      </c>
    </row>
    <row r="13" spans="1:5" ht="15" customHeight="1" x14ac:dyDescent="0.25"/>
    <row r="14" spans="1:5" ht="15" customHeight="1" x14ac:dyDescent="0.25">
      <c r="B14" s="160" t="s">
        <v>68</v>
      </c>
    </row>
    <row r="15" spans="1:5" ht="15" customHeight="1" x14ac:dyDescent="0.25">
      <c r="B15" s="160" t="s">
        <v>232</v>
      </c>
    </row>
    <row r="16" spans="1:5" x14ac:dyDescent="0.25">
      <c r="B16" s="160" t="s">
        <v>233</v>
      </c>
    </row>
    <row r="17" spans="2:2" x14ac:dyDescent="0.25">
      <c r="B17" s="160" t="s">
        <v>234</v>
      </c>
    </row>
    <row r="18" spans="2:2" x14ac:dyDescent="0.25">
      <c r="B18" s="160" t="s">
        <v>235</v>
      </c>
    </row>
  </sheetData>
  <mergeCells count="2">
    <mergeCell ref="B5:E5"/>
    <mergeCell ref="B9:E9"/>
  </mergeCells>
  <hyperlinks>
    <hyperlink ref="A2"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T14"/>
  <sheetViews>
    <sheetView zoomScaleNormal="100" workbookViewId="0">
      <selection activeCell="B35" sqref="B35"/>
    </sheetView>
  </sheetViews>
  <sheetFormatPr baseColWidth="10" defaultRowHeight="15" x14ac:dyDescent="0.25"/>
  <cols>
    <col min="1" max="1" width="11.42578125" style="97"/>
    <col min="2" max="2" width="16.7109375" style="97" customWidth="1"/>
    <col min="3" max="3" width="1.5703125" style="97" customWidth="1"/>
    <col min="4" max="5" width="11.42578125" style="97"/>
    <col min="6" max="7" width="1.5703125" style="97" customWidth="1"/>
    <col min="8" max="9" width="11.42578125" style="97"/>
    <col min="10" max="11" width="1.5703125" style="97" customWidth="1"/>
    <col min="12" max="13" width="11.42578125" style="97"/>
    <col min="14" max="15" width="1.5703125" style="97" customWidth="1"/>
    <col min="16" max="17" width="11.42578125" style="97"/>
    <col min="18" max="19" width="1.5703125" style="97" customWidth="1"/>
    <col min="20" max="21" width="11.42578125" style="97"/>
    <col min="22" max="23" width="1.5703125" style="97" customWidth="1"/>
    <col min="24" max="25" width="11.42578125" style="97"/>
    <col min="26" max="27" width="1.5703125" style="97" customWidth="1"/>
    <col min="28" max="29" width="11.42578125" style="97"/>
    <col min="30" max="31" width="1.5703125" style="97" customWidth="1"/>
    <col min="32" max="33" width="11.42578125" style="97"/>
    <col min="34" max="35" width="1.5703125" style="97" customWidth="1"/>
    <col min="36" max="37" width="11.42578125" style="97"/>
    <col min="38" max="39" width="2" style="97" customWidth="1"/>
    <col min="40" max="41" width="11.42578125" style="97"/>
    <col min="42" max="43" width="1.5703125" style="97" customWidth="1"/>
    <col min="44" max="45" width="11.42578125" style="97"/>
    <col min="46" max="46" width="1.5703125" style="97" customWidth="1"/>
    <col min="47" max="16384" width="11.42578125" style="97"/>
  </cols>
  <sheetData>
    <row r="1" spans="1:46" x14ac:dyDescent="0.25">
      <c r="A1" s="53" t="s">
        <v>61</v>
      </c>
    </row>
    <row r="2" spans="1:46" x14ac:dyDescent="0.25">
      <c r="A2" s="141" t="s">
        <v>47</v>
      </c>
    </row>
    <row r="3" spans="1:46" ht="15.75" thickBot="1" x14ac:dyDescent="0.3"/>
    <row r="4" spans="1:46" ht="15.75" thickBot="1" x14ac:dyDescent="0.3">
      <c r="B4" s="154"/>
      <c r="C4" s="450" t="s">
        <v>48</v>
      </c>
      <c r="D4" s="451"/>
      <c r="E4" s="451"/>
      <c r="F4" s="452"/>
      <c r="G4" s="451" t="s">
        <v>49</v>
      </c>
      <c r="H4" s="451"/>
      <c r="I4" s="451"/>
      <c r="J4" s="451"/>
      <c r="K4" s="450" t="s">
        <v>50</v>
      </c>
      <c r="L4" s="451"/>
      <c r="M4" s="451"/>
      <c r="N4" s="452"/>
      <c r="O4" s="450" t="s">
        <v>51</v>
      </c>
      <c r="P4" s="451"/>
      <c r="Q4" s="451"/>
      <c r="R4" s="452"/>
      <c r="S4" s="450" t="s">
        <v>52</v>
      </c>
      <c r="T4" s="451"/>
      <c r="U4" s="451"/>
      <c r="V4" s="452"/>
      <c r="W4" s="450" t="s">
        <v>53</v>
      </c>
      <c r="X4" s="451"/>
      <c r="Y4" s="451"/>
      <c r="Z4" s="452"/>
      <c r="AA4" s="450" t="s">
        <v>54</v>
      </c>
      <c r="AB4" s="451"/>
      <c r="AC4" s="451"/>
      <c r="AD4" s="452"/>
      <c r="AE4" s="450" t="s">
        <v>55</v>
      </c>
      <c r="AF4" s="451"/>
      <c r="AG4" s="451"/>
      <c r="AH4" s="452"/>
      <c r="AI4" s="450" t="s">
        <v>56</v>
      </c>
      <c r="AJ4" s="451"/>
      <c r="AK4" s="451"/>
      <c r="AL4" s="452"/>
      <c r="AM4" s="450" t="s">
        <v>57</v>
      </c>
      <c r="AN4" s="451"/>
      <c r="AO4" s="451"/>
      <c r="AP4" s="452"/>
      <c r="AQ4" s="451" t="s">
        <v>58</v>
      </c>
      <c r="AR4" s="451"/>
      <c r="AS4" s="451"/>
      <c r="AT4" s="452"/>
    </row>
    <row r="5" spans="1:46" ht="15.75" thickBot="1" x14ac:dyDescent="0.3">
      <c r="B5" s="155"/>
      <c r="C5" s="152"/>
      <c r="D5" s="153">
        <v>2000</v>
      </c>
      <c r="E5" s="149">
        <v>2019</v>
      </c>
      <c r="F5" s="148"/>
      <c r="G5" s="152"/>
      <c r="H5" s="153">
        <v>2000</v>
      </c>
      <c r="I5" s="149">
        <f>E5</f>
        <v>2019</v>
      </c>
      <c r="J5" s="148"/>
      <c r="K5" s="152"/>
      <c r="L5" s="153">
        <f>H5</f>
        <v>2000</v>
      </c>
      <c r="M5" s="149">
        <f>E5</f>
        <v>2019</v>
      </c>
      <c r="N5" s="148"/>
      <c r="O5" s="152"/>
      <c r="P5" s="153">
        <f>L5</f>
        <v>2000</v>
      </c>
      <c r="Q5" s="149">
        <f>E5</f>
        <v>2019</v>
      </c>
      <c r="R5" s="148"/>
      <c r="S5" s="152"/>
      <c r="T5" s="153">
        <f>P5</f>
        <v>2000</v>
      </c>
      <c r="U5" s="149">
        <f>I5</f>
        <v>2019</v>
      </c>
      <c r="V5" s="148"/>
      <c r="W5" s="152"/>
      <c r="X5" s="153">
        <f>T5</f>
        <v>2000</v>
      </c>
      <c r="Y5" s="149">
        <f>U5</f>
        <v>2019</v>
      </c>
      <c r="Z5" s="148"/>
      <c r="AA5" s="152"/>
      <c r="AB5" s="153">
        <f>X5</f>
        <v>2000</v>
      </c>
      <c r="AC5" s="149">
        <v>2019</v>
      </c>
      <c r="AD5" s="148"/>
      <c r="AE5" s="152"/>
      <c r="AF5" s="153">
        <f>AB5</f>
        <v>2000</v>
      </c>
      <c r="AG5" s="149">
        <f>U5</f>
        <v>2019</v>
      </c>
      <c r="AH5" s="148"/>
      <c r="AI5" s="152"/>
      <c r="AJ5" s="153">
        <f>AF5</f>
        <v>2000</v>
      </c>
      <c r="AK5" s="149">
        <v>2019</v>
      </c>
      <c r="AL5" s="148"/>
      <c r="AM5" s="152"/>
      <c r="AN5" s="153">
        <f>AJ5</f>
        <v>2000</v>
      </c>
      <c r="AO5" s="149">
        <v>2020</v>
      </c>
      <c r="AP5" s="148"/>
      <c r="AQ5" s="152"/>
      <c r="AR5" s="153">
        <f>AN5</f>
        <v>2000</v>
      </c>
      <c r="AS5" s="149">
        <v>2019</v>
      </c>
      <c r="AT5" s="148"/>
    </row>
    <row r="6" spans="1:46" x14ac:dyDescent="0.25">
      <c r="B6" s="156" t="s">
        <v>59</v>
      </c>
      <c r="C6" s="142"/>
      <c r="D6" s="143">
        <v>0.10901999999999999</v>
      </c>
      <c r="E6" s="150">
        <v>0.10404999999999999</v>
      </c>
      <c r="F6" s="146"/>
      <c r="G6" s="142"/>
      <c r="H6" s="143">
        <v>8.906E-2</v>
      </c>
      <c r="I6" s="150">
        <v>0.11763</v>
      </c>
      <c r="J6" s="146"/>
      <c r="K6" s="142"/>
      <c r="L6" s="143">
        <v>4.172E-2</v>
      </c>
      <c r="M6" s="150">
        <v>5.0359999999999995E-2</v>
      </c>
      <c r="N6" s="146"/>
      <c r="O6" s="142"/>
      <c r="P6" s="143">
        <v>8.6229999999999987E-2</v>
      </c>
      <c r="Q6" s="150">
        <v>0.11851</v>
      </c>
      <c r="R6" s="146"/>
      <c r="S6" s="142"/>
      <c r="T6" s="143">
        <v>5.697E-2</v>
      </c>
      <c r="U6" s="150">
        <v>7.1099999999999997E-2</v>
      </c>
      <c r="V6" s="146"/>
      <c r="W6" s="142"/>
      <c r="X6" s="143">
        <v>0.11695999999999999</v>
      </c>
      <c r="Y6" s="150">
        <v>0.13868</v>
      </c>
      <c r="Z6" s="146"/>
      <c r="AA6" s="142"/>
      <c r="AB6" s="143">
        <v>0.13592000000000001</v>
      </c>
      <c r="AC6" s="150">
        <v>0.15990000000000001</v>
      </c>
      <c r="AD6" s="146"/>
      <c r="AE6" s="142"/>
      <c r="AF6" s="143">
        <v>7.5490000000000002E-2</v>
      </c>
      <c r="AG6" s="150">
        <v>9.5760000000000012E-2</v>
      </c>
      <c r="AH6" s="146"/>
      <c r="AI6" s="142"/>
      <c r="AJ6" s="143">
        <v>5.2450000000000004E-2</v>
      </c>
      <c r="AK6" s="150">
        <v>5.8840000000000003E-2</v>
      </c>
      <c r="AL6" s="146"/>
      <c r="AM6" s="142"/>
      <c r="AN6" s="143">
        <v>5.1239999999999994E-2</v>
      </c>
      <c r="AO6" s="150">
        <v>5.6779999999999997E-2</v>
      </c>
      <c r="AP6" s="146"/>
      <c r="AQ6" s="142"/>
      <c r="AR6" s="143">
        <v>8.9149999999999993E-2</v>
      </c>
      <c r="AS6" s="150">
        <v>9.3160000000000007E-2</v>
      </c>
      <c r="AT6" s="146"/>
    </row>
    <row r="7" spans="1:46" x14ac:dyDescent="0.25">
      <c r="B7" s="157" t="s">
        <v>60</v>
      </c>
      <c r="C7" s="142"/>
      <c r="D7" s="143">
        <v>5.8299999999999992E-3</v>
      </c>
      <c r="E7" s="150">
        <v>6.8200000000000005E-3</v>
      </c>
      <c r="F7" s="146"/>
      <c r="G7" s="142"/>
      <c r="H7" s="143">
        <v>1.1479999999999999E-2</v>
      </c>
      <c r="I7" s="150">
        <v>8.8900000000000003E-3</v>
      </c>
      <c r="J7" s="146"/>
      <c r="K7" s="142"/>
      <c r="L7" s="143">
        <v>3.8769999999999999E-2</v>
      </c>
      <c r="M7" s="150">
        <v>5.4269999999999999E-2</v>
      </c>
      <c r="N7" s="146"/>
      <c r="O7" s="142"/>
      <c r="P7" s="143">
        <v>0</v>
      </c>
      <c r="Q7" s="150">
        <v>2.7000000000000001E-3</v>
      </c>
      <c r="R7" s="146"/>
      <c r="S7" s="142"/>
      <c r="T7" s="143">
        <v>3.6560000000000002E-2</v>
      </c>
      <c r="U7" s="150">
        <v>5.5849999999999997E-2</v>
      </c>
      <c r="V7" s="146"/>
      <c r="W7" s="142"/>
      <c r="X7" s="143">
        <v>1.34E-3</v>
      </c>
      <c r="Y7" s="150">
        <v>2.5600000000000002E-3</v>
      </c>
      <c r="Z7" s="146"/>
      <c r="AA7" s="142"/>
      <c r="AB7" s="143">
        <v>1.081E-2</v>
      </c>
      <c r="AC7" s="150">
        <v>1.1129999999999999E-2</v>
      </c>
      <c r="AD7" s="146"/>
      <c r="AE7" s="142"/>
      <c r="AF7" s="143">
        <v>3.1899999999999998E-2</v>
      </c>
      <c r="AG7" s="150">
        <v>2.6089999999999999E-2</v>
      </c>
      <c r="AH7" s="146"/>
      <c r="AI7" s="142"/>
      <c r="AJ7" s="143">
        <v>2.9239999999999999E-2</v>
      </c>
      <c r="AK7" s="150">
        <v>4.4409999999999998E-2</v>
      </c>
      <c r="AL7" s="146"/>
      <c r="AM7" s="142"/>
      <c r="AN7" s="143">
        <v>5.0880000000000002E-2</v>
      </c>
      <c r="AO7" s="150">
        <v>5.5490000000000005E-2</v>
      </c>
      <c r="AP7" s="146"/>
      <c r="AQ7" s="142"/>
      <c r="AR7" s="143">
        <v>1.6150000000000001E-2</v>
      </c>
      <c r="AS7" s="150">
        <v>2.903E-2</v>
      </c>
      <c r="AT7" s="146"/>
    </row>
    <row r="8" spans="1:46" ht="15.75" thickBot="1" x14ac:dyDescent="0.3">
      <c r="B8" s="158" t="s">
        <v>62</v>
      </c>
      <c r="C8" s="144"/>
      <c r="D8" s="145">
        <f>D6+D7</f>
        <v>0.11484999999999999</v>
      </c>
      <c r="E8" s="151">
        <f>E6+E7</f>
        <v>0.11087</v>
      </c>
      <c r="F8" s="147"/>
      <c r="G8" s="144"/>
      <c r="H8" s="145">
        <f t="shared" ref="H8:AS8" si="0">H6+H7</f>
        <v>0.10054</v>
      </c>
      <c r="I8" s="151">
        <f t="shared" si="0"/>
        <v>0.12651999999999999</v>
      </c>
      <c r="J8" s="147"/>
      <c r="K8" s="144"/>
      <c r="L8" s="145">
        <f t="shared" si="0"/>
        <v>8.0490000000000006E-2</v>
      </c>
      <c r="M8" s="151">
        <f t="shared" si="0"/>
        <v>0.10463</v>
      </c>
      <c r="N8" s="147"/>
      <c r="O8" s="144"/>
      <c r="P8" s="145">
        <f t="shared" si="0"/>
        <v>8.6229999999999987E-2</v>
      </c>
      <c r="Q8" s="151">
        <f t="shared" si="0"/>
        <v>0.12121</v>
      </c>
      <c r="R8" s="147"/>
      <c r="S8" s="144"/>
      <c r="T8" s="145">
        <f t="shared" si="0"/>
        <v>9.3530000000000002E-2</v>
      </c>
      <c r="U8" s="151">
        <f t="shared" si="0"/>
        <v>0.12695000000000001</v>
      </c>
      <c r="V8" s="147"/>
      <c r="W8" s="144"/>
      <c r="X8" s="145">
        <f t="shared" si="0"/>
        <v>0.11829999999999999</v>
      </c>
      <c r="Y8" s="151">
        <f t="shared" si="0"/>
        <v>0.14124</v>
      </c>
      <c r="Z8" s="147"/>
      <c r="AA8" s="144"/>
      <c r="AB8" s="145">
        <f t="shared" si="0"/>
        <v>0.14673000000000003</v>
      </c>
      <c r="AC8" s="151">
        <f t="shared" si="0"/>
        <v>0.17103000000000002</v>
      </c>
      <c r="AD8" s="147"/>
      <c r="AE8" s="144"/>
      <c r="AF8" s="145">
        <f t="shared" si="0"/>
        <v>0.10739</v>
      </c>
      <c r="AG8" s="151">
        <f t="shared" si="0"/>
        <v>0.12185000000000001</v>
      </c>
      <c r="AH8" s="147"/>
      <c r="AI8" s="144"/>
      <c r="AJ8" s="145">
        <f t="shared" si="0"/>
        <v>8.1689999999999999E-2</v>
      </c>
      <c r="AK8" s="151">
        <f t="shared" si="0"/>
        <v>0.10325000000000001</v>
      </c>
      <c r="AL8" s="147"/>
      <c r="AM8" s="144"/>
      <c r="AN8" s="145">
        <f t="shared" si="0"/>
        <v>0.10211999999999999</v>
      </c>
      <c r="AO8" s="151">
        <f t="shared" si="0"/>
        <v>0.11227000000000001</v>
      </c>
      <c r="AP8" s="147"/>
      <c r="AQ8" s="144"/>
      <c r="AR8" s="145">
        <f t="shared" si="0"/>
        <v>0.10529999999999999</v>
      </c>
      <c r="AS8" s="151">
        <f t="shared" si="0"/>
        <v>0.12219000000000001</v>
      </c>
      <c r="AT8" s="147"/>
    </row>
    <row r="10" spans="1:46" x14ac:dyDescent="0.25">
      <c r="B10" s="160" t="s">
        <v>65</v>
      </c>
    </row>
    <row r="11" spans="1:46" x14ac:dyDescent="0.25">
      <c r="B11" s="160" t="s">
        <v>63</v>
      </c>
    </row>
    <row r="12" spans="1:46" x14ac:dyDescent="0.25">
      <c r="B12" s="139" t="s">
        <v>64</v>
      </c>
    </row>
    <row r="14" spans="1:46" x14ac:dyDescent="0.25">
      <c r="B14" s="159"/>
    </row>
  </sheetData>
  <mergeCells count="11">
    <mergeCell ref="W4:Z4"/>
    <mergeCell ref="C4:F4"/>
    <mergeCell ref="G4:J4"/>
    <mergeCell ref="K4:N4"/>
    <mergeCell ref="O4:R4"/>
    <mergeCell ref="S4:V4"/>
    <mergeCell ref="AA4:AD4"/>
    <mergeCell ref="AE4:AH4"/>
    <mergeCell ref="AI4:AL4"/>
    <mergeCell ref="AM4:AP4"/>
    <mergeCell ref="AQ4:AT4"/>
  </mergeCells>
  <hyperlinks>
    <hyperlink ref="A2" location="Sommaire!A1" display="Retour au sommaire"/>
    <hyperlink ref="B12"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42"/>
  <sheetViews>
    <sheetView topLeftCell="AL1" zoomScaleNormal="100" workbookViewId="0">
      <selection activeCell="F5" sqref="F5:BV6"/>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 t="s">
        <v>265</v>
      </c>
    </row>
    <row r="2" spans="1:74" ht="15.75" x14ac:dyDescent="0.25">
      <c r="A2" s="139" t="s">
        <v>47</v>
      </c>
      <c r="B2" s="3"/>
      <c r="AH2" s="35"/>
    </row>
    <row r="3" spans="1:74" customFormat="1" ht="15.75" thickBot="1" x14ac:dyDescent="0.3">
      <c r="C3" s="4"/>
      <c r="V3" s="5"/>
      <c r="AH3" s="5"/>
    </row>
    <row r="4" spans="1:74" s="6" customFormat="1" ht="15.75" thickBot="1" x14ac:dyDescent="0.3">
      <c r="B4" s="453"/>
      <c r="C4" s="454"/>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455" t="s">
        <v>4</v>
      </c>
      <c r="C5" s="10" t="s">
        <v>1</v>
      </c>
      <c r="D5" s="37"/>
      <c r="E5" s="38"/>
      <c r="F5" s="38">
        <v>0.11776097476021076</v>
      </c>
      <c r="G5" s="38">
        <v>0.11877421947838636</v>
      </c>
      <c r="H5" s="38">
        <v>0.11957073610816439</v>
      </c>
      <c r="I5" s="38">
        <v>0.121331345511986</v>
      </c>
      <c r="J5" s="38">
        <v>0.12153543894611246</v>
      </c>
      <c r="K5" s="38">
        <v>0.1230522480273292</v>
      </c>
      <c r="L5" s="38">
        <v>0.12426435234811276</v>
      </c>
      <c r="M5" s="38">
        <v>0.13317628453019179</v>
      </c>
      <c r="N5" s="38">
        <v>0.13357609281407218</v>
      </c>
      <c r="O5" s="38">
        <v>0.13486467963794899</v>
      </c>
      <c r="P5" s="38">
        <v>0.13793610788326846</v>
      </c>
      <c r="Q5" s="38">
        <v>0.13959135121771699</v>
      </c>
      <c r="R5" s="38">
        <v>0.14071889890144174</v>
      </c>
      <c r="S5" s="38">
        <v>0.13995978312516927</v>
      </c>
      <c r="T5" s="38">
        <v>0.13990991239167341</v>
      </c>
      <c r="U5" s="38">
        <v>0.13879173807963557</v>
      </c>
      <c r="V5" s="38">
        <v>0.13826399626379413</v>
      </c>
      <c r="W5" s="38">
        <v>0.13643479855714491</v>
      </c>
      <c r="X5" s="38">
        <v>0.14683147967742757</v>
      </c>
      <c r="Y5" s="38">
        <v>0.13769666110537832</v>
      </c>
      <c r="Z5" s="38">
        <v>0.1359116549339637</v>
      </c>
      <c r="AA5" s="38">
        <v>0.1338764247798184</v>
      </c>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8"/>
      <c r="BU5" s="38"/>
      <c r="BV5" s="40"/>
    </row>
    <row r="6" spans="1:74" s="6" customFormat="1" ht="15.75" thickBot="1" x14ac:dyDescent="0.3">
      <c r="B6" s="456"/>
      <c r="C6" s="95" t="s">
        <v>2</v>
      </c>
      <c r="D6" s="46"/>
      <c r="E6" s="47"/>
      <c r="F6" s="47"/>
      <c r="G6" s="47"/>
      <c r="H6" s="47"/>
      <c r="I6" s="47"/>
      <c r="J6" s="47"/>
      <c r="K6" s="47"/>
      <c r="L6" s="47"/>
      <c r="M6" s="47"/>
      <c r="N6" s="47"/>
      <c r="O6" s="47"/>
      <c r="P6" s="47"/>
      <c r="Q6" s="47"/>
      <c r="R6" s="47"/>
      <c r="S6" s="47"/>
      <c r="T6" s="47"/>
      <c r="U6" s="47"/>
      <c r="V6" s="47"/>
      <c r="W6" s="47"/>
      <c r="X6" s="47"/>
      <c r="Y6" s="47"/>
      <c r="Z6" s="47"/>
      <c r="AA6" s="47">
        <v>0.1338764247798184</v>
      </c>
      <c r="AB6" s="47">
        <v>0.13837122088410631</v>
      </c>
      <c r="AC6" s="47">
        <v>0.13933756263175079</v>
      </c>
      <c r="AD6" s="47">
        <v>0.13890828333091512</v>
      </c>
      <c r="AE6" s="47">
        <v>0.1382273208323769</v>
      </c>
      <c r="AF6" s="47">
        <v>0.1376198377337797</v>
      </c>
      <c r="AG6" s="47">
        <v>0.13726361061766651</v>
      </c>
      <c r="AH6" s="47">
        <v>0.13685671187298021</v>
      </c>
      <c r="AI6" s="47">
        <v>0.13654766981929017</v>
      </c>
      <c r="AJ6" s="47">
        <v>0.13613250943910349</v>
      </c>
      <c r="AK6" s="47">
        <v>0.136281055086974</v>
      </c>
      <c r="AL6" s="47">
        <v>0.13633464807694295</v>
      </c>
      <c r="AM6" s="47">
        <v>0.13625186634070985</v>
      </c>
      <c r="AN6" s="47">
        <v>0.13620926928197347</v>
      </c>
      <c r="AO6" s="47">
        <v>0.13619156445787428</v>
      </c>
      <c r="AP6" s="47">
        <v>0.13603453574642474</v>
      </c>
      <c r="AQ6" s="47">
        <v>0.13577816580742672</v>
      </c>
      <c r="AR6" s="47">
        <v>0.13549522731937041</v>
      </c>
      <c r="AS6" s="47">
        <v>0.13523849684756642</v>
      </c>
      <c r="AT6" s="47">
        <v>0.13504792708254829</v>
      </c>
      <c r="AU6" s="47">
        <v>0.13491053188514834</v>
      </c>
      <c r="AV6" s="47">
        <v>0.13483498332208052</v>
      </c>
      <c r="AW6" s="47">
        <v>0.13474385651367504</v>
      </c>
      <c r="AX6" s="47">
        <v>0.13473067933029381</v>
      </c>
      <c r="AY6" s="47">
        <v>0.13460677108811117</v>
      </c>
      <c r="AZ6" s="47">
        <v>0.13443862227903017</v>
      </c>
      <c r="BA6" s="47">
        <v>0.13424742077623783</v>
      </c>
      <c r="BB6" s="47">
        <v>0.13421120760924998</v>
      </c>
      <c r="BC6" s="47">
        <v>0.13411383594972512</v>
      </c>
      <c r="BD6" s="47">
        <v>0.13398121154023154</v>
      </c>
      <c r="BE6" s="47">
        <v>0.13382764868304278</v>
      </c>
      <c r="BF6" s="47">
        <v>0.13362946946156368</v>
      </c>
      <c r="BG6" s="47">
        <v>0.13335134309218299</v>
      </c>
      <c r="BH6" s="47">
        <v>0.13308739919414156</v>
      </c>
      <c r="BI6" s="47">
        <v>0.13274539486916861</v>
      </c>
      <c r="BJ6" s="47">
        <v>0.1324088018047819</v>
      </c>
      <c r="BK6" s="47">
        <v>0.13201541527175498</v>
      </c>
      <c r="BL6" s="48">
        <v>0.13171577991098948</v>
      </c>
      <c r="BM6" s="48">
        <v>0.13148646119854324</v>
      </c>
      <c r="BN6" s="48">
        <v>0.1313011500775621</v>
      </c>
      <c r="BO6" s="48">
        <v>0.13118986083656453</v>
      </c>
      <c r="BP6" s="48">
        <v>0.13117940362941211</v>
      </c>
      <c r="BQ6" s="48">
        <v>0.13128377916254072</v>
      </c>
      <c r="BR6" s="48">
        <v>0.13139828356110408</v>
      </c>
      <c r="BS6" s="48">
        <v>0.13149949280735107</v>
      </c>
      <c r="BT6" s="47">
        <v>0.13160115224482935</v>
      </c>
      <c r="BU6" s="47">
        <v>0.13175024903561749</v>
      </c>
      <c r="BV6" s="49">
        <v>0.13199904820179229</v>
      </c>
    </row>
    <row r="7" spans="1:74" x14ac:dyDescent="0.25">
      <c r="B7" s="20"/>
      <c r="C7" s="2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row>
    <row r="8" spans="1:74" x14ac:dyDescent="0.25">
      <c r="B8" s="134" t="s">
        <v>68</v>
      </c>
      <c r="C8" s="21"/>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row>
    <row r="9" spans="1:74" x14ac:dyDescent="0.25">
      <c r="B9" s="134" t="s">
        <v>96</v>
      </c>
      <c r="C9" s="21"/>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4" x14ac:dyDescent="0.25">
      <c r="B10" s="134" t="s">
        <v>66</v>
      </c>
      <c r="C10" s="21"/>
      <c r="Y10" s="35"/>
      <c r="BT10" s="50"/>
    </row>
    <row r="11" spans="1:74" ht="15.75" x14ac:dyDescent="0.25">
      <c r="B11" s="134" t="s">
        <v>67</v>
      </c>
      <c r="C11" s="21"/>
      <c r="D11" s="36"/>
      <c r="E11" s="36"/>
      <c r="F11" s="36"/>
      <c r="G11" s="36"/>
      <c r="M11" s="36"/>
      <c r="N11" s="36"/>
      <c r="O11" s="36"/>
      <c r="P11" s="36"/>
    </row>
    <row r="12" spans="1:74" x14ac:dyDescent="0.25">
      <c r="C12" s="21"/>
    </row>
    <row r="24" spans="3:3" ht="18" customHeight="1" x14ac:dyDescent="0.25"/>
    <row r="28" spans="3:3" x14ac:dyDescent="0.25">
      <c r="C28"/>
    </row>
    <row r="40" spans="36:36" x14ac:dyDescent="0.25">
      <c r="AJ40" s="35"/>
    </row>
    <row r="41" spans="36:36" x14ac:dyDescent="0.25">
      <c r="AJ41" s="35"/>
    </row>
    <row r="42" spans="36:36" x14ac:dyDescent="0.25">
      <c r="AJ42" s="35"/>
    </row>
  </sheetData>
  <mergeCells count="2">
    <mergeCell ref="B4:C4"/>
    <mergeCell ref="B5:B6"/>
  </mergeCells>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5"/>
  <sheetViews>
    <sheetView workbookViewId="0"/>
  </sheetViews>
  <sheetFormatPr baseColWidth="10" defaultRowHeight="15" x14ac:dyDescent="0.25"/>
  <cols>
    <col min="2" max="2" width="25.140625" customWidth="1"/>
    <col min="3" max="6" width="18.42578125" customWidth="1"/>
  </cols>
  <sheetData>
    <row r="1" spans="1:6" x14ac:dyDescent="0.25">
      <c r="A1" s="53" t="s">
        <v>69</v>
      </c>
    </row>
    <row r="2" spans="1:6" x14ac:dyDescent="0.25">
      <c r="A2" s="139" t="s">
        <v>47</v>
      </c>
    </row>
    <row r="3" spans="1:6" x14ac:dyDescent="0.25">
      <c r="A3" s="53"/>
    </row>
    <row r="4" spans="1:6" ht="15.75" thickBot="1" x14ac:dyDescent="0.3"/>
    <row r="5" spans="1:6" ht="16.5" thickBot="1" x14ac:dyDescent="0.3">
      <c r="B5" s="55" t="s">
        <v>9</v>
      </c>
      <c r="C5" s="56" t="s">
        <v>23</v>
      </c>
      <c r="D5" s="57" t="s">
        <v>24</v>
      </c>
      <c r="E5" s="57" t="s">
        <v>25</v>
      </c>
      <c r="F5" s="58" t="s">
        <v>26</v>
      </c>
    </row>
    <row r="6" spans="1:6" ht="15.75" customHeight="1" x14ac:dyDescent="0.25">
      <c r="B6" s="59" t="s">
        <v>10</v>
      </c>
      <c r="C6" s="60">
        <v>1.7336641882786052E-2</v>
      </c>
      <c r="D6" s="61">
        <v>1.7434476551559719E-2</v>
      </c>
      <c r="E6" s="61">
        <v>8.5790489238308787E-3</v>
      </c>
      <c r="F6" s="62">
        <v>8.0368387955662701E-3</v>
      </c>
    </row>
    <row r="7" spans="1:6" ht="15.75" x14ac:dyDescent="0.25">
      <c r="B7" s="63" t="s">
        <v>11</v>
      </c>
      <c r="C7" s="64">
        <v>1.6288091017608197E-2</v>
      </c>
      <c r="D7" s="65">
        <v>8.1211524291897597E-3</v>
      </c>
      <c r="E7" s="65">
        <v>6.9560206540664193E-3</v>
      </c>
      <c r="F7" s="66">
        <v>1.9417244899977426E-3</v>
      </c>
    </row>
    <row r="8" spans="1:6" ht="15.75" x14ac:dyDescent="0.25">
      <c r="B8" s="63" t="s">
        <v>12</v>
      </c>
      <c r="C8" s="64">
        <v>2.1807331910641548E-3</v>
      </c>
      <c r="D8" s="65">
        <v>9.0051751852133766E-3</v>
      </c>
      <c r="E8" s="65">
        <v>1.6928060935650358E-3</v>
      </c>
      <c r="F8" s="66">
        <v>6.3497653206567861E-3</v>
      </c>
    </row>
    <row r="9" spans="1:6" ht="16.5" thickBot="1" x14ac:dyDescent="0.3">
      <c r="B9" s="67" t="s">
        <v>0</v>
      </c>
      <c r="C9" s="68">
        <v>1.1804883470186489E-2</v>
      </c>
      <c r="D9" s="69">
        <v>1.4539852607024839E-2</v>
      </c>
      <c r="E9" s="69">
        <v>9.5638897077918728E-3</v>
      </c>
      <c r="F9" s="70">
        <v>8.8748667363176548E-3</v>
      </c>
    </row>
    <row r="11" spans="1:6" x14ac:dyDescent="0.25">
      <c r="B11" s="160" t="s">
        <v>70</v>
      </c>
    </row>
    <row r="12" spans="1:6" x14ac:dyDescent="0.25">
      <c r="B12" s="160" t="s">
        <v>71</v>
      </c>
    </row>
    <row r="13" spans="1:6" x14ac:dyDescent="0.25">
      <c r="B13" s="134" t="s">
        <v>96</v>
      </c>
    </row>
    <row r="14" spans="1:6" x14ac:dyDescent="0.25">
      <c r="B14" s="160" t="s">
        <v>72</v>
      </c>
    </row>
    <row r="15" spans="1:6" x14ac:dyDescent="0.25">
      <c r="B15" s="160" t="s">
        <v>73</v>
      </c>
    </row>
  </sheetData>
  <hyperlinks>
    <hyperlink ref="A2"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Y34"/>
  <sheetViews>
    <sheetView topLeftCell="A4" zoomScaleNormal="100" workbookViewId="0">
      <selection activeCell="C11" sqref="C11"/>
    </sheetView>
  </sheetViews>
  <sheetFormatPr baseColWidth="10" defaultRowHeight="15" x14ac:dyDescent="0.25"/>
  <cols>
    <col min="1" max="1" width="7.5703125" style="162" customWidth="1"/>
    <col min="2" max="2" width="29.28515625" style="162" customWidth="1"/>
    <col min="3" max="50" width="11.5703125" style="162" bestFit="1" customWidth="1"/>
    <col min="51" max="16384" width="11.42578125" style="162"/>
  </cols>
  <sheetData>
    <row r="1" spans="1:51" x14ac:dyDescent="0.25">
      <c r="A1" s="53" t="s">
        <v>261</v>
      </c>
    </row>
    <row r="2" spans="1:51" x14ac:dyDescent="0.25">
      <c r="A2" s="54" t="s">
        <v>8</v>
      </c>
    </row>
    <row r="4" spans="1:51" ht="15.75" thickBot="1" x14ac:dyDescent="0.3"/>
    <row r="5" spans="1:51" s="163" customFormat="1" ht="15" customHeight="1" thickBot="1" x14ac:dyDescent="0.3">
      <c r="B5" s="433" t="s">
        <v>161</v>
      </c>
      <c r="C5" s="437">
        <v>2023</v>
      </c>
      <c r="D5" s="438">
        <v>2024</v>
      </c>
      <c r="E5" s="438">
        <v>2025</v>
      </c>
      <c r="F5" s="438">
        <v>2026</v>
      </c>
      <c r="G5" s="438">
        <v>2027</v>
      </c>
      <c r="H5" s="438">
        <v>2028</v>
      </c>
      <c r="I5" s="438">
        <v>2029</v>
      </c>
      <c r="J5" s="438">
        <v>2030</v>
      </c>
      <c r="K5" s="438">
        <v>2031</v>
      </c>
      <c r="L5" s="438">
        <v>2032</v>
      </c>
      <c r="M5" s="438">
        <v>2033</v>
      </c>
      <c r="N5" s="438">
        <v>2034</v>
      </c>
      <c r="O5" s="438">
        <v>2035</v>
      </c>
      <c r="P5" s="438">
        <v>2036</v>
      </c>
      <c r="Q5" s="438">
        <v>2037</v>
      </c>
      <c r="R5" s="438">
        <v>2038</v>
      </c>
      <c r="S5" s="438">
        <v>2039</v>
      </c>
      <c r="T5" s="438">
        <v>2040</v>
      </c>
      <c r="U5" s="438">
        <v>2041</v>
      </c>
      <c r="V5" s="438">
        <v>2042</v>
      </c>
      <c r="W5" s="438">
        <v>2043</v>
      </c>
      <c r="X5" s="438">
        <v>2044</v>
      </c>
      <c r="Y5" s="438">
        <v>2045</v>
      </c>
      <c r="Z5" s="438">
        <v>2046</v>
      </c>
      <c r="AA5" s="438">
        <v>2047</v>
      </c>
      <c r="AB5" s="438">
        <v>2048</v>
      </c>
      <c r="AC5" s="438">
        <v>2049</v>
      </c>
      <c r="AD5" s="438">
        <v>2050</v>
      </c>
      <c r="AE5" s="438">
        <v>2051</v>
      </c>
      <c r="AF5" s="438">
        <v>2052</v>
      </c>
      <c r="AG5" s="438">
        <v>2053</v>
      </c>
      <c r="AH5" s="438">
        <v>2054</v>
      </c>
      <c r="AI5" s="438">
        <v>2055</v>
      </c>
      <c r="AJ5" s="438">
        <v>2056</v>
      </c>
      <c r="AK5" s="438">
        <v>2057</v>
      </c>
      <c r="AL5" s="438">
        <v>2058</v>
      </c>
      <c r="AM5" s="438">
        <v>2059</v>
      </c>
      <c r="AN5" s="438">
        <v>2060</v>
      </c>
      <c r="AO5" s="438">
        <v>2061</v>
      </c>
      <c r="AP5" s="438">
        <v>2062</v>
      </c>
      <c r="AQ5" s="438">
        <v>2063</v>
      </c>
      <c r="AR5" s="438">
        <v>2064</v>
      </c>
      <c r="AS5" s="438">
        <v>2065</v>
      </c>
      <c r="AT5" s="438">
        <v>2066</v>
      </c>
      <c r="AU5" s="438">
        <v>2067</v>
      </c>
      <c r="AV5" s="438">
        <v>2068</v>
      </c>
      <c r="AW5" s="438">
        <v>2069</v>
      </c>
      <c r="AX5" s="439">
        <v>2070</v>
      </c>
    </row>
    <row r="6" spans="1:51" s="167" customFormat="1" x14ac:dyDescent="0.25">
      <c r="B6" s="434" t="s">
        <v>74</v>
      </c>
      <c r="C6" s="440">
        <v>5.6087752750006922E-2</v>
      </c>
      <c r="D6" s="441">
        <v>5.8176908700701024E-2</v>
      </c>
      <c r="E6" s="441">
        <v>5.8887435237791094E-2</v>
      </c>
      <c r="F6" s="441">
        <v>5.9204612958020632E-2</v>
      </c>
      <c r="G6" s="441">
        <v>5.9182278597118505E-2</v>
      </c>
      <c r="H6" s="441">
        <v>5.9317267781370177E-2</v>
      </c>
      <c r="I6" s="441">
        <v>5.9487994900991492E-2</v>
      </c>
      <c r="J6" s="441">
        <v>5.963832961144773E-2</v>
      </c>
      <c r="K6" s="441">
        <v>5.9875137939115343E-2</v>
      </c>
      <c r="L6" s="441">
        <v>6.0083681336538707E-2</v>
      </c>
      <c r="M6" s="441">
        <v>6.0594270123878705E-2</v>
      </c>
      <c r="N6" s="441">
        <v>6.1030581932234401E-2</v>
      </c>
      <c r="O6" s="441">
        <v>6.1432429570698888E-2</v>
      </c>
      <c r="P6" s="441">
        <v>6.1811213492242091E-2</v>
      </c>
      <c r="Q6" s="441">
        <v>6.2162260735196227E-2</v>
      </c>
      <c r="R6" s="441">
        <v>6.2446109283500043E-2</v>
      </c>
      <c r="S6" s="441">
        <v>6.2671254508263344E-2</v>
      </c>
      <c r="T6" s="441">
        <v>6.2856848920330124E-2</v>
      </c>
      <c r="U6" s="441">
        <v>6.3069647322770456E-2</v>
      </c>
      <c r="V6" s="441">
        <v>6.3348199037109504E-2</v>
      </c>
      <c r="W6" s="441">
        <v>6.3678043230838213E-2</v>
      </c>
      <c r="X6" s="441">
        <v>6.4045749559568432E-2</v>
      </c>
      <c r="Y6" s="441">
        <v>6.4408057107669434E-2</v>
      </c>
      <c r="Z6" s="441">
        <v>6.4761256167859771E-2</v>
      </c>
      <c r="AA6" s="441">
        <v>6.5063636156281676E-2</v>
      </c>
      <c r="AB6" s="441">
        <v>6.5343856878721976E-2</v>
      </c>
      <c r="AC6" s="441">
        <v>6.5621084567193746E-2</v>
      </c>
      <c r="AD6" s="441">
        <v>6.5971545624893158E-2</v>
      </c>
      <c r="AE6" s="441">
        <v>6.6250116704822018E-2</v>
      </c>
      <c r="AF6" s="441">
        <v>6.6520925813208523E-2</v>
      </c>
      <c r="AG6" s="441">
        <v>6.6788744759412155E-2</v>
      </c>
      <c r="AH6" s="441">
        <v>6.7035724798628543E-2</v>
      </c>
      <c r="AI6" s="441">
        <v>6.7205906128774376E-2</v>
      </c>
      <c r="AJ6" s="441">
        <v>6.7351444878486183E-2</v>
      </c>
      <c r="AK6" s="441">
        <v>6.7450530475572923E-2</v>
      </c>
      <c r="AL6" s="441">
        <v>6.7536145015694493E-2</v>
      </c>
      <c r="AM6" s="441">
        <v>6.7571886414727791E-2</v>
      </c>
      <c r="AN6" s="441">
        <v>6.7648018855149206E-2</v>
      </c>
      <c r="AO6" s="441">
        <v>6.7767343739486105E-2</v>
      </c>
      <c r="AP6" s="441">
        <v>6.7921106261485037E-2</v>
      </c>
      <c r="AQ6" s="441">
        <v>6.8106403431252002E-2</v>
      </c>
      <c r="AR6" s="441">
        <v>6.8341027136097923E-2</v>
      </c>
      <c r="AS6" s="441">
        <v>6.8654690832292878E-2</v>
      </c>
      <c r="AT6" s="441">
        <v>6.8933508191294277E-2</v>
      </c>
      <c r="AU6" s="441">
        <v>6.9178162137438812E-2</v>
      </c>
      <c r="AV6" s="441">
        <v>6.9427915212124089E-2</v>
      </c>
      <c r="AW6" s="441">
        <v>6.9680086113028658E-2</v>
      </c>
      <c r="AX6" s="442">
        <v>6.9969526570304336E-2</v>
      </c>
      <c r="AY6" s="171"/>
    </row>
    <row r="7" spans="1:51" s="167" customFormat="1" x14ac:dyDescent="0.25">
      <c r="B7" s="435" t="s">
        <v>75</v>
      </c>
      <c r="C7" s="443">
        <v>3.6167237214158217E-2</v>
      </c>
      <c r="D7" s="444">
        <v>3.6512560439040491E-2</v>
      </c>
      <c r="E7" s="444">
        <v>3.6715378331477526E-2</v>
      </c>
      <c r="F7" s="444">
        <v>3.6678422332317204E-2</v>
      </c>
      <c r="G7" s="444">
        <v>3.6491285739360522E-2</v>
      </c>
      <c r="H7" s="444">
        <v>3.6287401687990758E-2</v>
      </c>
      <c r="I7" s="444">
        <v>3.6298830446593953E-2</v>
      </c>
      <c r="J7" s="444">
        <v>3.6283567636812751E-2</v>
      </c>
      <c r="K7" s="444">
        <v>3.6263069613284009E-2</v>
      </c>
      <c r="L7" s="444">
        <v>3.6157108617788848E-2</v>
      </c>
      <c r="M7" s="444">
        <v>3.6192067312751902E-2</v>
      </c>
      <c r="N7" s="444">
        <v>3.6222656508173474E-2</v>
      </c>
      <c r="O7" s="444">
        <v>3.6196029508305284E-2</v>
      </c>
      <c r="P7" s="444">
        <v>3.6184098236645541E-2</v>
      </c>
      <c r="Q7" s="444">
        <v>3.6214799941339124E-2</v>
      </c>
      <c r="R7" s="444">
        <v>3.6196137580083006E-2</v>
      </c>
      <c r="S7" s="444">
        <v>3.6152766382372664E-2</v>
      </c>
      <c r="T7" s="444">
        <v>3.6121434927971083E-2</v>
      </c>
      <c r="U7" s="444">
        <v>3.606474032602338E-2</v>
      </c>
      <c r="V7" s="444">
        <v>3.601332018932786E-2</v>
      </c>
      <c r="W7" s="444">
        <v>3.5966193496501681E-2</v>
      </c>
      <c r="X7" s="444">
        <v>3.5913370182703311E-2</v>
      </c>
      <c r="Y7" s="444">
        <v>3.5866539919461884E-2</v>
      </c>
      <c r="Z7" s="444">
        <v>3.5855754946129421E-2</v>
      </c>
      <c r="AA7" s="444">
        <v>3.5819508160883119E-2</v>
      </c>
      <c r="AB7" s="444">
        <v>3.5749023509202588E-2</v>
      </c>
      <c r="AC7" s="444">
        <v>3.5667660355127258E-2</v>
      </c>
      <c r="AD7" s="444">
        <v>3.5604216052099603E-2</v>
      </c>
      <c r="AE7" s="444">
        <v>3.5526471752416675E-2</v>
      </c>
      <c r="AF7" s="444">
        <v>3.54134751127856E-2</v>
      </c>
      <c r="AG7" s="444">
        <v>3.5287771874563605E-2</v>
      </c>
      <c r="AH7" s="444">
        <v>3.5149354455894122E-2</v>
      </c>
      <c r="AI7" s="444">
        <v>3.4999272231931791E-2</v>
      </c>
      <c r="AJ7" s="444">
        <v>3.4857301017905518E-2</v>
      </c>
      <c r="AK7" s="444">
        <v>3.4677113669616962E-2</v>
      </c>
      <c r="AL7" s="444">
        <v>3.4483176900445528E-2</v>
      </c>
      <c r="AM7" s="444">
        <v>3.4282019565344046E-2</v>
      </c>
      <c r="AN7" s="444">
        <v>3.4095963531769337E-2</v>
      </c>
      <c r="AO7" s="444">
        <v>3.3927290786887131E-2</v>
      </c>
      <c r="AP7" s="444">
        <v>3.3765883769194704E-2</v>
      </c>
      <c r="AQ7" s="444">
        <v>3.3647393650011653E-2</v>
      </c>
      <c r="AR7" s="444">
        <v>3.3568548708851606E-2</v>
      </c>
      <c r="AS7" s="444">
        <v>3.3517065051241059E-2</v>
      </c>
      <c r="AT7" s="444">
        <v>3.3495066409269816E-2</v>
      </c>
      <c r="AU7" s="444">
        <v>3.3499968792064447E-2</v>
      </c>
      <c r="AV7" s="444">
        <v>3.3511807200369899E-2</v>
      </c>
      <c r="AW7" s="444">
        <v>3.3547551739448268E-2</v>
      </c>
      <c r="AX7" s="445">
        <v>3.3611712396650895E-2</v>
      </c>
    </row>
    <row r="8" spans="1:51" s="167" customFormat="1" x14ac:dyDescent="0.25">
      <c r="B8" s="435" t="s">
        <v>76</v>
      </c>
      <c r="C8" s="443">
        <v>3.6584964352448374E-2</v>
      </c>
      <c r="D8" s="444">
        <v>3.7510415836527408E-2</v>
      </c>
      <c r="E8" s="444">
        <v>3.759272141782867E-2</v>
      </c>
      <c r="F8" s="444">
        <v>3.7239883027000445E-2</v>
      </c>
      <c r="G8" s="444">
        <v>3.6854399105944874E-2</v>
      </c>
      <c r="H8" s="444">
        <v>3.6379714806775189E-2</v>
      </c>
      <c r="I8" s="444">
        <v>3.5922544784815449E-2</v>
      </c>
      <c r="J8" s="444">
        <v>3.5458441456047762E-2</v>
      </c>
      <c r="K8" s="444">
        <v>3.5008856811798786E-2</v>
      </c>
      <c r="L8" s="444">
        <v>3.4565807604899544E-2</v>
      </c>
      <c r="M8" s="444">
        <v>3.4230791074984064E-2</v>
      </c>
      <c r="N8" s="444">
        <v>3.3881594780329413E-2</v>
      </c>
      <c r="O8" s="444">
        <v>3.3501114559995854E-2</v>
      </c>
      <c r="P8" s="444">
        <v>3.3139060383710638E-2</v>
      </c>
      <c r="Q8" s="444">
        <v>3.2783100120097594E-2</v>
      </c>
      <c r="R8" s="444">
        <v>3.240696454037726E-2</v>
      </c>
      <c r="S8" s="444">
        <v>3.2016820455004202E-2</v>
      </c>
      <c r="T8" s="444">
        <v>3.1627500357065907E-2</v>
      </c>
      <c r="U8" s="444">
        <v>3.1262337826369849E-2</v>
      </c>
      <c r="V8" s="444">
        <v>3.0890934153221195E-2</v>
      </c>
      <c r="W8" s="444">
        <v>3.0516316935330044E-2</v>
      </c>
      <c r="X8" s="444">
        <v>3.0171300835484208E-2</v>
      </c>
      <c r="Y8" s="444">
        <v>2.9808614231422427E-2</v>
      </c>
      <c r="Z8" s="444">
        <v>2.9492393185461218E-2</v>
      </c>
      <c r="AA8" s="444">
        <v>2.9140595481849302E-2</v>
      </c>
      <c r="AB8" s="444">
        <v>2.8797847858350135E-2</v>
      </c>
      <c r="AC8" s="444">
        <v>2.8445151718944E-2</v>
      </c>
      <c r="AD8" s="444">
        <v>2.8138591952298727E-2</v>
      </c>
      <c r="AE8" s="444">
        <v>2.7859596505079704E-2</v>
      </c>
      <c r="AF8" s="444">
        <v>2.7583294660207147E-2</v>
      </c>
      <c r="AG8" s="444">
        <v>2.7295336809757601E-2</v>
      </c>
      <c r="AH8" s="444">
        <v>2.6991567823690502E-2</v>
      </c>
      <c r="AI8" s="444">
        <v>2.6694130149093047E-2</v>
      </c>
      <c r="AJ8" s="444">
        <v>2.6422768890327072E-2</v>
      </c>
      <c r="AK8" s="444">
        <v>2.6155535352715989E-2</v>
      </c>
      <c r="AL8" s="444">
        <v>2.5920542730805449E-2</v>
      </c>
      <c r="AM8" s="444">
        <v>2.568237656821187E-2</v>
      </c>
      <c r="AN8" s="444">
        <v>2.548161524381878E-2</v>
      </c>
      <c r="AO8" s="444">
        <v>2.5291375904892291E-2</v>
      </c>
      <c r="AP8" s="444">
        <v>2.5105417868931088E-2</v>
      </c>
      <c r="AQ8" s="444">
        <v>2.4921039796296098E-2</v>
      </c>
      <c r="AR8" s="444">
        <v>2.4750405940957145E-2</v>
      </c>
      <c r="AS8" s="444">
        <v>2.4587616427963643E-2</v>
      </c>
      <c r="AT8" s="444">
        <v>2.4440767570615661E-2</v>
      </c>
      <c r="AU8" s="444">
        <v>2.4291357494242924E-2</v>
      </c>
      <c r="AV8" s="444">
        <v>2.4130463520687494E-2</v>
      </c>
      <c r="AW8" s="444">
        <v>2.3991481841742279E-2</v>
      </c>
      <c r="AX8" s="445">
        <v>2.3886666298194012E-2</v>
      </c>
    </row>
    <row r="9" spans="1:51" s="167" customFormat="1" ht="15.75" thickBot="1" x14ac:dyDescent="0.3">
      <c r="B9" s="436" t="s">
        <v>77</v>
      </c>
      <c r="C9" s="446">
        <v>5.4707280292184621E-3</v>
      </c>
      <c r="D9" s="447">
        <v>5.8506677655163564E-3</v>
      </c>
      <c r="E9" s="447">
        <v>5.7816169674778234E-3</v>
      </c>
      <c r="F9" s="447">
        <v>5.7016129228155367E-3</v>
      </c>
      <c r="G9" s="447">
        <v>5.6211132278548665E-3</v>
      </c>
      <c r="H9" s="447">
        <v>5.5454127979584194E-3</v>
      </c>
      <c r="I9" s="447">
        <v>5.478308652186843E-3</v>
      </c>
      <c r="J9" s="447">
        <v>5.4135501234620041E-3</v>
      </c>
      <c r="K9" s="447">
        <v>5.3505226466261588E-3</v>
      </c>
      <c r="L9" s="447">
        <v>5.2868976858778186E-3</v>
      </c>
      <c r="M9" s="447">
        <v>5.2344880396945166E-3</v>
      </c>
      <c r="N9" s="447">
        <v>5.1799349179898367E-3</v>
      </c>
      <c r="O9" s="447">
        <v>5.123856155877269E-3</v>
      </c>
      <c r="P9" s="447">
        <v>5.0719160895807544E-3</v>
      </c>
      <c r="Q9" s="447">
        <v>5.0232863417899584E-3</v>
      </c>
      <c r="R9" s="447">
        <v>4.9725186991845405E-3</v>
      </c>
      <c r="S9" s="447">
        <v>4.9210756817579656E-3</v>
      </c>
      <c r="T9" s="447">
        <v>4.8711117198250581E-3</v>
      </c>
      <c r="U9" s="447">
        <v>4.8223063866500906E-3</v>
      </c>
      <c r="V9" s="447">
        <v>4.7745244796242757E-3</v>
      </c>
      <c r="W9" s="447">
        <v>4.7285894099275277E-3</v>
      </c>
      <c r="X9" s="447">
        <v>4.683842966497832E-3</v>
      </c>
      <c r="Y9" s="447">
        <v>4.6407918955357853E-3</v>
      </c>
      <c r="Z9" s="447">
        <v>4.6025650016647494E-3</v>
      </c>
      <c r="AA9" s="447">
        <v>4.5653311140542337E-3</v>
      </c>
      <c r="AB9" s="447">
        <v>4.5309995586776701E-3</v>
      </c>
      <c r="AC9" s="447">
        <v>4.498212166185585E-3</v>
      </c>
      <c r="AD9" s="447">
        <v>4.4739595546257086E-3</v>
      </c>
      <c r="AE9" s="447">
        <v>4.4551198053576742E-3</v>
      </c>
      <c r="AF9" s="447">
        <v>4.4413763281023954E-3</v>
      </c>
      <c r="AG9" s="447">
        <v>4.4336019235167862E-3</v>
      </c>
      <c r="AH9" s="447">
        <v>4.4303205663257534E-3</v>
      </c>
      <c r="AI9" s="447">
        <v>4.4305803412415011E-3</v>
      </c>
      <c r="AJ9" s="447">
        <v>4.4356760974249114E-3</v>
      </c>
      <c r="AK9" s="447">
        <v>4.4423123589822462E-3</v>
      </c>
      <c r="AL9" s="447">
        <v>4.4502419057069536E-3</v>
      </c>
      <c r="AM9" s="447">
        <v>4.4614742491090684E-3</v>
      </c>
      <c r="AN9" s="447">
        <v>4.4738729330428472E-3</v>
      </c>
      <c r="AO9" s="447">
        <v>4.4855624359469619E-3</v>
      </c>
      <c r="AP9" s="447">
        <v>4.4956477144511217E-3</v>
      </c>
      <c r="AQ9" s="447">
        <v>4.5035167768395414E-3</v>
      </c>
      <c r="AR9" s="447">
        <v>4.5100737101588717E-3</v>
      </c>
      <c r="AS9" s="447">
        <v>4.516669989755453E-3</v>
      </c>
      <c r="AT9" s="447">
        <v>4.5236069516050989E-3</v>
      </c>
      <c r="AU9" s="447">
        <v>4.528358095418121E-3</v>
      </c>
      <c r="AV9" s="447">
        <v>4.5318203043175249E-3</v>
      </c>
      <c r="AW9" s="447">
        <v>4.534266871201488E-3</v>
      </c>
      <c r="AX9" s="448">
        <v>4.5360650299576125E-3</v>
      </c>
    </row>
    <row r="10" spans="1:51" s="163" customFormat="1" ht="15" customHeight="1" thickBot="1" x14ac:dyDescent="0.3">
      <c r="B10" s="433" t="s">
        <v>160</v>
      </c>
      <c r="C10" s="437">
        <v>2023</v>
      </c>
      <c r="D10" s="438">
        <v>2024</v>
      </c>
      <c r="E10" s="438">
        <v>2025</v>
      </c>
      <c r="F10" s="438">
        <v>2026</v>
      </c>
      <c r="G10" s="438">
        <v>2027</v>
      </c>
      <c r="H10" s="438">
        <v>2028</v>
      </c>
      <c r="I10" s="438">
        <v>2029</v>
      </c>
      <c r="J10" s="438">
        <v>2030</v>
      </c>
      <c r="K10" s="438">
        <v>2031</v>
      </c>
      <c r="L10" s="438">
        <v>2032</v>
      </c>
      <c r="M10" s="438">
        <v>2033</v>
      </c>
      <c r="N10" s="438">
        <v>2034</v>
      </c>
      <c r="O10" s="438">
        <v>2035</v>
      </c>
      <c r="P10" s="438">
        <v>2036</v>
      </c>
      <c r="Q10" s="438">
        <v>2037</v>
      </c>
      <c r="R10" s="438">
        <v>2038</v>
      </c>
      <c r="S10" s="438">
        <v>2039</v>
      </c>
      <c r="T10" s="438">
        <v>2040</v>
      </c>
      <c r="U10" s="438">
        <v>2041</v>
      </c>
      <c r="V10" s="438">
        <v>2042</v>
      </c>
      <c r="W10" s="438">
        <v>2043</v>
      </c>
      <c r="X10" s="438">
        <v>2044</v>
      </c>
      <c r="Y10" s="438">
        <v>2045</v>
      </c>
      <c r="Z10" s="438">
        <v>2046</v>
      </c>
      <c r="AA10" s="438">
        <v>2047</v>
      </c>
      <c r="AB10" s="438">
        <v>2048</v>
      </c>
      <c r="AC10" s="438">
        <v>2049</v>
      </c>
      <c r="AD10" s="438">
        <v>2050</v>
      </c>
      <c r="AE10" s="438">
        <v>2051</v>
      </c>
      <c r="AF10" s="438">
        <v>2052</v>
      </c>
      <c r="AG10" s="438">
        <v>2053</v>
      </c>
      <c r="AH10" s="438">
        <v>2054</v>
      </c>
      <c r="AI10" s="438">
        <v>2055</v>
      </c>
      <c r="AJ10" s="438">
        <v>2056</v>
      </c>
      <c r="AK10" s="438">
        <v>2057</v>
      </c>
      <c r="AL10" s="438">
        <v>2058</v>
      </c>
      <c r="AM10" s="438">
        <v>2059</v>
      </c>
      <c r="AN10" s="438">
        <v>2060</v>
      </c>
      <c r="AO10" s="438">
        <v>2061</v>
      </c>
      <c r="AP10" s="438">
        <v>2062</v>
      </c>
      <c r="AQ10" s="438">
        <v>2063</v>
      </c>
      <c r="AR10" s="438">
        <v>2064</v>
      </c>
      <c r="AS10" s="438">
        <v>2065</v>
      </c>
      <c r="AT10" s="438">
        <v>2066</v>
      </c>
      <c r="AU10" s="438">
        <v>2067</v>
      </c>
      <c r="AV10" s="438">
        <v>2068</v>
      </c>
      <c r="AW10" s="438">
        <v>2069</v>
      </c>
      <c r="AX10" s="439">
        <v>2070</v>
      </c>
    </row>
    <row r="11" spans="1:51" s="167" customFormat="1" x14ac:dyDescent="0.25">
      <c r="B11" s="434" t="s">
        <v>74</v>
      </c>
      <c r="C11" s="440">
        <v>6.6018587040835908E-2</v>
      </c>
      <c r="D11" s="441">
        <v>6.8256494764350265E-2</v>
      </c>
      <c r="E11" s="441">
        <v>6.9273673185022769E-2</v>
      </c>
      <c r="F11" s="441">
        <v>6.926197978989114E-2</v>
      </c>
      <c r="G11" s="441">
        <v>6.8982118177825874E-2</v>
      </c>
      <c r="H11" s="441">
        <v>6.8786840070247324E-2</v>
      </c>
      <c r="I11" s="441">
        <v>6.8923735777493458E-2</v>
      </c>
      <c r="J11" s="441">
        <v>6.9039239243080877E-2</v>
      </c>
      <c r="K11" s="441">
        <v>6.9333730434833554E-2</v>
      </c>
      <c r="L11" s="441">
        <v>6.9588425185143105E-2</v>
      </c>
      <c r="M11" s="441">
        <v>7.0142071268564588E-2</v>
      </c>
      <c r="N11" s="441">
        <v>7.0629697639157191E-2</v>
      </c>
      <c r="O11" s="441">
        <v>7.1071959905750243E-2</v>
      </c>
      <c r="P11" s="441">
        <v>7.1479605595687959E-2</v>
      </c>
      <c r="Q11" s="441">
        <v>7.1854714699202252E-2</v>
      </c>
      <c r="R11" s="441">
        <v>7.217122403795713E-2</v>
      </c>
      <c r="S11" s="441">
        <v>7.2412525540103634E-2</v>
      </c>
      <c r="T11" s="441">
        <v>7.2619827023480479E-2</v>
      </c>
      <c r="U11" s="441">
        <v>7.2835580650242551E-2</v>
      </c>
      <c r="V11" s="441">
        <v>7.3113862653317346E-2</v>
      </c>
      <c r="W11" s="441">
        <v>7.3442294549295489E-2</v>
      </c>
      <c r="X11" s="441">
        <v>7.3798784140070864E-2</v>
      </c>
      <c r="Y11" s="441">
        <v>7.4143289371863097E-2</v>
      </c>
      <c r="Z11" s="441">
        <v>7.4476970221633548E-2</v>
      </c>
      <c r="AA11" s="441">
        <v>7.4751607817809415E-2</v>
      </c>
      <c r="AB11" s="441">
        <v>7.500476501913339E-2</v>
      </c>
      <c r="AC11" s="441">
        <v>7.5244852900802725E-2</v>
      </c>
      <c r="AD11" s="441">
        <v>7.5552439766131754E-2</v>
      </c>
      <c r="AE11" s="441">
        <v>7.5796646268831758E-2</v>
      </c>
      <c r="AF11" s="441">
        <v>7.6042017270307433E-2</v>
      </c>
      <c r="AG11" s="441">
        <v>7.6277288548398617E-2</v>
      </c>
      <c r="AH11" s="441">
        <v>7.6494242526864334E-2</v>
      </c>
      <c r="AI11" s="441">
        <v>7.6623396664406943E-2</v>
      </c>
      <c r="AJ11" s="441">
        <v>7.6712211789122312E-2</v>
      </c>
      <c r="AK11" s="441">
        <v>7.6752573353262313E-2</v>
      </c>
      <c r="AL11" s="441">
        <v>7.6776026435544542E-2</v>
      </c>
      <c r="AM11" s="441">
        <v>7.6728130876268411E-2</v>
      </c>
      <c r="AN11" s="441">
        <v>7.6717641746689325E-2</v>
      </c>
      <c r="AO11" s="441">
        <v>7.6751266920235414E-2</v>
      </c>
      <c r="AP11" s="441">
        <v>7.6822130611254882E-2</v>
      </c>
      <c r="AQ11" s="441">
        <v>7.6926495986044507E-2</v>
      </c>
      <c r="AR11" s="441">
        <v>7.7085802620302069E-2</v>
      </c>
      <c r="AS11" s="441">
        <v>7.7324417903644596E-2</v>
      </c>
      <c r="AT11" s="441">
        <v>7.7524421412574221E-2</v>
      </c>
      <c r="AU11" s="441">
        <v>7.7687821996480555E-2</v>
      </c>
      <c r="AV11" s="441">
        <v>7.7849645568366807E-2</v>
      </c>
      <c r="AW11" s="441">
        <v>7.8020804451898573E-2</v>
      </c>
      <c r="AX11" s="442">
        <v>7.823195674813474E-2</v>
      </c>
      <c r="AY11" s="171"/>
    </row>
    <row r="12" spans="1:51" s="167" customFormat="1" x14ac:dyDescent="0.25">
      <c r="B12" s="435" t="s">
        <v>75</v>
      </c>
      <c r="C12" s="443">
        <v>3.5999744209978729E-2</v>
      </c>
      <c r="D12" s="444">
        <v>3.7045962797065672E-2</v>
      </c>
      <c r="E12" s="444">
        <v>3.7252928247827423E-2</v>
      </c>
      <c r="F12" s="444">
        <v>3.7227025972232722E-2</v>
      </c>
      <c r="G12" s="444">
        <v>3.7032157629991909E-2</v>
      </c>
      <c r="H12" s="444">
        <v>3.6819438107025239E-2</v>
      </c>
      <c r="I12" s="444">
        <v>3.6826485658020762E-2</v>
      </c>
      <c r="J12" s="444">
        <v>3.6805293480827526E-2</v>
      </c>
      <c r="K12" s="444">
        <v>3.6778328972229032E-2</v>
      </c>
      <c r="L12" s="444">
        <v>3.6666136790170445E-2</v>
      </c>
      <c r="M12" s="444">
        <v>3.6697902072709787E-2</v>
      </c>
      <c r="N12" s="444">
        <v>3.6725906906779168E-2</v>
      </c>
      <c r="O12" s="444">
        <v>3.6696487111325053E-2</v>
      </c>
      <c r="P12" s="444">
        <v>3.6682184255554279E-2</v>
      </c>
      <c r="Q12" s="444">
        <v>3.6711076129080582E-2</v>
      </c>
      <c r="R12" s="444">
        <v>3.669080875113169E-2</v>
      </c>
      <c r="S12" s="444">
        <v>3.66457361423888E-2</v>
      </c>
      <c r="T12" s="444">
        <v>3.6612746362671859E-2</v>
      </c>
      <c r="U12" s="444">
        <v>3.6554486276019267E-2</v>
      </c>
      <c r="V12" s="444">
        <v>3.6500707224129368E-2</v>
      </c>
      <c r="W12" s="444">
        <v>3.6450153941558171E-2</v>
      </c>
      <c r="X12" s="444">
        <v>3.6393175638736987E-2</v>
      </c>
      <c r="Y12" s="444">
        <v>3.634155550404073E-2</v>
      </c>
      <c r="Z12" s="444">
        <v>3.6325822325623119E-2</v>
      </c>
      <c r="AA12" s="444">
        <v>3.6284127370994332E-2</v>
      </c>
      <c r="AB12" s="444">
        <v>3.6207983745900278E-2</v>
      </c>
      <c r="AC12" s="444">
        <v>3.6121384379316661E-2</v>
      </c>
      <c r="AD12" s="444">
        <v>3.6054133461343278E-2</v>
      </c>
      <c r="AE12" s="444">
        <v>3.5974129927358142E-2</v>
      </c>
      <c r="AF12" s="444">
        <v>3.585929307787851E-2</v>
      </c>
      <c r="AG12" s="444">
        <v>3.5731734439900006E-2</v>
      </c>
      <c r="AH12" s="444">
        <v>3.5590689917620391E-2</v>
      </c>
      <c r="AI12" s="444">
        <v>3.5436996732118226E-2</v>
      </c>
      <c r="AJ12" s="444">
        <v>3.5290343533625687E-2</v>
      </c>
      <c r="AK12" s="444">
        <v>3.5103740963547188E-2</v>
      </c>
      <c r="AL12" s="444">
        <v>3.4901652358779685E-2</v>
      </c>
      <c r="AM12" s="444">
        <v>3.4691119691505144E-2</v>
      </c>
      <c r="AN12" s="444">
        <v>3.4494919787170529E-2</v>
      </c>
      <c r="AO12" s="444">
        <v>3.4315524486273986E-2</v>
      </c>
      <c r="AP12" s="444">
        <v>3.4142850452195547E-2</v>
      </c>
      <c r="AQ12" s="444">
        <v>3.4012532773248033E-2</v>
      </c>
      <c r="AR12" s="444">
        <v>3.3921566383602227E-2</v>
      </c>
      <c r="AS12" s="444">
        <v>3.3857756774457327E-2</v>
      </c>
      <c r="AT12" s="444">
        <v>3.3822957270658843E-2</v>
      </c>
      <c r="AU12" s="444">
        <v>3.381432657054724E-2</v>
      </c>
      <c r="AV12" s="444">
        <v>3.3812152606385482E-2</v>
      </c>
      <c r="AW12" s="444">
        <v>3.3833826833211775E-2</v>
      </c>
      <c r="AX12" s="445">
        <v>3.388403405285581E-2</v>
      </c>
    </row>
    <row r="13" spans="1:51" s="167" customFormat="1" x14ac:dyDescent="0.25">
      <c r="B13" s="435" t="s">
        <v>76</v>
      </c>
      <c r="C13" s="443">
        <v>3.8303758911422014E-2</v>
      </c>
      <c r="D13" s="444">
        <v>3.9119283439196857E-2</v>
      </c>
      <c r="E13" s="444">
        <v>3.8960518202489532E-2</v>
      </c>
      <c r="F13" s="444">
        <v>3.8511043585723687E-2</v>
      </c>
      <c r="G13" s="444">
        <v>3.8030284940460832E-2</v>
      </c>
      <c r="H13" s="444">
        <v>3.750312584976969E-2</v>
      </c>
      <c r="I13" s="444">
        <v>3.6980911731358423E-2</v>
      </c>
      <c r="J13" s="444">
        <v>3.6485065022313919E-2</v>
      </c>
      <c r="K13" s="444">
        <v>3.6007048355533817E-2</v>
      </c>
      <c r="L13" s="444">
        <v>3.5535542254697128E-2</v>
      </c>
      <c r="M13" s="444">
        <v>3.5170205722315627E-2</v>
      </c>
      <c r="N13" s="444">
        <v>3.4789596296160595E-2</v>
      </c>
      <c r="O13" s="444">
        <v>3.4377363854881972E-2</v>
      </c>
      <c r="P13" s="444">
        <v>3.3983477756519123E-2</v>
      </c>
      <c r="Q13" s="444">
        <v>3.359548062255422E-2</v>
      </c>
      <c r="R13" s="444">
        <v>3.3185854594364336E-2</v>
      </c>
      <c r="S13" s="444">
        <v>3.2761007424757592E-2</v>
      </c>
      <c r="T13" s="444">
        <v>3.2337050557867661E-2</v>
      </c>
      <c r="U13" s="444">
        <v>3.1937154625159593E-2</v>
      </c>
      <c r="V13" s="444">
        <v>3.1531427401621293E-2</v>
      </c>
      <c r="W13" s="444">
        <v>3.1123364212991517E-2</v>
      </c>
      <c r="X13" s="444">
        <v>3.0745393017439185E-2</v>
      </c>
      <c r="Y13" s="444">
        <v>3.0350232357048444E-2</v>
      </c>
      <c r="Z13" s="444">
        <v>3.000246189356429E-2</v>
      </c>
      <c r="AA13" s="444">
        <v>2.96197468757784E-2</v>
      </c>
      <c r="AB13" s="444">
        <v>2.9246249586154304E-2</v>
      </c>
      <c r="AC13" s="444">
        <v>2.8861884308771211E-2</v>
      </c>
      <c r="AD13" s="444">
        <v>2.8522363738150504E-2</v>
      </c>
      <c r="AE13" s="444">
        <v>2.8208557988406009E-2</v>
      </c>
      <c r="AF13" s="444">
        <v>2.7896958690806255E-2</v>
      </c>
      <c r="AG13" s="444">
        <v>2.7573882463999541E-2</v>
      </c>
      <c r="AH13" s="444">
        <v>2.723630656210323E-2</v>
      </c>
      <c r="AI13" s="444">
        <v>2.6906728363869991E-2</v>
      </c>
      <c r="AJ13" s="444">
        <v>2.6605657484930132E-2</v>
      </c>
      <c r="AK13" s="444">
        <v>2.6311704842837312E-2</v>
      </c>
      <c r="AL13" s="444">
        <v>2.6053205109137011E-2</v>
      </c>
      <c r="AM13" s="444">
        <v>2.579425071946094E-2</v>
      </c>
      <c r="AN13" s="444">
        <v>2.5575084053037146E-2</v>
      </c>
      <c r="AO13" s="444">
        <v>2.5368693403386745E-2</v>
      </c>
      <c r="AP13" s="444">
        <v>2.5168646744828441E-2</v>
      </c>
      <c r="AQ13" s="444">
        <v>2.4972073043641373E-2</v>
      </c>
      <c r="AR13" s="444">
        <v>2.479091868313113E-2</v>
      </c>
      <c r="AS13" s="444">
        <v>2.4619206576760179E-2</v>
      </c>
      <c r="AT13" s="444">
        <v>2.4465228738882464E-2</v>
      </c>
      <c r="AU13" s="444">
        <v>2.4310714984256458E-2</v>
      </c>
      <c r="AV13" s="444">
        <v>2.4146359990336593E-2</v>
      </c>
      <c r="AW13" s="444">
        <v>2.4004913425465041E-2</v>
      </c>
      <c r="AX13" s="445">
        <v>2.389827679399632E-2</v>
      </c>
    </row>
    <row r="14" spans="1:51" s="167" customFormat="1" ht="15.75" thickBot="1" x14ac:dyDescent="0.3">
      <c r="B14" s="436" t="s">
        <v>77</v>
      </c>
      <c r="C14" s="446">
        <v>5.6438285488756542E-3</v>
      </c>
      <c r="D14" s="447">
        <v>6.0393519501963037E-3</v>
      </c>
      <c r="E14" s="447">
        <v>5.9635738435472657E-3</v>
      </c>
      <c r="F14" s="447">
        <v>5.8642177510221626E-3</v>
      </c>
      <c r="G14" s="447">
        <v>5.7760107371311485E-3</v>
      </c>
      <c r="H14" s="447">
        <v>5.7276601538516934E-3</v>
      </c>
      <c r="I14" s="447">
        <v>5.6367455504401868E-3</v>
      </c>
      <c r="J14" s="447">
        <v>5.5499982667819954E-3</v>
      </c>
      <c r="K14" s="447">
        <v>5.4664774974213385E-3</v>
      </c>
      <c r="L14" s="447">
        <v>5.3845981737893249E-3</v>
      </c>
      <c r="M14" s="447">
        <v>5.3156025128204129E-3</v>
      </c>
      <c r="N14" s="447">
        <v>5.2447528939682086E-3</v>
      </c>
      <c r="O14" s="447">
        <v>5.1608165857888562E-3</v>
      </c>
      <c r="P14" s="447">
        <v>5.108778809876373E-3</v>
      </c>
      <c r="Q14" s="447">
        <v>5.0600796935496069E-3</v>
      </c>
      <c r="R14" s="447">
        <v>5.009126574388797E-3</v>
      </c>
      <c r="S14" s="447">
        <v>4.9579941063153908E-3</v>
      </c>
      <c r="T14" s="447">
        <v>4.9079793145516215E-3</v>
      </c>
      <c r="U14" s="447">
        <v>4.8593593009176768E-3</v>
      </c>
      <c r="V14" s="447">
        <v>4.8114826672974384E-3</v>
      </c>
      <c r="W14" s="447">
        <v>4.7652500352734443E-3</v>
      </c>
      <c r="X14" s="447">
        <v>4.7199323233869748E-3</v>
      </c>
      <c r="Y14" s="447">
        <v>4.6764025404043225E-3</v>
      </c>
      <c r="Z14" s="447">
        <v>4.6380991350697563E-3</v>
      </c>
      <c r="AA14" s="447">
        <v>4.6005317414477146E-3</v>
      </c>
      <c r="AB14" s="447">
        <v>4.5660221396817318E-3</v>
      </c>
      <c r="AC14" s="447">
        <v>4.5328268424508706E-3</v>
      </c>
      <c r="AD14" s="447">
        <v>4.5083961685245437E-3</v>
      </c>
      <c r="AE14" s="447">
        <v>4.4894221787147208E-3</v>
      </c>
      <c r="AF14" s="447">
        <v>4.4754045915399729E-3</v>
      </c>
      <c r="AG14" s="447">
        <v>4.4673319035564507E-3</v>
      </c>
      <c r="AH14" s="447">
        <v>4.4638546277848638E-3</v>
      </c>
      <c r="AI14" s="447">
        <v>4.4637917330548329E-3</v>
      </c>
      <c r="AJ14" s="447">
        <v>4.4686323243016985E-3</v>
      </c>
      <c r="AK14" s="447">
        <v>4.4750066823719039E-3</v>
      </c>
      <c r="AL14" s="447">
        <v>4.4822675538328076E-3</v>
      </c>
      <c r="AM14" s="447">
        <v>4.4932262834421295E-3</v>
      </c>
      <c r="AN14" s="447">
        <v>4.5053098544857598E-3</v>
      </c>
      <c r="AO14" s="447">
        <v>4.5164951506124216E-3</v>
      </c>
      <c r="AP14" s="447">
        <v>4.5261181377812786E-3</v>
      </c>
      <c r="AQ14" s="447">
        <v>4.533833993478867E-3</v>
      </c>
      <c r="AR14" s="447">
        <v>4.5400962365454147E-3</v>
      </c>
      <c r="AS14" s="447">
        <v>4.5465326834818309E-3</v>
      </c>
      <c r="AT14" s="447">
        <v>4.5530100706968751E-3</v>
      </c>
      <c r="AU14" s="447">
        <v>4.5569650454278651E-3</v>
      </c>
      <c r="AV14" s="447">
        <v>4.5598125006976178E-3</v>
      </c>
      <c r="AW14" s="447">
        <v>4.5618397428208819E-3</v>
      </c>
      <c r="AX14" s="448">
        <v>4.563505578230492E-3</v>
      </c>
    </row>
    <row r="15" spans="1:51" x14ac:dyDescent="0.25">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row>
    <row r="16" spans="1:51" s="183" customFormat="1" x14ac:dyDescent="0.25">
      <c r="B16" s="185" t="s">
        <v>70</v>
      </c>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row>
    <row r="17" spans="2:50" s="183" customFormat="1" x14ac:dyDescent="0.25">
      <c r="B17" s="185" t="s">
        <v>97</v>
      </c>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row>
    <row r="18" spans="2:50" s="183" customFormat="1" x14ac:dyDescent="0.25">
      <c r="B18" s="185" t="s">
        <v>78</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row>
    <row r="19" spans="2:50" s="183" customFormat="1" x14ac:dyDescent="0.25">
      <c r="B19" s="185" t="s">
        <v>79</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row>
    <row r="20" spans="2:50" s="183" customFormat="1" x14ac:dyDescent="0.25">
      <c r="B20" s="181"/>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row>
    <row r="21" spans="2:50" s="183" customFormat="1" x14ac:dyDescent="0.25">
      <c r="B21" s="181"/>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row>
    <row r="22" spans="2:50" s="183" customFormat="1" x14ac:dyDescent="0.25">
      <c r="B22" s="181"/>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row>
    <row r="23" spans="2:50" s="183" customFormat="1" x14ac:dyDescent="0.25">
      <c r="B23" s="181"/>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row>
    <row r="24" spans="2:50" s="183" customFormat="1" x14ac:dyDescent="0.25">
      <c r="B24" s="181"/>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row>
    <row r="25" spans="2:50" x14ac:dyDescent="0.25">
      <c r="B25" s="178"/>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row>
    <row r="26" spans="2:50" x14ac:dyDescent="0.25">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row>
    <row r="27" spans="2:50" x14ac:dyDescent="0.25">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row>
    <row r="28" spans="2:50" x14ac:dyDescent="0.25">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row>
    <row r="29" spans="2:50" x14ac:dyDescent="0.25">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row>
    <row r="30" spans="2:50" x14ac:dyDescent="0.25">
      <c r="B30" s="178"/>
    </row>
    <row r="31" spans="2:50" x14ac:dyDescent="0.25">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row>
    <row r="32" spans="2:50" x14ac:dyDescent="0.25">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row>
    <row r="33" spans="3:50" x14ac:dyDescent="0.25">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row>
    <row r="34" spans="3:50" x14ac:dyDescent="0.25">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row>
  </sheetData>
  <hyperlinks>
    <hyperlink ref="A2" location="SOMMAIRE!A1" display="Retour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Y33"/>
  <sheetViews>
    <sheetView workbookViewId="0"/>
  </sheetViews>
  <sheetFormatPr baseColWidth="10" defaultRowHeight="15" x14ac:dyDescent="0.25"/>
  <cols>
    <col min="2" max="2" width="35.28515625" customWidth="1"/>
    <col min="3" max="3" width="13.7109375" style="4" customWidth="1"/>
    <col min="4" max="52" width="5.7109375" customWidth="1"/>
    <col min="53" max="74" width="5.42578125" customWidth="1"/>
  </cols>
  <sheetData>
    <row r="1" spans="1:77" x14ac:dyDescent="0.25">
      <c r="A1" s="186" t="s">
        <v>86</v>
      </c>
    </row>
    <row r="2" spans="1:77" x14ac:dyDescent="0.25">
      <c r="A2" s="139" t="s">
        <v>47</v>
      </c>
    </row>
    <row r="3" spans="1:77" ht="15.75" thickBot="1" x14ac:dyDescent="0.3"/>
    <row r="4" spans="1:77" ht="15.75" thickBot="1" x14ac:dyDescent="0.3">
      <c r="B4" s="71"/>
      <c r="C4" s="72"/>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x14ac:dyDescent="0.25">
      <c r="B5" s="457" t="s">
        <v>13</v>
      </c>
      <c r="C5" s="73" t="s">
        <v>1</v>
      </c>
      <c r="D5" s="37"/>
      <c r="E5" s="38"/>
      <c r="F5" s="38"/>
      <c r="G5" s="38"/>
      <c r="H5" s="38"/>
      <c r="I5" s="38">
        <v>0.4999652794896568</v>
      </c>
      <c r="J5" s="38">
        <v>0.49911978186386563</v>
      </c>
      <c r="K5" s="38">
        <v>0.50129199051512519</v>
      </c>
      <c r="L5" s="38">
        <v>0.50547795886378555</v>
      </c>
      <c r="M5" s="38">
        <v>0.5137045730511185</v>
      </c>
      <c r="N5" s="38">
        <v>0.50899622620993212</v>
      </c>
      <c r="O5" s="38">
        <v>0.51623723801804966</v>
      </c>
      <c r="P5" s="38">
        <v>0.52420387112117617</v>
      </c>
      <c r="Q5" s="38">
        <v>0.5288148381225416</v>
      </c>
      <c r="R5" s="38">
        <v>0.5285847367317692</v>
      </c>
      <c r="S5" s="38">
        <v>0.52582385383037344</v>
      </c>
      <c r="T5" s="38">
        <v>0.52314657685001797</v>
      </c>
      <c r="U5" s="38">
        <v>0.52135715711528041</v>
      </c>
      <c r="V5" s="38">
        <v>0.51828663956165155</v>
      </c>
      <c r="W5" s="38">
        <v>0.51230010784581315</v>
      </c>
      <c r="X5" s="38">
        <v>0.52370454165667413</v>
      </c>
      <c r="Y5" s="38">
        <v>0.51360408690607284</v>
      </c>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9"/>
      <c r="BU5" s="39"/>
      <c r="BV5" s="40"/>
    </row>
    <row r="6" spans="1:77" ht="15.75" thickBot="1" x14ac:dyDescent="0.3">
      <c r="B6" s="458"/>
      <c r="C6" s="12" t="s">
        <v>2</v>
      </c>
      <c r="D6" s="41"/>
      <c r="E6" s="42"/>
      <c r="F6" s="42"/>
      <c r="G6" s="42"/>
      <c r="H6" s="42"/>
      <c r="I6" s="42"/>
      <c r="J6" s="42"/>
      <c r="K6" s="42"/>
      <c r="L6" s="42"/>
      <c r="M6" s="42"/>
      <c r="N6" s="42"/>
      <c r="O6" s="42"/>
      <c r="P6" s="42"/>
      <c r="Q6" s="42"/>
      <c r="R6" s="42"/>
      <c r="S6" s="42"/>
      <c r="T6" s="42"/>
      <c r="U6" s="42"/>
      <c r="V6" s="42"/>
      <c r="W6" s="42"/>
      <c r="X6" s="42"/>
      <c r="Y6" s="42">
        <v>0.51360408690607284</v>
      </c>
      <c r="Z6" s="42">
        <v>0.51288199720983974</v>
      </c>
      <c r="AA6" s="42">
        <v>0.51553742970418426</v>
      </c>
      <c r="AB6" s="42">
        <v>0.533377869240379</v>
      </c>
      <c r="AC6" s="42">
        <v>0.5374364739165316</v>
      </c>
      <c r="AD6" s="42">
        <v>0.53857316439149605</v>
      </c>
      <c r="AE6" s="42">
        <v>0.53859495207917352</v>
      </c>
      <c r="AF6" s="42">
        <v>0.53440766701493903</v>
      </c>
      <c r="AG6" s="42">
        <v>0.53084881780537041</v>
      </c>
      <c r="AH6" s="42">
        <v>0.52653243534770922</v>
      </c>
      <c r="AI6" s="42">
        <v>0.52261525339825698</v>
      </c>
      <c r="AJ6" s="42">
        <v>0.51712887264118834</v>
      </c>
      <c r="AK6" s="42">
        <v>0.51234328883785563</v>
      </c>
      <c r="AL6" s="42">
        <v>0.50784824443185228</v>
      </c>
      <c r="AM6" s="42">
        <v>0.50338809004426055</v>
      </c>
      <c r="AN6" s="42">
        <v>0.49919233048097067</v>
      </c>
      <c r="AO6" s="42">
        <v>0.4949037478997324</v>
      </c>
      <c r="AP6" s="42">
        <v>0.491111630867968</v>
      </c>
      <c r="AQ6" s="42">
        <v>0.48698118646139393</v>
      </c>
      <c r="AR6" s="42">
        <v>0.48275604574618602</v>
      </c>
      <c r="AS6" s="42">
        <v>0.47893199804718628</v>
      </c>
      <c r="AT6" s="42">
        <v>0.47525951949462758</v>
      </c>
      <c r="AU6" s="42">
        <v>0.47170733026570921</v>
      </c>
      <c r="AV6" s="42">
        <v>0.46828434240096178</v>
      </c>
      <c r="AW6" s="42">
        <v>0.46505234068501711</v>
      </c>
      <c r="AX6" s="42">
        <v>0.46181171210424243</v>
      </c>
      <c r="AY6" s="42">
        <v>0.45832622614024632</v>
      </c>
      <c r="AZ6" s="42">
        <v>0.45533970311862609</v>
      </c>
      <c r="BA6" s="42">
        <v>0.45212008959972783</v>
      </c>
      <c r="BB6" s="42">
        <v>0.44938408531745982</v>
      </c>
      <c r="BC6" s="42">
        <v>0.44656085406191603</v>
      </c>
      <c r="BD6" s="42">
        <v>0.44424622736610619</v>
      </c>
      <c r="BE6" s="42">
        <v>0.44195774844496594</v>
      </c>
      <c r="BF6" s="42">
        <v>0.43975473649407831</v>
      </c>
      <c r="BG6" s="42">
        <v>0.43782404047542944</v>
      </c>
      <c r="BH6" s="42">
        <v>0.43606425422471473</v>
      </c>
      <c r="BI6" s="42">
        <v>0.43393493762851021</v>
      </c>
      <c r="BJ6" s="42">
        <v>0.43209360521676959</v>
      </c>
      <c r="BK6" s="42">
        <v>0.43037576354657769</v>
      </c>
      <c r="BL6" s="43">
        <v>0.42897321283991507</v>
      </c>
      <c r="BM6" s="43">
        <v>0.42812695429625547</v>
      </c>
      <c r="BN6" s="43">
        <v>0.42699480426669645</v>
      </c>
      <c r="BO6" s="43">
        <v>0.42628786373994965</v>
      </c>
      <c r="BP6" s="43">
        <v>0.42598684488946398</v>
      </c>
      <c r="BQ6" s="43">
        <v>0.42590457633033857</v>
      </c>
      <c r="BR6" s="43">
        <v>0.42528992277221422</v>
      </c>
      <c r="BS6" s="43">
        <v>0.42363261368519239</v>
      </c>
      <c r="BT6" s="43">
        <v>0.42215277971714271</v>
      </c>
      <c r="BU6" s="43">
        <v>0.420964689004029</v>
      </c>
      <c r="BV6" s="44">
        <v>0.41980958334455881</v>
      </c>
      <c r="BX6" s="28"/>
      <c r="BY6" s="74"/>
    </row>
    <row r="7" spans="1:77" ht="15" customHeight="1" x14ac:dyDescent="0.25">
      <c r="B7" s="457" t="s">
        <v>14</v>
      </c>
      <c r="C7" s="73" t="s">
        <v>1</v>
      </c>
      <c r="D7" s="37"/>
      <c r="E7" s="76"/>
      <c r="F7" s="77">
        <v>2.1312780726827278</v>
      </c>
      <c r="G7" s="77">
        <v>2.0909090909090908</v>
      </c>
      <c r="H7" s="77">
        <v>2.0455007824726135</v>
      </c>
      <c r="I7" s="77">
        <v>2.0074566051435094</v>
      </c>
      <c r="J7" s="77">
        <v>1.9782872650838244</v>
      </c>
      <c r="K7" s="77">
        <v>1.9518021864106561</v>
      </c>
      <c r="L7" s="77">
        <v>1.9077910151334261</v>
      </c>
      <c r="M7" s="77">
        <v>1.8393890439990936</v>
      </c>
      <c r="N7" s="77">
        <v>1.8001890414753616</v>
      </c>
      <c r="O7" s="77">
        <v>1.7810608861179094</v>
      </c>
      <c r="P7" s="77">
        <v>1.7715343592527972</v>
      </c>
      <c r="Q7" s="77">
        <v>1.7553719873697404</v>
      </c>
      <c r="R7" s="77">
        <v>1.7377846457998996</v>
      </c>
      <c r="S7" s="77">
        <v>1.7222194661747781</v>
      </c>
      <c r="T7" s="78">
        <v>1.7167472847634444</v>
      </c>
      <c r="U7" s="78">
        <v>1.7217326727384565</v>
      </c>
      <c r="V7" s="78">
        <v>1.719685046871922</v>
      </c>
      <c r="W7" s="78">
        <v>1.7161961809989972</v>
      </c>
      <c r="X7" s="78">
        <v>1.6949016421997651</v>
      </c>
      <c r="Y7" s="78">
        <v>1.7279645002914548</v>
      </c>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80"/>
      <c r="BM7" s="80"/>
      <c r="BN7" s="80"/>
      <c r="BO7" s="80"/>
      <c r="BP7" s="80"/>
      <c r="BQ7" s="80"/>
      <c r="BR7" s="80"/>
      <c r="BS7" s="80"/>
      <c r="BT7" s="80"/>
      <c r="BU7" s="80"/>
      <c r="BV7" s="81"/>
    </row>
    <row r="8" spans="1:77" ht="15.75" thickBot="1" x14ac:dyDescent="0.3">
      <c r="B8" s="459"/>
      <c r="C8" s="75" t="str">
        <f>C6</f>
        <v>Sc. Ref</v>
      </c>
      <c r="D8" s="46"/>
      <c r="E8" s="47"/>
      <c r="F8" s="82"/>
      <c r="G8" s="82"/>
      <c r="H8" s="82"/>
      <c r="I8" s="82"/>
      <c r="J8" s="82"/>
      <c r="K8" s="82"/>
      <c r="L8" s="82"/>
      <c r="M8" s="82"/>
      <c r="N8" s="82"/>
      <c r="O8" s="82"/>
      <c r="P8" s="82"/>
      <c r="Q8" s="82"/>
      <c r="R8" s="82"/>
      <c r="S8" s="83"/>
      <c r="T8" s="83"/>
      <c r="U8" s="83"/>
      <c r="V8" s="83"/>
      <c r="W8" s="83"/>
      <c r="X8" s="83"/>
      <c r="Y8" s="83">
        <v>1.7279645002914548</v>
      </c>
      <c r="Z8" s="83">
        <v>1.760598485001909</v>
      </c>
      <c r="AA8" s="83">
        <v>1.7673447805222644</v>
      </c>
      <c r="AB8" s="83">
        <v>1.7600177527066436</v>
      </c>
      <c r="AC8" s="83">
        <v>1.7555397397178942</v>
      </c>
      <c r="AD8" s="83">
        <v>1.761460142388229</v>
      </c>
      <c r="AE8" s="83">
        <v>1.7683573630800444</v>
      </c>
      <c r="AF8" s="83">
        <v>1.7630565568451841</v>
      </c>
      <c r="AG8" s="83">
        <v>1.7559348969254844</v>
      </c>
      <c r="AH8" s="83">
        <v>1.7465924727276332</v>
      </c>
      <c r="AI8" s="83">
        <v>1.7368418222129596</v>
      </c>
      <c r="AJ8" s="83">
        <v>1.7235095720855922</v>
      </c>
      <c r="AK8" s="83">
        <v>1.704753114795889</v>
      </c>
      <c r="AL8" s="83">
        <v>1.6883119611640376</v>
      </c>
      <c r="AM8" s="83">
        <v>1.6734853694794911</v>
      </c>
      <c r="AN8" s="83">
        <v>1.6597993279281429</v>
      </c>
      <c r="AO8" s="83">
        <v>1.6448742001821175</v>
      </c>
      <c r="AP8" s="83">
        <v>1.6340439718857345</v>
      </c>
      <c r="AQ8" s="83">
        <v>1.6229480064173316</v>
      </c>
      <c r="AR8" s="83">
        <v>1.6117982451050512</v>
      </c>
      <c r="AS8" s="83">
        <v>1.6014841645389704</v>
      </c>
      <c r="AT8" s="83">
        <v>1.5904750299014461</v>
      </c>
      <c r="AU8" s="83">
        <v>1.5795393279425098</v>
      </c>
      <c r="AV8" s="83">
        <v>1.5682199073235901</v>
      </c>
      <c r="AW8" s="83">
        <v>1.5577863001451504</v>
      </c>
      <c r="AX8" s="83">
        <v>1.5461765826672433</v>
      </c>
      <c r="AY8" s="83">
        <v>1.5350879934568333</v>
      </c>
      <c r="AZ8" s="83">
        <v>1.5253785044027151</v>
      </c>
      <c r="BA8" s="83">
        <v>1.5161145002802272</v>
      </c>
      <c r="BB8" s="83">
        <v>1.5072763457183411</v>
      </c>
      <c r="BC8" s="83">
        <v>1.4982691919074989</v>
      </c>
      <c r="BD8" s="83">
        <v>1.4911383007102612</v>
      </c>
      <c r="BE8" s="83">
        <v>1.4843138859520146</v>
      </c>
      <c r="BF8" s="83">
        <v>1.4782353193481124</v>
      </c>
      <c r="BG8" s="83">
        <v>1.4740725610512579</v>
      </c>
      <c r="BH8" s="83">
        <v>1.4701470523349647</v>
      </c>
      <c r="BI8" s="83">
        <v>1.4660302234555056</v>
      </c>
      <c r="BJ8" s="83">
        <v>1.4626965897133719</v>
      </c>
      <c r="BK8" s="83">
        <v>1.4603552812306928</v>
      </c>
      <c r="BL8" s="84">
        <v>1.4582407891943912</v>
      </c>
      <c r="BM8" s="84">
        <v>1.4573099806240302</v>
      </c>
      <c r="BN8" s="84">
        <v>1.4546902773942418</v>
      </c>
      <c r="BO8" s="84">
        <v>1.4529618468779464</v>
      </c>
      <c r="BP8" s="84">
        <v>1.4514170129031683</v>
      </c>
      <c r="BQ8" s="84">
        <v>1.4493853094082498</v>
      </c>
      <c r="BR8" s="84">
        <v>1.4453524987758108</v>
      </c>
      <c r="BS8" s="84">
        <v>1.4378895736713451</v>
      </c>
      <c r="BT8" s="84">
        <v>1.4311717288144783</v>
      </c>
      <c r="BU8" s="84">
        <v>1.4248276651722744</v>
      </c>
      <c r="BV8" s="85">
        <v>1.417779969551183</v>
      </c>
    </row>
    <row r="9" spans="1:77" s="87" customFormat="1" x14ac:dyDescent="0.25">
      <c r="C9" s="86"/>
      <c r="F9" s="88"/>
      <c r="G9" s="88"/>
      <c r="H9" s="88"/>
    </row>
    <row r="10" spans="1:77" s="87" customFormat="1" x14ac:dyDescent="0.25">
      <c r="B10" s="187" t="s">
        <v>68</v>
      </c>
      <c r="C10" s="86"/>
      <c r="F10" s="88"/>
      <c r="G10" s="88"/>
      <c r="H10" s="88"/>
    </row>
    <row r="11" spans="1:77" s="87" customFormat="1" x14ac:dyDescent="0.25">
      <c r="B11" s="187" t="s">
        <v>83</v>
      </c>
      <c r="C11" s="86"/>
      <c r="F11" s="88"/>
      <c r="G11" s="88"/>
      <c r="H11" s="88"/>
    </row>
    <row r="12" spans="1:77" s="87" customFormat="1" x14ac:dyDescent="0.25">
      <c r="B12" s="187" t="s">
        <v>84</v>
      </c>
      <c r="C12" s="86"/>
      <c r="F12" s="88"/>
      <c r="G12" s="88"/>
      <c r="H12" s="88"/>
    </row>
    <row r="13" spans="1:77" s="87" customFormat="1" x14ac:dyDescent="0.25">
      <c r="B13" s="187" t="s">
        <v>85</v>
      </c>
      <c r="C13" s="86"/>
      <c r="F13" s="88"/>
      <c r="G13" s="88"/>
      <c r="H13" s="88"/>
    </row>
    <row r="14" spans="1:77" s="87" customFormat="1" x14ac:dyDescent="0.25">
      <c r="C14" s="86"/>
      <c r="F14" s="88"/>
      <c r="G14" s="88"/>
      <c r="H14" s="88"/>
    </row>
    <row r="15" spans="1:77" s="87" customFormat="1" x14ac:dyDescent="0.25">
      <c r="C15" s="89"/>
      <c r="F15" s="88"/>
      <c r="G15" s="88"/>
      <c r="H15" s="88"/>
      <c r="V15" s="89"/>
    </row>
    <row r="16" spans="1:77" s="87" customFormat="1" x14ac:dyDescent="0.25">
      <c r="C16" s="89"/>
      <c r="F16" s="88"/>
      <c r="G16" s="88"/>
      <c r="H16" s="88"/>
      <c r="V16" s="89"/>
    </row>
    <row r="17" spans="3:22" s="167" customFormat="1" x14ac:dyDescent="0.25">
      <c r="C17" s="140"/>
      <c r="F17" s="88"/>
      <c r="G17" s="88"/>
      <c r="H17" s="88"/>
      <c r="K17" s="186" t="s">
        <v>81</v>
      </c>
      <c r="T17" s="186" t="s">
        <v>82</v>
      </c>
      <c r="V17" s="140"/>
    </row>
    <row r="18" spans="3:22" s="87" customFormat="1" x14ac:dyDescent="0.25">
      <c r="C18" s="89"/>
      <c r="V18" s="89"/>
    </row>
    <row r="19" spans="3:22" s="87" customFormat="1" x14ac:dyDescent="0.25">
      <c r="C19" s="89"/>
      <c r="V19" s="89"/>
    </row>
    <row r="20" spans="3:22" s="87" customFormat="1" x14ac:dyDescent="0.25">
      <c r="C20" s="89"/>
      <c r="V20" s="89"/>
    </row>
    <row r="21" spans="3:22" s="87" customFormat="1" x14ac:dyDescent="0.25">
      <c r="C21" s="89"/>
      <c r="V21" s="89"/>
    </row>
    <row r="22" spans="3:22" s="87" customFormat="1" x14ac:dyDescent="0.25">
      <c r="C22" s="89"/>
      <c r="V22" s="89"/>
    </row>
    <row r="23" spans="3:22" s="87" customFormat="1" x14ac:dyDescent="0.25">
      <c r="C23" s="89"/>
      <c r="V23" s="89"/>
    </row>
    <row r="24" spans="3:22" s="87" customFormat="1" x14ac:dyDescent="0.25">
      <c r="C24" s="89"/>
      <c r="V24" s="89"/>
    </row>
    <row r="25" spans="3:22" s="87" customFormat="1" x14ac:dyDescent="0.25">
      <c r="C25" s="89"/>
      <c r="V25" s="89"/>
    </row>
    <row r="26" spans="3:22" s="87" customFormat="1" x14ac:dyDescent="0.25">
      <c r="C26" s="89"/>
      <c r="V26" s="89"/>
    </row>
    <row r="27" spans="3:22" s="87" customFormat="1" x14ac:dyDescent="0.25">
      <c r="C27" s="89"/>
      <c r="V27" s="89"/>
    </row>
    <row r="28" spans="3:22" s="87" customFormat="1" x14ac:dyDescent="0.25">
      <c r="C28" s="89"/>
      <c r="V28" s="89"/>
    </row>
    <row r="29" spans="3:22" s="87" customFormat="1" x14ac:dyDescent="0.25">
      <c r="C29" s="89"/>
      <c r="V29" s="89"/>
    </row>
    <row r="30" spans="3:22" s="87" customFormat="1" x14ac:dyDescent="0.25">
      <c r="C30" s="89"/>
      <c r="V30" s="89"/>
    </row>
    <row r="31" spans="3:22" s="87" customFormat="1" x14ac:dyDescent="0.25">
      <c r="C31" s="89"/>
      <c r="V31" s="89"/>
    </row>
    <row r="32" spans="3:22" s="87" customFormat="1" x14ac:dyDescent="0.25">
      <c r="C32" s="89"/>
      <c r="V32" s="89"/>
    </row>
    <row r="33" spans="3:22" s="87" customFormat="1" x14ac:dyDescent="0.25">
      <c r="C33" s="89"/>
      <c r="V33" s="89"/>
    </row>
  </sheetData>
  <mergeCells count="2">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U9"/>
  <sheetViews>
    <sheetView workbookViewId="0">
      <selection activeCell="A2" sqref="A2"/>
    </sheetView>
  </sheetViews>
  <sheetFormatPr baseColWidth="10" defaultColWidth="10.85546875" defaultRowHeight="15" x14ac:dyDescent="0.25"/>
  <cols>
    <col min="1" max="1" width="10.85546875" style="97"/>
    <col min="2" max="2" width="15.140625" style="97" customWidth="1"/>
    <col min="3" max="73" width="5.7109375" style="97" customWidth="1"/>
    <col min="74" max="16384" width="10.85546875" style="97"/>
  </cols>
  <sheetData>
    <row r="1" spans="1:73" ht="15.75" x14ac:dyDescent="0.25">
      <c r="A1" s="1" t="s">
        <v>266</v>
      </c>
      <c r="B1" s="96"/>
    </row>
    <row r="2" spans="1:73" x14ac:dyDescent="0.25">
      <c r="A2" s="139" t="s">
        <v>47</v>
      </c>
      <c r="B2" s="96"/>
    </row>
    <row r="3" spans="1:73" ht="15.75" thickBot="1" x14ac:dyDescent="0.3">
      <c r="B3" s="96"/>
    </row>
    <row r="4" spans="1:73" ht="15.75" thickBot="1" x14ac:dyDescent="0.3">
      <c r="B4" s="98"/>
      <c r="C4" s="7">
        <v>2000</v>
      </c>
      <c r="D4" s="8">
        <v>2001</v>
      </c>
      <c r="E4" s="8">
        <v>2002</v>
      </c>
      <c r="F4" s="8">
        <v>2003</v>
      </c>
      <c r="G4" s="8">
        <v>2004</v>
      </c>
      <c r="H4" s="8">
        <v>2005</v>
      </c>
      <c r="I4" s="8">
        <v>2006</v>
      </c>
      <c r="J4" s="8">
        <v>2007</v>
      </c>
      <c r="K4" s="8">
        <v>2008</v>
      </c>
      <c r="L4" s="8">
        <v>2009</v>
      </c>
      <c r="M4" s="8">
        <v>2010</v>
      </c>
      <c r="N4" s="8">
        <v>2011</v>
      </c>
      <c r="O4" s="8">
        <v>2012</v>
      </c>
      <c r="P4" s="8">
        <v>2013</v>
      </c>
      <c r="Q4" s="8">
        <v>2014</v>
      </c>
      <c r="R4" s="8">
        <v>2015</v>
      </c>
      <c r="S4" s="8">
        <v>2016</v>
      </c>
      <c r="T4" s="8">
        <v>2017</v>
      </c>
      <c r="U4" s="8">
        <v>2018</v>
      </c>
      <c r="V4" s="8">
        <v>2019</v>
      </c>
      <c r="W4" s="8">
        <v>2020</v>
      </c>
      <c r="X4" s="8">
        <v>2021</v>
      </c>
      <c r="Y4" s="8">
        <v>2022</v>
      </c>
      <c r="Z4" s="8">
        <v>2023</v>
      </c>
      <c r="AA4" s="8">
        <v>2024</v>
      </c>
      <c r="AB4" s="8">
        <v>2025</v>
      </c>
      <c r="AC4" s="8">
        <v>2026</v>
      </c>
      <c r="AD4" s="8">
        <v>2027</v>
      </c>
      <c r="AE4" s="8">
        <v>2028</v>
      </c>
      <c r="AF4" s="8">
        <v>2029</v>
      </c>
      <c r="AG4" s="8">
        <v>2030</v>
      </c>
      <c r="AH4" s="8">
        <v>2031</v>
      </c>
      <c r="AI4" s="8">
        <v>2032</v>
      </c>
      <c r="AJ4" s="8">
        <v>2033</v>
      </c>
      <c r="AK4" s="8">
        <v>2034</v>
      </c>
      <c r="AL4" s="8">
        <v>2035</v>
      </c>
      <c r="AM4" s="8">
        <v>2036</v>
      </c>
      <c r="AN4" s="8">
        <v>2037</v>
      </c>
      <c r="AO4" s="8">
        <v>2038</v>
      </c>
      <c r="AP4" s="8">
        <v>2039</v>
      </c>
      <c r="AQ4" s="8">
        <v>2040</v>
      </c>
      <c r="AR4" s="8">
        <v>2041</v>
      </c>
      <c r="AS4" s="8">
        <v>2042</v>
      </c>
      <c r="AT4" s="8">
        <v>2043</v>
      </c>
      <c r="AU4" s="8">
        <v>2044</v>
      </c>
      <c r="AV4" s="8">
        <v>2045</v>
      </c>
      <c r="AW4" s="8">
        <v>2046</v>
      </c>
      <c r="AX4" s="8">
        <v>2047</v>
      </c>
      <c r="AY4" s="8">
        <v>2048</v>
      </c>
      <c r="AZ4" s="8">
        <v>2049</v>
      </c>
      <c r="BA4" s="8">
        <v>2050</v>
      </c>
      <c r="BB4" s="8">
        <v>2051</v>
      </c>
      <c r="BC4" s="8">
        <v>2052</v>
      </c>
      <c r="BD4" s="8">
        <v>2053</v>
      </c>
      <c r="BE4" s="8">
        <v>2054</v>
      </c>
      <c r="BF4" s="8">
        <v>2055</v>
      </c>
      <c r="BG4" s="8">
        <v>2056</v>
      </c>
      <c r="BH4" s="8">
        <v>2057</v>
      </c>
      <c r="BI4" s="8">
        <v>2058</v>
      </c>
      <c r="BJ4" s="8">
        <v>2059</v>
      </c>
      <c r="BK4" s="8">
        <v>2060</v>
      </c>
      <c r="BL4" s="8">
        <v>2061</v>
      </c>
      <c r="BM4" s="8">
        <v>2062</v>
      </c>
      <c r="BN4" s="8">
        <v>2063</v>
      </c>
      <c r="BO4" s="8">
        <v>2064</v>
      </c>
      <c r="BP4" s="8">
        <v>2065</v>
      </c>
      <c r="BQ4" s="8">
        <v>2066</v>
      </c>
      <c r="BR4" s="8">
        <v>2067</v>
      </c>
      <c r="BS4" s="8">
        <v>2068</v>
      </c>
      <c r="BT4" s="24">
        <v>2069</v>
      </c>
      <c r="BU4" s="9">
        <v>2070</v>
      </c>
    </row>
    <row r="5" spans="1:73" ht="15" customHeight="1" x14ac:dyDescent="0.25">
      <c r="B5" s="99" t="s">
        <v>1</v>
      </c>
      <c r="C5" s="100">
        <v>60.739511626178199</v>
      </c>
      <c r="D5" s="77">
        <v>60.763321262969711</v>
      </c>
      <c r="E5" s="77">
        <v>60.763741937900242</v>
      </c>
      <c r="F5" s="77">
        <v>60.785515137037578</v>
      </c>
      <c r="G5" s="77">
        <v>60.59</v>
      </c>
      <c r="H5" s="77">
        <v>60.55</v>
      </c>
      <c r="I5" s="77">
        <v>60.5</v>
      </c>
      <c r="J5" s="77">
        <v>60.47</v>
      </c>
      <c r="K5" s="77">
        <v>60.39</v>
      </c>
      <c r="L5" s="77">
        <v>60.47</v>
      </c>
      <c r="M5" s="77">
        <v>60.49</v>
      </c>
      <c r="N5" s="77">
        <v>60.71</v>
      </c>
      <c r="O5" s="77">
        <v>61.04</v>
      </c>
      <c r="P5" s="77">
        <v>61.23</v>
      </c>
      <c r="Q5" s="77">
        <v>61.42</v>
      </c>
      <c r="R5" s="77">
        <v>61.68</v>
      </c>
      <c r="S5" s="77">
        <v>61.92</v>
      </c>
      <c r="T5" s="77">
        <v>62.12</v>
      </c>
      <c r="U5" s="77">
        <v>62.19</v>
      </c>
      <c r="V5" s="77">
        <v>62.31</v>
      </c>
      <c r="W5" s="77">
        <v>62.4</v>
      </c>
      <c r="X5" s="77">
        <v>62.57</v>
      </c>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101"/>
      <c r="BL5" s="101"/>
      <c r="BM5" s="101"/>
      <c r="BN5" s="101"/>
      <c r="BO5" s="101"/>
      <c r="BP5" s="101"/>
      <c r="BQ5" s="101"/>
      <c r="BR5" s="101"/>
      <c r="BS5" s="101"/>
      <c r="BT5" s="101"/>
      <c r="BU5" s="102"/>
    </row>
    <row r="6" spans="1:73" ht="15.75" thickBot="1" x14ac:dyDescent="0.3">
      <c r="B6" s="103" t="s">
        <v>263</v>
      </c>
      <c r="C6" s="104"/>
      <c r="D6" s="83"/>
      <c r="E6" s="83"/>
      <c r="F6" s="83"/>
      <c r="G6" s="83"/>
      <c r="H6" s="83"/>
      <c r="I6" s="83"/>
      <c r="J6" s="83"/>
      <c r="K6" s="83"/>
      <c r="L6" s="83"/>
      <c r="M6" s="83"/>
      <c r="N6" s="83"/>
      <c r="O6" s="83"/>
      <c r="P6" s="83"/>
      <c r="Q6" s="83"/>
      <c r="R6" s="83"/>
      <c r="S6" s="83"/>
      <c r="T6" s="83"/>
      <c r="U6" s="83"/>
      <c r="V6" s="83"/>
      <c r="W6" s="83"/>
      <c r="X6" s="83">
        <v>62.57</v>
      </c>
      <c r="Y6" s="83">
        <v>62.77882170474232</v>
      </c>
      <c r="Z6" s="83">
        <v>62.98095436423516</v>
      </c>
      <c r="AA6" s="83">
        <v>63.192553874230413</v>
      </c>
      <c r="AB6" s="83">
        <v>63.348924225959472</v>
      </c>
      <c r="AC6" s="83">
        <v>63.529202821470378</v>
      </c>
      <c r="AD6" s="83">
        <v>63.659131925099587</v>
      </c>
      <c r="AE6" s="83">
        <v>63.838852527578688</v>
      </c>
      <c r="AF6" s="83">
        <v>64.007215661264254</v>
      </c>
      <c r="AG6" s="83">
        <v>64.140981431041666</v>
      </c>
      <c r="AH6" s="83">
        <v>64.242269998146242</v>
      </c>
      <c r="AI6" s="83">
        <v>64.314176412227624</v>
      </c>
      <c r="AJ6" s="83">
        <v>64.351729046093979</v>
      </c>
      <c r="AK6" s="83">
        <v>64.401295211139299</v>
      </c>
      <c r="AL6" s="83">
        <v>64.450508340415766</v>
      </c>
      <c r="AM6" s="83">
        <v>64.5031646336422</v>
      </c>
      <c r="AN6" s="83">
        <v>64.542853768154757</v>
      </c>
      <c r="AO6" s="83">
        <v>64.583863514537455</v>
      </c>
      <c r="AP6" s="83">
        <v>64.59824339723815</v>
      </c>
      <c r="AQ6" s="83">
        <v>64.599701091819824</v>
      </c>
      <c r="AR6" s="83">
        <v>64.597113023079459</v>
      </c>
      <c r="AS6" s="83">
        <v>64.589999875990841</v>
      </c>
      <c r="AT6" s="83">
        <v>64.576934516128247</v>
      </c>
      <c r="AU6" s="83">
        <v>64.56629922623145</v>
      </c>
      <c r="AV6" s="83">
        <v>64.566066822732182</v>
      </c>
      <c r="AW6" s="83">
        <v>64.557371306090161</v>
      </c>
      <c r="AX6" s="83">
        <v>64.56462164539947</v>
      </c>
      <c r="AY6" s="83">
        <v>64.582950535062693</v>
      </c>
      <c r="AZ6" s="83">
        <v>64.593219541035424</v>
      </c>
      <c r="BA6" s="83">
        <v>64.609908096841394</v>
      </c>
      <c r="BB6" s="83">
        <v>64.615147023996556</v>
      </c>
      <c r="BC6" s="83">
        <v>64.630428903714872</v>
      </c>
      <c r="BD6" s="83">
        <v>64.639847489531505</v>
      </c>
      <c r="BE6" s="83">
        <v>64.652418737620621</v>
      </c>
      <c r="BF6" s="83">
        <v>64.67018247542498</v>
      </c>
      <c r="BG6" s="83">
        <v>64.684791301704109</v>
      </c>
      <c r="BH6" s="83">
        <v>64.672472831300396</v>
      </c>
      <c r="BI6" s="83">
        <v>64.666858317122774</v>
      </c>
      <c r="BJ6" s="83">
        <v>64.655547999120117</v>
      </c>
      <c r="BK6" s="84">
        <v>64.636658937274618</v>
      </c>
      <c r="BL6" s="84">
        <v>64.639931871430065</v>
      </c>
      <c r="BM6" s="84">
        <v>64.621752422315438</v>
      </c>
      <c r="BN6" s="84">
        <v>64.604324918297351</v>
      </c>
      <c r="BO6" s="84">
        <v>64.594904578629567</v>
      </c>
      <c r="BP6" s="84">
        <v>64.584845483335357</v>
      </c>
      <c r="BQ6" s="84">
        <v>64.556225064945608</v>
      </c>
      <c r="BR6" s="84">
        <v>64.5533538375755</v>
      </c>
      <c r="BS6" s="84">
        <v>64.549211082341543</v>
      </c>
      <c r="BT6" s="84">
        <v>64.541978713978693</v>
      </c>
      <c r="BU6" s="85">
        <v>64.528361801410171</v>
      </c>
    </row>
    <row r="8" spans="1:73" x14ac:dyDescent="0.25">
      <c r="B8" s="160" t="s">
        <v>87</v>
      </c>
    </row>
    <row r="9" spans="1:73" x14ac:dyDescent="0.25">
      <c r="B9" s="160" t="s">
        <v>88</v>
      </c>
    </row>
  </sheetData>
  <hyperlinks>
    <hyperlink ref="A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Y33"/>
  <sheetViews>
    <sheetView workbookViewId="0"/>
  </sheetViews>
  <sheetFormatPr baseColWidth="10" defaultRowHeight="15" x14ac:dyDescent="0.25"/>
  <cols>
    <col min="2" max="2" width="35.28515625" customWidth="1"/>
    <col min="3" max="3" width="13.7109375" style="4" customWidth="1"/>
    <col min="4" max="74" width="7.42578125" customWidth="1"/>
  </cols>
  <sheetData>
    <row r="1" spans="1:77" x14ac:dyDescent="0.25">
      <c r="A1" s="53" t="s">
        <v>91</v>
      </c>
    </row>
    <row r="2" spans="1:77" x14ac:dyDescent="0.25">
      <c r="A2" s="139" t="s">
        <v>47</v>
      </c>
    </row>
    <row r="3" spans="1:77" ht="15.75" thickBot="1" x14ac:dyDescent="0.3"/>
    <row r="4" spans="1:77" ht="15.75" thickBot="1" x14ac:dyDescent="0.3">
      <c r="B4" s="71"/>
      <c r="C4" s="72"/>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x14ac:dyDescent="0.25">
      <c r="B5" s="460" t="s">
        <v>92</v>
      </c>
      <c r="C5" s="10" t="s">
        <v>1</v>
      </c>
      <c r="D5" s="37"/>
      <c r="E5" s="38"/>
      <c r="F5" s="38"/>
      <c r="G5" s="38"/>
      <c r="H5" s="38"/>
      <c r="I5" s="38"/>
      <c r="J5" s="38"/>
      <c r="K5" s="38"/>
      <c r="L5" s="38"/>
      <c r="M5" s="11">
        <v>1550.0052341732958</v>
      </c>
      <c r="N5" s="11">
        <v>1549.138351801048</v>
      </c>
      <c r="O5" s="11">
        <v>1565.3516424509087</v>
      </c>
      <c r="P5" s="11">
        <v>1581.6096129933599</v>
      </c>
      <c r="Q5" s="11">
        <v>1588.8571534941609</v>
      </c>
      <c r="R5" s="11">
        <v>1584.8120533791734</v>
      </c>
      <c r="S5" s="11">
        <v>1588.490278487147</v>
      </c>
      <c r="T5" s="11">
        <v>1599.92202248132</v>
      </c>
      <c r="U5" s="11">
        <v>1610.782527474908</v>
      </c>
      <c r="V5" s="11">
        <v>1578.3551567344314</v>
      </c>
      <c r="W5" s="11">
        <v>1559.8335348758819</v>
      </c>
      <c r="X5" s="11">
        <v>1569.8487978169087</v>
      </c>
      <c r="Y5" s="11">
        <v>1558.2960399741833</v>
      </c>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9"/>
      <c r="BU5" s="39"/>
      <c r="BV5" s="40"/>
    </row>
    <row r="6" spans="1:77" ht="15.75" thickBot="1" x14ac:dyDescent="0.3">
      <c r="B6" s="461"/>
      <c r="C6" s="12" t="s">
        <v>2</v>
      </c>
      <c r="D6" s="41"/>
      <c r="E6" s="42"/>
      <c r="F6" s="42"/>
      <c r="G6" s="42"/>
      <c r="H6" s="42"/>
      <c r="I6" s="42"/>
      <c r="J6" s="42"/>
      <c r="K6" s="42"/>
      <c r="L6" s="42"/>
      <c r="M6" s="42"/>
      <c r="N6" s="42"/>
      <c r="O6" s="42"/>
      <c r="P6" s="42"/>
      <c r="Q6" s="42"/>
      <c r="R6" s="42"/>
      <c r="S6" s="42"/>
      <c r="T6" s="42"/>
      <c r="U6" s="42"/>
      <c r="V6" s="42"/>
      <c r="W6" s="42"/>
      <c r="X6" s="13"/>
      <c r="Y6" s="13">
        <v>1558.2960399741833</v>
      </c>
      <c r="Z6" s="13">
        <v>1530.8559439289468</v>
      </c>
      <c r="AA6" s="13">
        <v>1525.6796082461158</v>
      </c>
      <c r="AB6" s="13">
        <v>1582.4318273496515</v>
      </c>
      <c r="AC6" s="13">
        <v>1601.3095992574051</v>
      </c>
      <c r="AD6" s="13">
        <v>1609.2788377191084</v>
      </c>
      <c r="AE6" s="13">
        <v>1612.5390963854566</v>
      </c>
      <c r="AF6" s="13">
        <v>1616.8245876662058</v>
      </c>
      <c r="AG6" s="13">
        <v>1622.8108683994406</v>
      </c>
      <c r="AH6" s="13">
        <v>1626.8975315297209</v>
      </c>
      <c r="AI6" s="13">
        <v>1631.1751384864831</v>
      </c>
      <c r="AJ6" s="13">
        <v>1630.4880409636451</v>
      </c>
      <c r="AK6" s="13">
        <v>1632.196814813221</v>
      </c>
      <c r="AL6" s="13">
        <v>1634.6904965368972</v>
      </c>
      <c r="AM6" s="13">
        <v>1637.3704568442677</v>
      </c>
      <c r="AN6" s="13">
        <v>1641.0652016333352</v>
      </c>
      <c r="AO6" s="13">
        <v>1644.3999066277561</v>
      </c>
      <c r="AP6" s="13">
        <v>1649.3302734034769</v>
      </c>
      <c r="AQ6" s="13">
        <v>1653.1723723871912</v>
      </c>
      <c r="AR6" s="13">
        <v>1656.6644509120706</v>
      </c>
      <c r="AS6" s="13">
        <v>1661.518838765563</v>
      </c>
      <c r="AT6" s="13">
        <v>1666.7770214840241</v>
      </c>
      <c r="AU6" s="13">
        <v>1672.3478898839533</v>
      </c>
      <c r="AV6" s="13">
        <v>1678.2800470689497</v>
      </c>
      <c r="AW6" s="13">
        <v>1684.9864864963399</v>
      </c>
      <c r="AX6" s="13">
        <v>1691.7214641756227</v>
      </c>
      <c r="AY6" s="13">
        <v>1697.6376868509426</v>
      </c>
      <c r="AZ6" s="13">
        <v>1705.3542287948508</v>
      </c>
      <c r="BA6" s="13">
        <v>1711.9644140781227</v>
      </c>
      <c r="BB6" s="13">
        <v>1720.4054111365103</v>
      </c>
      <c r="BC6" s="13">
        <v>1728.235922737857</v>
      </c>
      <c r="BD6" s="13">
        <v>1737.9033087402026</v>
      </c>
      <c r="BE6" s="13">
        <v>1747.6962202301945</v>
      </c>
      <c r="BF6" s="13">
        <v>1757.6594833541487</v>
      </c>
      <c r="BG6" s="13">
        <v>1768.5100716758045</v>
      </c>
      <c r="BH6" s="13">
        <v>1780.2052102905773</v>
      </c>
      <c r="BI6" s="13">
        <v>1790.1305221097289</v>
      </c>
      <c r="BJ6" s="13">
        <v>1801.0858183535549</v>
      </c>
      <c r="BK6" s="13">
        <v>1812.5383706529931</v>
      </c>
      <c r="BL6" s="14">
        <v>1825.2808260086974</v>
      </c>
      <c r="BM6" s="14">
        <v>1840.4232082978594</v>
      </c>
      <c r="BN6" s="14">
        <v>1854.3265110191774</v>
      </c>
      <c r="BO6" s="14">
        <v>1869.8040887178504</v>
      </c>
      <c r="BP6" s="14">
        <v>1887.2859944668405</v>
      </c>
      <c r="BQ6" s="14">
        <v>1905.992276943113</v>
      </c>
      <c r="BR6" s="14">
        <v>1922.1771289907003</v>
      </c>
      <c r="BS6" s="14">
        <v>1933.9899249442865</v>
      </c>
      <c r="BT6" s="14">
        <v>1946.6834005955573</v>
      </c>
      <c r="BU6" s="14">
        <v>1960.8342362747462</v>
      </c>
      <c r="BV6" s="15">
        <v>1975.2325454326794</v>
      </c>
      <c r="BX6" s="28"/>
      <c r="BY6" s="74"/>
    </row>
    <row r="7" spans="1:77" x14ac:dyDescent="0.25">
      <c r="B7" s="460" t="s">
        <v>93</v>
      </c>
      <c r="C7" s="10" t="s">
        <v>1</v>
      </c>
      <c r="D7" s="37"/>
      <c r="E7" s="76"/>
      <c r="F7" s="77"/>
      <c r="G7" s="77"/>
      <c r="H7" s="77"/>
      <c r="I7" s="77"/>
      <c r="J7" s="77"/>
      <c r="K7" s="77"/>
      <c r="L7" s="77"/>
      <c r="M7" s="11">
        <v>2344.570446682802</v>
      </c>
      <c r="N7" s="11">
        <v>2406.1003866221026</v>
      </c>
      <c r="O7" s="11">
        <v>2398.529567882129</v>
      </c>
      <c r="P7" s="11">
        <v>2374.648902982758</v>
      </c>
      <c r="Q7" s="11">
        <v>2346.2564747807596</v>
      </c>
      <c r="R7" s="11">
        <v>2344.5085472836795</v>
      </c>
      <c r="S7" s="11">
        <v>2372.2067890481821</v>
      </c>
      <c r="T7" s="11">
        <v>2396.9906135384676</v>
      </c>
      <c r="U7" s="11">
        <v>2422.4376007162405</v>
      </c>
      <c r="V7" s="11">
        <v>2412.5443671294674</v>
      </c>
      <c r="W7" s="11">
        <v>2436.5839929698491</v>
      </c>
      <c r="X7" s="11">
        <v>2408.3737196136462</v>
      </c>
      <c r="Y7" s="11">
        <v>2439.4287027317573</v>
      </c>
      <c r="Z7" s="11"/>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80"/>
      <c r="BM7" s="80"/>
      <c r="BN7" s="80"/>
      <c r="BO7" s="80"/>
      <c r="BP7" s="80"/>
      <c r="BQ7" s="80"/>
      <c r="BR7" s="80"/>
      <c r="BS7" s="80"/>
      <c r="BT7" s="80"/>
      <c r="BU7" s="80"/>
      <c r="BV7" s="81"/>
    </row>
    <row r="8" spans="1:77" ht="15.75" thickBot="1" x14ac:dyDescent="0.3">
      <c r="B8" s="459"/>
      <c r="C8" s="95" t="s">
        <v>2</v>
      </c>
      <c r="D8" s="46"/>
      <c r="E8" s="189"/>
      <c r="F8" s="83"/>
      <c r="G8" s="83"/>
      <c r="H8" s="83"/>
      <c r="I8" s="83"/>
      <c r="J8" s="83"/>
      <c r="K8" s="83"/>
      <c r="L8" s="83"/>
      <c r="M8" s="83"/>
      <c r="N8" s="83"/>
      <c r="O8" s="83"/>
      <c r="P8" s="83"/>
      <c r="Q8" s="83"/>
      <c r="R8" s="83"/>
      <c r="S8" s="83"/>
      <c r="T8" s="190"/>
      <c r="U8" s="190"/>
      <c r="V8" s="190"/>
      <c r="W8" s="190"/>
      <c r="X8" s="190"/>
      <c r="Y8" s="17">
        <f>Y7</f>
        <v>2439.4287027317573</v>
      </c>
      <c r="Z8" s="17">
        <v>2401.5845412185799</v>
      </c>
      <c r="AA8" s="17">
        <v>2380.6915511173238</v>
      </c>
      <c r="AB8" s="17">
        <v>2387.1194183053403</v>
      </c>
      <c r="AC8" s="17">
        <v>2397.6227437458838</v>
      </c>
      <c r="AD8" s="17">
        <v>2404.3360874283717</v>
      </c>
      <c r="AE8" s="17">
        <v>2409.144759603229</v>
      </c>
      <c r="AF8" s="17">
        <v>2434.6816940550229</v>
      </c>
      <c r="AG8" s="17">
        <v>2460.4893200120064</v>
      </c>
      <c r="AH8" s="17">
        <v>2486.5705068041334</v>
      </c>
      <c r="AI8" s="17">
        <v>2511.4362118721747</v>
      </c>
      <c r="AJ8" s="17">
        <v>2536.5505739908967</v>
      </c>
      <c r="AK8" s="17">
        <v>2561.9160797308059</v>
      </c>
      <c r="AL8" s="17">
        <v>2587.5352405281142</v>
      </c>
      <c r="AM8" s="17">
        <v>2613.410592933395</v>
      </c>
      <c r="AN8" s="17">
        <v>2639.5446988627295</v>
      </c>
      <c r="AO8" s="17">
        <v>2665.9401458513566</v>
      </c>
      <c r="AP8" s="17">
        <v>2692.5995473098701</v>
      </c>
      <c r="AQ8" s="17">
        <v>2719.5255427829684</v>
      </c>
      <c r="AR8" s="17">
        <v>2746.7207982107984</v>
      </c>
      <c r="AS8" s="17">
        <v>2774.188006192906</v>
      </c>
      <c r="AT8" s="17">
        <v>2801.9298862548349</v>
      </c>
      <c r="AU8" s="17">
        <v>2829.9491851173834</v>
      </c>
      <c r="AV8" s="17">
        <v>2858.2486769685574</v>
      </c>
      <c r="AW8" s="17">
        <v>2886.831163738243</v>
      </c>
      <c r="AX8" s="17">
        <v>2915.6994753756258</v>
      </c>
      <c r="AY8" s="17">
        <v>2944.8564701293822</v>
      </c>
      <c r="AZ8" s="17">
        <v>2974.3050348306751</v>
      </c>
      <c r="BA8" s="17">
        <v>3004.0480851789825</v>
      </c>
      <c r="BB8" s="17">
        <v>3034.0885660307717</v>
      </c>
      <c r="BC8" s="17">
        <v>3064.4294516910804</v>
      </c>
      <c r="BD8" s="17">
        <v>3095.073746207991</v>
      </c>
      <c r="BE8" s="17">
        <v>3126.0244836700713</v>
      </c>
      <c r="BF8" s="17">
        <v>3157.2847285067714</v>
      </c>
      <c r="BG8" s="17">
        <v>3188.8575757918388</v>
      </c>
      <c r="BH8" s="17">
        <v>3220.7461515497575</v>
      </c>
      <c r="BI8" s="17">
        <v>3252.953613065255</v>
      </c>
      <c r="BJ8" s="17">
        <v>3285.4831491959076</v>
      </c>
      <c r="BK8" s="17">
        <v>3318.3379806878661</v>
      </c>
      <c r="BL8" s="18">
        <v>3351.5213604947453</v>
      </c>
      <c r="BM8" s="18">
        <v>3385.0365740996931</v>
      </c>
      <c r="BN8" s="18">
        <v>3418.88693984069</v>
      </c>
      <c r="BO8" s="18">
        <v>3453.075809239097</v>
      </c>
      <c r="BP8" s="18">
        <v>3487.6065673314874</v>
      </c>
      <c r="BQ8" s="18">
        <v>3522.4826330048027</v>
      </c>
      <c r="BR8" s="18">
        <v>3557.7074593348502</v>
      </c>
      <c r="BS8" s="18">
        <v>3593.2845339281989</v>
      </c>
      <c r="BT8" s="18">
        <v>3629.2173792674812</v>
      </c>
      <c r="BU8" s="18">
        <v>3665.5095530601557</v>
      </c>
      <c r="BV8" s="19">
        <v>3702.1646485907581</v>
      </c>
    </row>
    <row r="9" spans="1:77" s="2" customFormat="1" x14ac:dyDescent="0.25">
      <c r="B9" s="20"/>
      <c r="C9" s="21"/>
      <c r="D9" s="92"/>
      <c r="E9" s="92"/>
      <c r="F9" s="92"/>
      <c r="G9" s="92"/>
      <c r="H9" s="92"/>
      <c r="I9" s="92"/>
      <c r="J9" s="92"/>
      <c r="K9" s="92"/>
      <c r="L9" s="92"/>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row>
    <row r="10" spans="1:77" s="2" customFormat="1" x14ac:dyDescent="0.25">
      <c r="B10" s="187" t="s">
        <v>68</v>
      </c>
      <c r="C10" s="21"/>
      <c r="D10" s="92"/>
      <c r="E10" s="92"/>
      <c r="F10" s="92"/>
      <c r="G10" s="92"/>
      <c r="H10" s="92"/>
      <c r="I10" s="92"/>
      <c r="J10" s="92"/>
      <c r="K10" s="92"/>
      <c r="L10" s="92"/>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row>
    <row r="11" spans="1:77" x14ac:dyDescent="0.25">
      <c r="B11" s="187" t="s">
        <v>83</v>
      </c>
      <c r="C11" s="21"/>
      <c r="D11" s="94"/>
      <c r="E11" s="94"/>
      <c r="F11" s="92"/>
      <c r="G11" s="92"/>
      <c r="H11" s="92"/>
      <c r="I11" s="92"/>
      <c r="J11" s="92"/>
      <c r="K11" s="92"/>
      <c r="L11" s="92"/>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row>
    <row r="12" spans="1:77" x14ac:dyDescent="0.25">
      <c r="B12" s="187" t="s">
        <v>84</v>
      </c>
      <c r="C12" s="21"/>
      <c r="D12" s="94"/>
      <c r="E12" s="94"/>
      <c r="F12" s="92"/>
      <c r="G12" s="92"/>
      <c r="H12" s="92"/>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row>
    <row r="13" spans="1:77" s="87" customFormat="1" x14ac:dyDescent="0.25">
      <c r="B13" s="187" t="s">
        <v>85</v>
      </c>
      <c r="C13" s="89"/>
      <c r="F13" s="88"/>
      <c r="G13" s="88"/>
      <c r="H13" s="88"/>
      <c r="V13" s="89"/>
    </row>
    <row r="14" spans="1:77" s="87" customFormat="1" x14ac:dyDescent="0.25">
      <c r="B14" s="187"/>
      <c r="C14" s="89"/>
      <c r="F14" s="88"/>
      <c r="G14" s="88"/>
      <c r="H14" s="88"/>
      <c r="V14" s="89"/>
    </row>
    <row r="15" spans="1:77" s="167" customFormat="1" x14ac:dyDescent="0.25">
      <c r="C15" s="140"/>
      <c r="F15" s="88"/>
      <c r="G15" s="88"/>
      <c r="H15" s="88"/>
      <c r="I15" s="186" t="s">
        <v>89</v>
      </c>
      <c r="P15" s="186" t="s">
        <v>90</v>
      </c>
      <c r="V15" s="140"/>
    </row>
    <row r="16" spans="1:77" s="87" customFormat="1" x14ac:dyDescent="0.25">
      <c r="C16" s="89"/>
      <c r="F16" s="88"/>
      <c r="G16" s="88"/>
      <c r="H16" s="88"/>
      <c r="V16" s="89"/>
    </row>
    <row r="17" spans="3:22" s="87" customFormat="1" x14ac:dyDescent="0.25">
      <c r="C17" s="89"/>
      <c r="V17" s="89"/>
    </row>
    <row r="18" spans="3:22" s="87" customFormat="1" x14ac:dyDescent="0.25">
      <c r="C18" s="89"/>
      <c r="V18" s="89"/>
    </row>
    <row r="19" spans="3:22" s="87" customFormat="1" x14ac:dyDescent="0.25">
      <c r="C19" s="89"/>
      <c r="V19" s="89"/>
    </row>
    <row r="20" spans="3:22" s="87" customFormat="1" x14ac:dyDescent="0.25">
      <c r="C20" s="89"/>
      <c r="V20" s="89"/>
    </row>
    <row r="21" spans="3:22" s="87" customFormat="1" x14ac:dyDescent="0.25">
      <c r="C21" s="89"/>
      <c r="V21" s="89"/>
    </row>
    <row r="22" spans="3:22" s="87" customFormat="1" x14ac:dyDescent="0.25">
      <c r="C22" s="89"/>
      <c r="V22" s="89"/>
    </row>
    <row r="23" spans="3:22" s="87" customFormat="1" x14ac:dyDescent="0.25">
      <c r="C23" s="89"/>
      <c r="V23" s="89"/>
    </row>
    <row r="24" spans="3:22" s="87" customFormat="1" x14ac:dyDescent="0.25">
      <c r="C24" s="89"/>
      <c r="V24" s="89"/>
    </row>
    <row r="25" spans="3:22" s="87" customFormat="1" x14ac:dyDescent="0.25">
      <c r="C25" s="89"/>
      <c r="V25" s="89"/>
    </row>
    <row r="26" spans="3:22" s="87" customFormat="1" x14ac:dyDescent="0.25">
      <c r="C26" s="89"/>
      <c r="V26" s="89"/>
    </row>
    <row r="27" spans="3:22" s="87" customFormat="1" x14ac:dyDescent="0.25">
      <c r="C27" s="89"/>
      <c r="V27" s="89"/>
    </row>
    <row r="28" spans="3:22" s="87" customFormat="1" x14ac:dyDescent="0.25">
      <c r="C28" s="89"/>
      <c r="V28" s="89"/>
    </row>
    <row r="29" spans="3:22" s="87" customFormat="1" x14ac:dyDescent="0.25">
      <c r="C29" s="89"/>
      <c r="V29" s="89"/>
    </row>
    <row r="30" spans="3:22" s="87" customFormat="1" x14ac:dyDescent="0.25">
      <c r="C30" s="89"/>
      <c r="V30" s="89"/>
    </row>
    <row r="31" spans="3:22" s="87" customFormat="1" x14ac:dyDescent="0.25">
      <c r="C31" s="89"/>
      <c r="V31" s="89"/>
    </row>
    <row r="32" spans="3:22" s="87" customFormat="1" x14ac:dyDescent="0.25">
      <c r="C32" s="89"/>
      <c r="V32" s="89"/>
    </row>
    <row r="33" spans="3:3" s="87" customFormat="1" x14ac:dyDescent="0.25">
      <c r="C33" s="89"/>
    </row>
  </sheetData>
  <mergeCells count="2">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28</vt:i4>
      </vt:variant>
    </vt:vector>
  </HeadingPairs>
  <TitlesOfParts>
    <vt:vector size="28" baseType="lpstr">
      <vt:lpstr>SOMMAIRE</vt:lpstr>
      <vt:lpstr>Fig 2.1</vt:lpstr>
      <vt:lpstr>Fig 2.A</vt:lpstr>
      <vt:lpstr>Fig 2.2</vt:lpstr>
      <vt:lpstr>Tab 2.1</vt:lpstr>
      <vt:lpstr>Fig 2.3</vt:lpstr>
      <vt:lpstr>Fig 2.4</vt:lpstr>
      <vt:lpstr>Fig 2.5</vt:lpstr>
      <vt:lpstr>Fig 2.6</vt:lpstr>
      <vt:lpstr>Fig 2.7</vt:lpstr>
      <vt:lpstr>Fig 2.8</vt:lpstr>
      <vt:lpstr>Tab 2.2</vt:lpstr>
      <vt:lpstr>Fig 2.10</vt:lpstr>
      <vt:lpstr>Fig 2.11</vt:lpstr>
      <vt:lpstr>Fig 2.12</vt:lpstr>
      <vt:lpstr>Fig 2.13</vt:lpstr>
      <vt:lpstr>Tab 2.A</vt:lpstr>
      <vt:lpstr>Fig 2.14</vt:lpstr>
      <vt:lpstr>Fig 2.15</vt:lpstr>
      <vt:lpstr>Tab 2.3</vt:lpstr>
      <vt:lpstr>Tab 2.4</vt:lpstr>
      <vt:lpstr>Fig 2.16</vt:lpstr>
      <vt:lpstr>Fig 2.17</vt:lpstr>
      <vt:lpstr>Fig 2.18</vt:lpstr>
      <vt:lpstr>Fig 2.19</vt:lpstr>
      <vt:lpstr>Fig 2.20</vt:lpstr>
      <vt:lpstr>Fig 2.21</vt:lpstr>
      <vt:lpstr>Tab 2.5</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NORTIER-RIBORDY Frederique</dc:creator>
  <cp:lastModifiedBy>NORTIER-RIBORDY Frederique</cp:lastModifiedBy>
  <cp:lastPrinted>2024-07-07T14:50:25Z</cp:lastPrinted>
  <dcterms:created xsi:type="dcterms:W3CDTF">2024-07-05T17:16:41Z</dcterms:created>
  <dcterms:modified xsi:type="dcterms:W3CDTF">2025-02-10T14:42:47Z</dcterms:modified>
</cp:coreProperties>
</file>