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5.xml" ContentType="application/vnd.openxmlformats-officedocument.drawing+xml"/>
  <Override PartName="/xl/drawings/drawing16.xml" ContentType="application/vnd.openxmlformats-officedocument.drawing+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7.xml" ContentType="application/vnd.openxmlformats-officedocument.drawingml.chartshapes+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8.xml" ContentType="application/vnd.openxmlformats-officedocument.drawing+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1.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2.xml" ContentType="application/vnd.openxmlformats-officedocument.drawing+xml"/>
  <Override PartName="/xl/charts/chart20.xml" ContentType="application/vnd.openxmlformats-officedocument.drawingml.chart+xml"/>
  <Override PartName="/xl/drawings/drawing23.xml" ContentType="application/vnd.openxmlformats-officedocument.drawing+xml"/>
  <Override PartName="/xl/charts/chart2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6.xml" ContentType="application/vnd.openxmlformats-officedocument.drawing+xml"/>
  <Override PartName="/xl/drawings/drawing27.xml" ContentType="application/vnd.openxmlformats-officedocument.drawing+xml"/>
  <Override PartName="/xl/charts/chart24.xml" ContentType="application/vnd.openxmlformats-officedocument.drawingml.chart+xml"/>
  <Override PartName="/xl/drawings/drawing28.xml" ContentType="application/vnd.openxmlformats-officedocument.drawing+xml"/>
  <Override PartName="/xl/charts/chart25.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9.xml" ContentType="application/vnd.openxmlformats-officedocument.drawingml.chartshapes+xml"/>
  <Override PartName="/xl/charts/chart2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0.xml" ContentType="application/vnd.openxmlformats-officedocument.drawingml.chartshapes+xml"/>
  <Override PartName="/xl/drawings/drawing31.xml" ContentType="application/vnd.openxmlformats-officedocument.drawing+xml"/>
  <Override PartName="/xl/charts/chart27.xml" ContentType="application/vnd.openxmlformats-officedocument.drawingml.chart+xml"/>
  <Override PartName="/xl/charts/style15.xml" ContentType="application/vnd.ms-office.chartstyle+xml"/>
  <Override PartName="/xl/charts/colors15.xml" ContentType="application/vnd.ms-office.chartcolorstyle+xml"/>
  <Override PartName="/xl/charts/chart28.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2.xml" ContentType="application/vnd.openxmlformats-officedocument.drawing+xml"/>
  <Override PartName="/xl/charts/chart29.xml" ContentType="application/vnd.openxmlformats-officedocument.drawingml.chart+xml"/>
  <Override PartName="/xl/charts/style17.xml" ContentType="application/vnd.ms-office.chartstyle+xml"/>
  <Override PartName="/xl/charts/colors17.xml" ContentType="application/vnd.ms-office.chartcolorstyle+xml"/>
  <Override PartName="/xl/charts/chart30.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harts/chart31.xml" ContentType="application/vnd.openxmlformats-officedocument.drawingml.chart+xml"/>
  <Override PartName="/xl/drawings/drawing42.xml" ContentType="application/vnd.openxmlformats-officedocument.drawing+xml"/>
  <Override PartName="/xl/charts/chart32.xml" ContentType="application/vnd.openxmlformats-officedocument.drawingml.chart+xml"/>
  <Override PartName="/xl/drawings/drawing43.xml" ContentType="application/vnd.openxmlformats-officedocument.drawing+xml"/>
  <Override PartName="/xl/drawings/drawing44.xml" ContentType="application/vnd.openxmlformats-officedocument.drawing+xml"/>
  <Override PartName="/xl/charts/chart33.xml" ContentType="application/vnd.openxmlformats-officedocument.drawingml.chart+xml"/>
  <Override PartName="/xl/drawings/drawing45.xml" ContentType="application/vnd.openxmlformats-officedocument.drawing+xml"/>
  <Override PartName="/xl/charts/chart34.xml" ContentType="application/vnd.openxmlformats-officedocument.drawingml.chart+xml"/>
  <Override PartName="/xl/theme/themeOverride3.xml" ContentType="application/vnd.openxmlformats-officedocument.themeOverride+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tampere\Desktop\"/>
    </mc:Choice>
  </mc:AlternateContent>
  <bookViews>
    <workbookView xWindow="0" yWindow="0" windowWidth="20490" windowHeight="6120" firstSheet="12" activeTab="20"/>
  </bookViews>
  <sheets>
    <sheet name="SOMMAIRE" sheetId="54" r:id="rId1"/>
    <sheet name="Fig 2.1" sheetId="1" r:id="rId2"/>
    <sheet name="Fig 2.2" sheetId="2" r:id="rId3"/>
    <sheet name="Fig 2.3" sheetId="28" r:id="rId4"/>
    <sheet name="Fig 2.I" sheetId="29" r:id="rId5"/>
    <sheet name="Fig 2.4" sheetId="3" r:id="rId6"/>
    <sheet name="Fig 2.5" sheetId="4" r:id="rId7"/>
    <sheet name="Fig 2.6" sheetId="5" r:id="rId8"/>
    <sheet name="Fig 2.7" sheetId="6" r:id="rId9"/>
    <sheet name="Fig 2.8" sheetId="7" r:id="rId10"/>
    <sheet name="Fig 2.9" sheetId="8" r:id="rId11"/>
    <sheet name="Fig 2.10" sheetId="15" r:id="rId12"/>
    <sheet name="Tab 2.1" sheetId="17" r:id="rId13"/>
    <sheet name="Fig 2.11" sheetId="30" r:id="rId14"/>
    <sheet name="Fig 2.12" sheetId="31" r:id="rId15"/>
    <sheet name="Fig 2.13" sheetId="33" r:id="rId16"/>
    <sheet name="Fig 2.14" sheetId="32" r:id="rId17"/>
    <sheet name="Fig 2.15" sheetId="10" r:id="rId18"/>
    <sheet name="Fig 2.16" sheetId="9" r:id="rId19"/>
    <sheet name="Fig 2.17" sheetId="11" r:id="rId20"/>
    <sheet name="Tab 2.2" sheetId="34" r:id="rId21"/>
    <sheet name="Tab 2.3" sheetId="35" r:id="rId22"/>
    <sheet name="Fig 2.18" sheetId="53" r:id="rId23"/>
    <sheet name="Fig 2.19" sheetId="12" r:id="rId24"/>
    <sheet name="Fig 2.20" sheetId="36" r:id="rId25"/>
    <sheet name="Fig 2.21" sheetId="37" r:id="rId26"/>
    <sheet name="Tab 2.4" sheetId="24" r:id="rId27"/>
    <sheet name="Tab 2.5" sheetId="26" r:id="rId28"/>
    <sheet name="Tab 2.6" sheetId="20" r:id="rId29"/>
    <sheet name="Tab 2.7" sheetId="22" r:id="rId30"/>
    <sheet name="Tab 2.8" sheetId="13" r:id="rId31"/>
    <sheet name="Tab 2.9" sheetId="14" r:id="rId32"/>
    <sheet name="Tab 2.10" sheetId="38" r:id="rId33"/>
    <sheet name="Tab 2.11" sheetId="39" r:id="rId34"/>
    <sheet name="Fig 2.22" sheetId="40" r:id="rId35"/>
    <sheet name="Fig 2.23" sheetId="41" r:id="rId36"/>
    <sheet name="Tab 2.12" sheetId="42" r:id="rId37"/>
    <sheet name="Fig 2.24" sheetId="43" r:id="rId38"/>
    <sheet name="Fig 2.25" sheetId="44" r:id="rId39"/>
    <sheet name="Tab 2.13" sheetId="45" r:id="rId40"/>
    <sheet name="Tab 2.14" sheetId="47" r:id="rId41"/>
    <sheet name="Tab 2.15" sheetId="46" r:id="rId42"/>
    <sheet name="Tab 2.16" sheetId="48" r:id="rId43"/>
    <sheet name="Tab 2.17" sheetId="49" r:id="rId44"/>
    <sheet name="Tab 2.18" sheetId="50" r:id="rId45"/>
    <sheet name="Tab 2.19" sheetId="51" r:id="rId46"/>
    <sheet name="Tab 2.20" sheetId="52" r:id="rId47"/>
  </sheets>
  <externalReferences>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s>
  <definedNames>
    <definedName name="__123Graph_A" localSheetId="13" hidden="1">[1]A11!#REF!</definedName>
    <definedName name="__123Graph_A" localSheetId="14" hidden="1">[1]A11!#REF!</definedName>
    <definedName name="__123Graph_A" localSheetId="15" hidden="1">[1]A11!#REF!</definedName>
    <definedName name="__123Graph_A" localSheetId="24" hidden="1">[1]A11!#REF!</definedName>
    <definedName name="__123Graph_A" localSheetId="25" hidden="1">[1]A11!#REF!</definedName>
    <definedName name="__123Graph_A" hidden="1">[1]A11!#REF!</definedName>
    <definedName name="__123Graph_ABERLGRAP" localSheetId="13" hidden="1">'[2]Time series'!#REF!</definedName>
    <definedName name="__123Graph_ABERLGRAP" localSheetId="14" hidden="1">'[2]Time series'!#REF!</definedName>
    <definedName name="__123Graph_ABERLGRAP" localSheetId="15" hidden="1">'[2]Time series'!#REF!</definedName>
    <definedName name="__123Graph_ABERLGRAP" localSheetId="17" hidden="1">'[3]Time series'!#REF!</definedName>
    <definedName name="__123Graph_ABERLGRAP" localSheetId="19" hidden="1">'[3]Time series'!#REF!</definedName>
    <definedName name="__123Graph_ABERLGRAP" localSheetId="22" hidden="1">'[2]Time series'!#REF!</definedName>
    <definedName name="__123Graph_ABERLGRAP" localSheetId="23" hidden="1">'[2]Time series'!#REF!</definedName>
    <definedName name="__123Graph_ABERLGRAP" localSheetId="2" hidden="1">'[2]Time series'!#REF!</definedName>
    <definedName name="__123Graph_ABERLGRAP" localSheetId="24" hidden="1">'[4]Time series'!#REF!</definedName>
    <definedName name="__123Graph_ABERLGRAP" localSheetId="25" hidden="1">'[4]Time series'!#REF!</definedName>
    <definedName name="__123Graph_ABERLGRAP" localSheetId="34" hidden="1">'[2]Time series'!#REF!</definedName>
    <definedName name="__123Graph_ABERLGRAP" localSheetId="35" hidden="1">'[2]Time series'!#REF!</definedName>
    <definedName name="__123Graph_ABERLGRAP" localSheetId="37" hidden="1">'[2]Time series'!#REF!</definedName>
    <definedName name="__123Graph_ABERLGRAP" localSheetId="3" hidden="1">'[4]Time series'!#REF!</definedName>
    <definedName name="__123Graph_ABERLGRAP" localSheetId="5" hidden="1">'[3]Time series'!#REF!</definedName>
    <definedName name="__123Graph_ABERLGRAP" localSheetId="7" hidden="1">'[2]Time series'!#REF!</definedName>
    <definedName name="__123Graph_ABERLGRAP" localSheetId="9" hidden="1">'[2]Time series'!#REF!</definedName>
    <definedName name="__123Graph_ABERLGRAP" localSheetId="10" hidden="1">'[4]Time series'!#REF!</definedName>
    <definedName name="__123Graph_ABERLGRAP" localSheetId="4" hidden="1">'[4]Time series'!#REF!</definedName>
    <definedName name="__123Graph_ABERLGRAP" localSheetId="12" hidden="1">'[2]Time series'!#REF!</definedName>
    <definedName name="__123Graph_ABERLGRAP" localSheetId="36" hidden="1">'[2]Time series'!#REF!</definedName>
    <definedName name="__123Graph_ABERLGRAP" localSheetId="40" hidden="1">'[2]Time series'!#REF!</definedName>
    <definedName name="__123Graph_ABERLGRAP" localSheetId="42" hidden="1">'[2]Time series'!#REF!</definedName>
    <definedName name="__123Graph_ABERLGRAP" localSheetId="43" hidden="1">'[2]Time series'!#REF!</definedName>
    <definedName name="__123Graph_ABERLGRAP" localSheetId="44" hidden="1">'[2]Time series'!#REF!</definedName>
    <definedName name="__123Graph_ABERLGRAP" localSheetId="45" hidden="1">'[2]Time series'!#REF!</definedName>
    <definedName name="__123Graph_ABERLGRAP" localSheetId="46" hidden="1">'[2]Time series'!#REF!</definedName>
    <definedName name="__123Graph_ABERLGRAP" localSheetId="26" hidden="1">'[2]Time series'!#REF!</definedName>
    <definedName name="__123Graph_ABERLGRAP" localSheetId="27" hidden="1">'[2]Time series'!#REF!</definedName>
    <definedName name="__123Graph_ABERLGRAP" localSheetId="28" hidden="1">'[2]Time series'!#REF!</definedName>
    <definedName name="__123Graph_ABERLGRAP" localSheetId="29" hidden="1">'[2]Time series'!#REF!</definedName>
    <definedName name="__123Graph_ABERLGRAP" localSheetId="30" hidden="1">'[2]Time series'!#REF!</definedName>
    <definedName name="__123Graph_ABERLGRAP" localSheetId="31" hidden="1">'[2]Time series'!#REF!</definedName>
    <definedName name="__123Graph_ABERLGRAP" hidden="1">'[2]Time series'!#REF!</definedName>
    <definedName name="__123Graph_ACATCH1" localSheetId="13" hidden="1">'[2]Time series'!#REF!</definedName>
    <definedName name="__123Graph_ACATCH1" localSheetId="14" hidden="1">'[2]Time series'!#REF!</definedName>
    <definedName name="__123Graph_ACATCH1" localSheetId="15" hidden="1">'[2]Time series'!#REF!</definedName>
    <definedName name="__123Graph_ACATCH1" localSheetId="17" hidden="1">'[3]Time series'!#REF!</definedName>
    <definedName name="__123Graph_ACATCH1" localSheetId="19" hidden="1">'[3]Time series'!#REF!</definedName>
    <definedName name="__123Graph_ACATCH1" localSheetId="22" hidden="1">'[2]Time series'!#REF!</definedName>
    <definedName name="__123Graph_ACATCH1" localSheetId="23" hidden="1">'[2]Time series'!#REF!</definedName>
    <definedName name="__123Graph_ACATCH1" localSheetId="2" hidden="1">'[2]Time series'!#REF!</definedName>
    <definedName name="__123Graph_ACATCH1" localSheetId="24" hidden="1">'[4]Time series'!#REF!</definedName>
    <definedName name="__123Graph_ACATCH1" localSheetId="25" hidden="1">'[4]Time series'!#REF!</definedName>
    <definedName name="__123Graph_ACATCH1" localSheetId="34" hidden="1">'[2]Time series'!#REF!</definedName>
    <definedName name="__123Graph_ACATCH1" localSheetId="35" hidden="1">'[2]Time series'!#REF!</definedName>
    <definedName name="__123Graph_ACATCH1" localSheetId="37" hidden="1">'[2]Time series'!#REF!</definedName>
    <definedName name="__123Graph_ACATCH1" localSheetId="3" hidden="1">'[4]Time series'!#REF!</definedName>
    <definedName name="__123Graph_ACATCH1" localSheetId="5" hidden="1">'[3]Time series'!#REF!</definedName>
    <definedName name="__123Graph_ACATCH1" localSheetId="7" hidden="1">'[2]Time series'!#REF!</definedName>
    <definedName name="__123Graph_ACATCH1" localSheetId="9" hidden="1">'[2]Time series'!#REF!</definedName>
    <definedName name="__123Graph_ACATCH1" localSheetId="10" hidden="1">'[4]Time series'!#REF!</definedName>
    <definedName name="__123Graph_ACATCH1" localSheetId="4" hidden="1">'[4]Time series'!#REF!</definedName>
    <definedName name="__123Graph_ACATCH1" localSheetId="12" hidden="1">'[2]Time series'!#REF!</definedName>
    <definedName name="__123Graph_ACATCH1" localSheetId="36" hidden="1">'[2]Time series'!#REF!</definedName>
    <definedName name="__123Graph_ACATCH1" localSheetId="40" hidden="1">'[2]Time series'!#REF!</definedName>
    <definedName name="__123Graph_ACATCH1" localSheetId="42" hidden="1">'[2]Time series'!#REF!</definedName>
    <definedName name="__123Graph_ACATCH1" localSheetId="43" hidden="1">'[2]Time series'!#REF!</definedName>
    <definedName name="__123Graph_ACATCH1" localSheetId="44" hidden="1">'[2]Time series'!#REF!</definedName>
    <definedName name="__123Graph_ACATCH1" localSheetId="45" hidden="1">'[2]Time series'!#REF!</definedName>
    <definedName name="__123Graph_ACATCH1" localSheetId="46" hidden="1">'[2]Time series'!#REF!</definedName>
    <definedName name="__123Graph_ACATCH1" localSheetId="26" hidden="1">'[2]Time series'!#REF!</definedName>
    <definedName name="__123Graph_ACATCH1" localSheetId="27" hidden="1">'[2]Time series'!#REF!</definedName>
    <definedName name="__123Graph_ACATCH1" localSheetId="28" hidden="1">'[2]Time series'!#REF!</definedName>
    <definedName name="__123Graph_ACATCH1" localSheetId="29" hidden="1">'[2]Time series'!#REF!</definedName>
    <definedName name="__123Graph_ACATCH1" localSheetId="30" hidden="1">'[2]Time series'!#REF!</definedName>
    <definedName name="__123Graph_ACATCH1" localSheetId="31" hidden="1">'[2]Time series'!#REF!</definedName>
    <definedName name="__123Graph_ACATCH1" hidden="1">'[2]Time series'!#REF!</definedName>
    <definedName name="__123Graph_ACONVERG1" localSheetId="13" hidden="1">'[2]Time series'!#REF!</definedName>
    <definedName name="__123Graph_ACONVERG1" localSheetId="14" hidden="1">'[2]Time series'!#REF!</definedName>
    <definedName name="__123Graph_ACONVERG1" localSheetId="15" hidden="1">'[2]Time series'!#REF!</definedName>
    <definedName name="__123Graph_ACONVERG1" localSheetId="17" hidden="1">'[3]Time series'!#REF!</definedName>
    <definedName name="__123Graph_ACONVERG1" localSheetId="19" hidden="1">'[3]Time series'!#REF!</definedName>
    <definedName name="__123Graph_ACONVERG1" localSheetId="22" hidden="1">'[2]Time series'!#REF!</definedName>
    <definedName name="__123Graph_ACONVERG1" localSheetId="23" hidden="1">'[2]Time series'!#REF!</definedName>
    <definedName name="__123Graph_ACONVERG1" localSheetId="2" hidden="1">'[2]Time series'!#REF!</definedName>
    <definedName name="__123Graph_ACONVERG1" localSheetId="24" hidden="1">'[4]Time series'!#REF!</definedName>
    <definedName name="__123Graph_ACONVERG1" localSheetId="25" hidden="1">'[4]Time series'!#REF!</definedName>
    <definedName name="__123Graph_ACONVERG1" localSheetId="34" hidden="1">'[2]Time series'!#REF!</definedName>
    <definedName name="__123Graph_ACONVERG1" localSheetId="35" hidden="1">'[2]Time series'!#REF!</definedName>
    <definedName name="__123Graph_ACONVERG1" localSheetId="37" hidden="1">'[2]Time series'!#REF!</definedName>
    <definedName name="__123Graph_ACONVERG1" localSheetId="3" hidden="1">'[4]Time series'!#REF!</definedName>
    <definedName name="__123Graph_ACONVERG1" localSheetId="5" hidden="1">'[3]Time series'!#REF!</definedName>
    <definedName name="__123Graph_ACONVERG1" localSheetId="7" hidden="1">'[2]Time series'!#REF!</definedName>
    <definedName name="__123Graph_ACONVERG1" localSheetId="9" hidden="1">'[2]Time series'!#REF!</definedName>
    <definedName name="__123Graph_ACONVERG1" localSheetId="10" hidden="1">'[4]Time series'!#REF!</definedName>
    <definedName name="__123Graph_ACONVERG1" localSheetId="4" hidden="1">'[4]Time series'!#REF!</definedName>
    <definedName name="__123Graph_ACONVERG1" localSheetId="12" hidden="1">'[2]Time series'!#REF!</definedName>
    <definedName name="__123Graph_ACONVERG1" localSheetId="36" hidden="1">'[2]Time series'!#REF!</definedName>
    <definedName name="__123Graph_ACONVERG1" localSheetId="40" hidden="1">'[2]Time series'!#REF!</definedName>
    <definedName name="__123Graph_ACONVERG1" localSheetId="42" hidden="1">'[2]Time series'!#REF!</definedName>
    <definedName name="__123Graph_ACONVERG1" localSheetId="43" hidden="1">'[2]Time series'!#REF!</definedName>
    <definedName name="__123Graph_ACONVERG1" localSheetId="44" hidden="1">'[2]Time series'!#REF!</definedName>
    <definedName name="__123Graph_ACONVERG1" localSheetId="45" hidden="1">'[2]Time series'!#REF!</definedName>
    <definedName name="__123Graph_ACONVERG1" localSheetId="46" hidden="1">'[2]Time series'!#REF!</definedName>
    <definedName name="__123Graph_ACONVERG1" localSheetId="26" hidden="1">'[2]Time series'!#REF!</definedName>
    <definedName name="__123Graph_ACONVERG1" localSheetId="27" hidden="1">'[2]Time series'!#REF!</definedName>
    <definedName name="__123Graph_ACONVERG1" localSheetId="28" hidden="1">'[2]Time series'!#REF!</definedName>
    <definedName name="__123Graph_ACONVERG1" localSheetId="29" hidden="1">'[2]Time series'!#REF!</definedName>
    <definedName name="__123Graph_ACONVERG1" localSheetId="30" hidden="1">'[2]Time series'!#REF!</definedName>
    <definedName name="__123Graph_ACONVERG1" localSheetId="31" hidden="1">'[2]Time series'!#REF!</definedName>
    <definedName name="__123Graph_ACONVERG1" hidden="1">'[2]Time series'!#REF!</definedName>
    <definedName name="__123Graph_AECTOT" localSheetId="13" hidden="1">#REF!</definedName>
    <definedName name="__123Graph_AECTOT" localSheetId="14" hidden="1">#REF!</definedName>
    <definedName name="__123Graph_AECTOT" localSheetId="15" hidden="1">#REF!</definedName>
    <definedName name="__123Graph_AECTOT" localSheetId="24" hidden="1">#REF!</definedName>
    <definedName name="__123Graph_AECTOT" localSheetId="25" hidden="1">#REF!</definedName>
    <definedName name="__123Graph_AECTOT" hidden="1">#REF!</definedName>
    <definedName name="__123Graph_AGRAPH2" localSheetId="13" hidden="1">'[2]Time series'!#REF!</definedName>
    <definedName name="__123Graph_AGRAPH2" localSheetId="14" hidden="1">'[2]Time series'!#REF!</definedName>
    <definedName name="__123Graph_AGRAPH2" localSheetId="15" hidden="1">'[2]Time series'!#REF!</definedName>
    <definedName name="__123Graph_AGRAPH2" localSheetId="17" hidden="1">'[3]Time series'!#REF!</definedName>
    <definedName name="__123Graph_AGRAPH2" localSheetId="19" hidden="1">'[3]Time series'!#REF!</definedName>
    <definedName name="__123Graph_AGRAPH2" localSheetId="22" hidden="1">'[2]Time series'!#REF!</definedName>
    <definedName name="__123Graph_AGRAPH2" localSheetId="23" hidden="1">'[2]Time series'!#REF!</definedName>
    <definedName name="__123Graph_AGRAPH2" localSheetId="2" hidden="1">'[2]Time series'!#REF!</definedName>
    <definedName name="__123Graph_AGRAPH2" localSheetId="24" hidden="1">'[4]Time series'!#REF!</definedName>
    <definedName name="__123Graph_AGRAPH2" localSheetId="25" hidden="1">'[4]Time series'!#REF!</definedName>
    <definedName name="__123Graph_AGRAPH2" localSheetId="34" hidden="1">'[2]Time series'!#REF!</definedName>
    <definedName name="__123Graph_AGRAPH2" localSheetId="35" hidden="1">'[2]Time series'!#REF!</definedName>
    <definedName name="__123Graph_AGRAPH2" localSheetId="37" hidden="1">'[2]Time series'!#REF!</definedName>
    <definedName name="__123Graph_AGRAPH2" localSheetId="3" hidden="1">'[4]Time series'!#REF!</definedName>
    <definedName name="__123Graph_AGRAPH2" localSheetId="5" hidden="1">'[3]Time series'!#REF!</definedName>
    <definedName name="__123Graph_AGRAPH2" localSheetId="7" hidden="1">'[2]Time series'!#REF!</definedName>
    <definedName name="__123Graph_AGRAPH2" localSheetId="9" hidden="1">'[2]Time series'!#REF!</definedName>
    <definedName name="__123Graph_AGRAPH2" localSheetId="10" hidden="1">'[4]Time series'!#REF!</definedName>
    <definedName name="__123Graph_AGRAPH2" localSheetId="4" hidden="1">'[4]Time series'!#REF!</definedName>
    <definedName name="__123Graph_AGRAPH2" localSheetId="12" hidden="1">'[2]Time series'!#REF!</definedName>
    <definedName name="__123Graph_AGRAPH2" localSheetId="36" hidden="1">'[2]Time series'!#REF!</definedName>
    <definedName name="__123Graph_AGRAPH2" localSheetId="40" hidden="1">'[2]Time series'!#REF!</definedName>
    <definedName name="__123Graph_AGRAPH2" localSheetId="42" hidden="1">'[2]Time series'!#REF!</definedName>
    <definedName name="__123Graph_AGRAPH2" localSheetId="43" hidden="1">'[2]Time series'!#REF!</definedName>
    <definedName name="__123Graph_AGRAPH2" localSheetId="44" hidden="1">'[2]Time series'!#REF!</definedName>
    <definedName name="__123Graph_AGRAPH2" localSheetId="45" hidden="1">'[2]Time series'!#REF!</definedName>
    <definedName name="__123Graph_AGRAPH2" localSheetId="46" hidden="1">'[2]Time series'!#REF!</definedName>
    <definedName name="__123Graph_AGRAPH2" localSheetId="26" hidden="1">'[2]Time series'!#REF!</definedName>
    <definedName name="__123Graph_AGRAPH2" localSheetId="27" hidden="1">'[2]Time series'!#REF!</definedName>
    <definedName name="__123Graph_AGRAPH2" localSheetId="28" hidden="1">'[2]Time series'!#REF!</definedName>
    <definedName name="__123Graph_AGRAPH2" localSheetId="29" hidden="1">'[2]Time series'!#REF!</definedName>
    <definedName name="__123Graph_AGRAPH2" localSheetId="30" hidden="1">'[2]Time series'!#REF!</definedName>
    <definedName name="__123Graph_AGRAPH2" localSheetId="31" hidden="1">'[2]Time series'!#REF!</definedName>
    <definedName name="__123Graph_AGRAPH2" hidden="1">'[2]Time series'!#REF!</definedName>
    <definedName name="__123Graph_AGRAPH41" localSheetId="13" hidden="1">'[2]Time series'!#REF!</definedName>
    <definedName name="__123Graph_AGRAPH41" localSheetId="14" hidden="1">'[2]Time series'!#REF!</definedName>
    <definedName name="__123Graph_AGRAPH41" localSheetId="15" hidden="1">'[2]Time series'!#REF!</definedName>
    <definedName name="__123Graph_AGRAPH41" localSheetId="17" hidden="1">'[3]Time series'!#REF!</definedName>
    <definedName name="__123Graph_AGRAPH41" localSheetId="19" hidden="1">'[3]Time series'!#REF!</definedName>
    <definedName name="__123Graph_AGRAPH41" localSheetId="22" hidden="1">'[2]Time series'!#REF!</definedName>
    <definedName name="__123Graph_AGRAPH41" localSheetId="23" hidden="1">'[2]Time series'!#REF!</definedName>
    <definedName name="__123Graph_AGRAPH41" localSheetId="2" hidden="1">'[2]Time series'!#REF!</definedName>
    <definedName name="__123Graph_AGRAPH41" localSheetId="24" hidden="1">'[4]Time series'!#REF!</definedName>
    <definedName name="__123Graph_AGRAPH41" localSheetId="25" hidden="1">'[4]Time series'!#REF!</definedName>
    <definedName name="__123Graph_AGRAPH41" localSheetId="34" hidden="1">'[2]Time series'!#REF!</definedName>
    <definedName name="__123Graph_AGRAPH41" localSheetId="35" hidden="1">'[2]Time series'!#REF!</definedName>
    <definedName name="__123Graph_AGRAPH41" localSheetId="37" hidden="1">'[2]Time series'!#REF!</definedName>
    <definedName name="__123Graph_AGRAPH41" localSheetId="3" hidden="1">'[4]Time series'!#REF!</definedName>
    <definedName name="__123Graph_AGRAPH41" localSheetId="5" hidden="1">'[3]Time series'!#REF!</definedName>
    <definedName name="__123Graph_AGRAPH41" localSheetId="7" hidden="1">'[2]Time series'!#REF!</definedName>
    <definedName name="__123Graph_AGRAPH41" localSheetId="9" hidden="1">'[2]Time series'!#REF!</definedName>
    <definedName name="__123Graph_AGRAPH41" localSheetId="10" hidden="1">'[4]Time series'!#REF!</definedName>
    <definedName name="__123Graph_AGRAPH41" localSheetId="4" hidden="1">'[4]Time series'!#REF!</definedName>
    <definedName name="__123Graph_AGRAPH41" localSheetId="12" hidden="1">'[2]Time series'!#REF!</definedName>
    <definedName name="__123Graph_AGRAPH41" localSheetId="36" hidden="1">'[2]Time series'!#REF!</definedName>
    <definedName name="__123Graph_AGRAPH41" localSheetId="40" hidden="1">'[2]Time series'!#REF!</definedName>
    <definedName name="__123Graph_AGRAPH41" localSheetId="42" hidden="1">'[2]Time series'!#REF!</definedName>
    <definedName name="__123Graph_AGRAPH41" localSheetId="43" hidden="1">'[2]Time series'!#REF!</definedName>
    <definedName name="__123Graph_AGRAPH41" localSheetId="44" hidden="1">'[2]Time series'!#REF!</definedName>
    <definedName name="__123Graph_AGRAPH41" localSheetId="45" hidden="1">'[2]Time series'!#REF!</definedName>
    <definedName name="__123Graph_AGRAPH41" localSheetId="46" hidden="1">'[2]Time series'!#REF!</definedName>
    <definedName name="__123Graph_AGRAPH41" localSheetId="26" hidden="1">'[2]Time series'!#REF!</definedName>
    <definedName name="__123Graph_AGRAPH41" localSheetId="27" hidden="1">'[2]Time series'!#REF!</definedName>
    <definedName name="__123Graph_AGRAPH41" localSheetId="28" hidden="1">'[2]Time series'!#REF!</definedName>
    <definedName name="__123Graph_AGRAPH41" localSheetId="29" hidden="1">'[2]Time series'!#REF!</definedName>
    <definedName name="__123Graph_AGRAPH41" localSheetId="30" hidden="1">'[2]Time series'!#REF!</definedName>
    <definedName name="__123Graph_AGRAPH41" localSheetId="31" hidden="1">'[2]Time series'!#REF!</definedName>
    <definedName name="__123Graph_AGRAPH41" hidden="1">'[2]Time series'!#REF!</definedName>
    <definedName name="__123Graph_AGRAPH42" localSheetId="13" hidden="1">'[2]Time series'!#REF!</definedName>
    <definedName name="__123Graph_AGRAPH42" localSheetId="14" hidden="1">'[2]Time series'!#REF!</definedName>
    <definedName name="__123Graph_AGRAPH42" localSheetId="15" hidden="1">'[2]Time series'!#REF!</definedName>
    <definedName name="__123Graph_AGRAPH42" localSheetId="17" hidden="1">'[3]Time series'!#REF!</definedName>
    <definedName name="__123Graph_AGRAPH42" localSheetId="19" hidden="1">'[3]Time series'!#REF!</definedName>
    <definedName name="__123Graph_AGRAPH42" localSheetId="22" hidden="1">'[2]Time series'!#REF!</definedName>
    <definedName name="__123Graph_AGRAPH42" localSheetId="23" hidden="1">'[2]Time series'!#REF!</definedName>
    <definedName name="__123Graph_AGRAPH42" localSheetId="2" hidden="1">'[2]Time series'!#REF!</definedName>
    <definedName name="__123Graph_AGRAPH42" localSheetId="24" hidden="1">'[4]Time series'!#REF!</definedName>
    <definedName name="__123Graph_AGRAPH42" localSheetId="25" hidden="1">'[4]Time series'!#REF!</definedName>
    <definedName name="__123Graph_AGRAPH42" localSheetId="34" hidden="1">'[2]Time series'!#REF!</definedName>
    <definedName name="__123Graph_AGRAPH42" localSheetId="37" hidden="1">'[2]Time series'!#REF!</definedName>
    <definedName name="__123Graph_AGRAPH42" localSheetId="3" hidden="1">'[4]Time series'!#REF!</definedName>
    <definedName name="__123Graph_AGRAPH42" localSheetId="5" hidden="1">'[3]Time series'!#REF!</definedName>
    <definedName name="__123Graph_AGRAPH42" localSheetId="7" hidden="1">'[2]Time series'!#REF!</definedName>
    <definedName name="__123Graph_AGRAPH42" localSheetId="9" hidden="1">'[2]Time series'!#REF!</definedName>
    <definedName name="__123Graph_AGRAPH42" localSheetId="10" hidden="1">'[4]Time series'!#REF!</definedName>
    <definedName name="__123Graph_AGRAPH42" localSheetId="4" hidden="1">'[4]Time series'!#REF!</definedName>
    <definedName name="__123Graph_AGRAPH42" localSheetId="12" hidden="1">'[2]Time series'!#REF!</definedName>
    <definedName name="__123Graph_AGRAPH42" localSheetId="36" hidden="1">'[2]Time series'!#REF!</definedName>
    <definedName name="__123Graph_AGRAPH42" localSheetId="40" hidden="1">'[2]Time series'!#REF!</definedName>
    <definedName name="__123Graph_AGRAPH42" localSheetId="42" hidden="1">'[2]Time series'!#REF!</definedName>
    <definedName name="__123Graph_AGRAPH42" localSheetId="43" hidden="1">'[2]Time series'!#REF!</definedName>
    <definedName name="__123Graph_AGRAPH42" localSheetId="44" hidden="1">'[2]Time series'!#REF!</definedName>
    <definedName name="__123Graph_AGRAPH42" localSheetId="45" hidden="1">'[2]Time series'!#REF!</definedName>
    <definedName name="__123Graph_AGRAPH42" localSheetId="46" hidden="1">'[2]Time series'!#REF!</definedName>
    <definedName name="__123Graph_AGRAPH42" localSheetId="26" hidden="1">'[2]Time series'!#REF!</definedName>
    <definedName name="__123Graph_AGRAPH42" localSheetId="27" hidden="1">'[2]Time series'!#REF!</definedName>
    <definedName name="__123Graph_AGRAPH42" localSheetId="28" hidden="1">'[2]Time series'!#REF!</definedName>
    <definedName name="__123Graph_AGRAPH42" localSheetId="29" hidden="1">'[2]Time series'!#REF!</definedName>
    <definedName name="__123Graph_AGRAPH42" localSheetId="30" hidden="1">'[2]Time series'!#REF!</definedName>
    <definedName name="__123Graph_AGRAPH42" localSheetId="31" hidden="1">'[2]Time series'!#REF!</definedName>
    <definedName name="__123Graph_AGRAPH42" hidden="1">'[2]Time series'!#REF!</definedName>
    <definedName name="__123Graph_AGRAPH44" localSheetId="13" hidden="1">'[2]Time series'!#REF!</definedName>
    <definedName name="__123Graph_AGRAPH44" localSheetId="14" hidden="1">'[2]Time series'!#REF!</definedName>
    <definedName name="__123Graph_AGRAPH44" localSheetId="15" hidden="1">'[2]Time series'!#REF!</definedName>
    <definedName name="__123Graph_AGRAPH44" localSheetId="17" hidden="1">'[3]Time series'!#REF!</definedName>
    <definedName name="__123Graph_AGRAPH44" localSheetId="19" hidden="1">'[3]Time series'!#REF!</definedName>
    <definedName name="__123Graph_AGRAPH44" localSheetId="22" hidden="1">'[2]Time series'!#REF!</definedName>
    <definedName name="__123Graph_AGRAPH44" localSheetId="23" hidden="1">'[2]Time series'!#REF!</definedName>
    <definedName name="__123Graph_AGRAPH44" localSheetId="2" hidden="1">'[2]Time series'!#REF!</definedName>
    <definedName name="__123Graph_AGRAPH44" localSheetId="24" hidden="1">'[4]Time series'!#REF!</definedName>
    <definedName name="__123Graph_AGRAPH44" localSheetId="25" hidden="1">'[4]Time series'!#REF!</definedName>
    <definedName name="__123Graph_AGRAPH44" localSheetId="34" hidden="1">'[2]Time series'!#REF!</definedName>
    <definedName name="__123Graph_AGRAPH44" localSheetId="37" hidden="1">'[2]Time series'!#REF!</definedName>
    <definedName name="__123Graph_AGRAPH44" localSheetId="3" hidden="1">'[4]Time series'!#REF!</definedName>
    <definedName name="__123Graph_AGRAPH44" localSheetId="5" hidden="1">'[3]Time series'!#REF!</definedName>
    <definedName name="__123Graph_AGRAPH44" localSheetId="7" hidden="1">'[2]Time series'!#REF!</definedName>
    <definedName name="__123Graph_AGRAPH44" localSheetId="9" hidden="1">'[2]Time series'!#REF!</definedName>
    <definedName name="__123Graph_AGRAPH44" localSheetId="10" hidden="1">'[4]Time series'!#REF!</definedName>
    <definedName name="__123Graph_AGRAPH44" localSheetId="4" hidden="1">'[4]Time series'!#REF!</definedName>
    <definedName name="__123Graph_AGRAPH44" localSheetId="12" hidden="1">'[2]Time series'!#REF!</definedName>
    <definedName name="__123Graph_AGRAPH44" localSheetId="36" hidden="1">'[2]Time series'!#REF!</definedName>
    <definedName name="__123Graph_AGRAPH44" localSheetId="40" hidden="1">'[2]Time series'!#REF!</definedName>
    <definedName name="__123Graph_AGRAPH44" localSheetId="42" hidden="1">'[2]Time series'!#REF!</definedName>
    <definedName name="__123Graph_AGRAPH44" localSheetId="43" hidden="1">'[2]Time series'!#REF!</definedName>
    <definedName name="__123Graph_AGRAPH44" localSheetId="44" hidden="1">'[2]Time series'!#REF!</definedName>
    <definedName name="__123Graph_AGRAPH44" localSheetId="45" hidden="1">'[2]Time series'!#REF!</definedName>
    <definedName name="__123Graph_AGRAPH44" localSheetId="46" hidden="1">'[2]Time series'!#REF!</definedName>
    <definedName name="__123Graph_AGRAPH44" localSheetId="26" hidden="1">'[2]Time series'!#REF!</definedName>
    <definedName name="__123Graph_AGRAPH44" localSheetId="27" hidden="1">'[2]Time series'!#REF!</definedName>
    <definedName name="__123Graph_AGRAPH44" localSheetId="28" hidden="1">'[2]Time series'!#REF!</definedName>
    <definedName name="__123Graph_AGRAPH44" localSheetId="29" hidden="1">'[2]Time series'!#REF!</definedName>
    <definedName name="__123Graph_AGRAPH44" localSheetId="30" hidden="1">'[2]Time series'!#REF!</definedName>
    <definedName name="__123Graph_AGRAPH44" localSheetId="31" hidden="1">'[2]Time series'!#REF!</definedName>
    <definedName name="__123Graph_AGRAPH44" hidden="1">'[2]Time series'!#REF!</definedName>
    <definedName name="__123Graph_APERIB" localSheetId="13" hidden="1">'[2]Time series'!#REF!</definedName>
    <definedName name="__123Graph_APERIB" localSheetId="14" hidden="1">'[2]Time series'!#REF!</definedName>
    <definedName name="__123Graph_APERIB" localSheetId="15" hidden="1">'[2]Time series'!#REF!</definedName>
    <definedName name="__123Graph_APERIB" localSheetId="17" hidden="1">'[3]Time series'!#REF!</definedName>
    <definedName name="__123Graph_APERIB" localSheetId="19" hidden="1">'[3]Time series'!#REF!</definedName>
    <definedName name="__123Graph_APERIB" localSheetId="22" hidden="1">'[2]Time series'!#REF!</definedName>
    <definedName name="__123Graph_APERIB" localSheetId="23" hidden="1">'[2]Time series'!#REF!</definedName>
    <definedName name="__123Graph_APERIB" localSheetId="2" hidden="1">'[2]Time series'!#REF!</definedName>
    <definedName name="__123Graph_APERIB" localSheetId="24" hidden="1">'[4]Time series'!#REF!</definedName>
    <definedName name="__123Graph_APERIB" localSheetId="25" hidden="1">'[4]Time series'!#REF!</definedName>
    <definedName name="__123Graph_APERIB" localSheetId="34" hidden="1">'[2]Time series'!#REF!</definedName>
    <definedName name="__123Graph_APERIB" localSheetId="37" hidden="1">'[2]Time series'!#REF!</definedName>
    <definedName name="__123Graph_APERIB" localSheetId="3" hidden="1">'[4]Time series'!#REF!</definedName>
    <definedName name="__123Graph_APERIB" localSheetId="5" hidden="1">'[3]Time series'!#REF!</definedName>
    <definedName name="__123Graph_APERIB" localSheetId="7" hidden="1">'[2]Time series'!#REF!</definedName>
    <definedName name="__123Graph_APERIB" localSheetId="9" hidden="1">'[2]Time series'!#REF!</definedName>
    <definedName name="__123Graph_APERIB" localSheetId="10" hidden="1">'[4]Time series'!#REF!</definedName>
    <definedName name="__123Graph_APERIB" localSheetId="4" hidden="1">'[4]Time series'!#REF!</definedName>
    <definedName name="__123Graph_APERIB" localSheetId="12" hidden="1">'[2]Time series'!#REF!</definedName>
    <definedName name="__123Graph_APERIB" localSheetId="36" hidden="1">'[2]Time series'!#REF!</definedName>
    <definedName name="__123Graph_APERIB" localSheetId="40" hidden="1">'[2]Time series'!#REF!</definedName>
    <definedName name="__123Graph_APERIB" localSheetId="42" hidden="1">'[2]Time series'!#REF!</definedName>
    <definedName name="__123Graph_APERIB" localSheetId="43" hidden="1">'[2]Time series'!#REF!</definedName>
    <definedName name="__123Graph_APERIB" localSheetId="44" hidden="1">'[2]Time series'!#REF!</definedName>
    <definedName name="__123Graph_APERIB" localSheetId="45" hidden="1">'[2]Time series'!#REF!</definedName>
    <definedName name="__123Graph_APERIB" localSheetId="46" hidden="1">'[2]Time series'!#REF!</definedName>
    <definedName name="__123Graph_APERIB" localSheetId="26" hidden="1">'[2]Time series'!#REF!</definedName>
    <definedName name="__123Graph_APERIB" localSheetId="27" hidden="1">'[2]Time series'!#REF!</definedName>
    <definedName name="__123Graph_APERIB" localSheetId="28" hidden="1">'[2]Time series'!#REF!</definedName>
    <definedName name="__123Graph_APERIB" localSheetId="29" hidden="1">'[2]Time series'!#REF!</definedName>
    <definedName name="__123Graph_APERIB" localSheetId="30" hidden="1">'[2]Time series'!#REF!</definedName>
    <definedName name="__123Graph_APERIB" localSheetId="31" hidden="1">'[2]Time series'!#REF!</definedName>
    <definedName name="__123Graph_APERIB" hidden="1">'[2]Time series'!#REF!</definedName>
    <definedName name="__123Graph_APRODABSC" localSheetId="13" hidden="1">'[2]Time series'!#REF!</definedName>
    <definedName name="__123Graph_APRODABSC" localSheetId="14" hidden="1">'[2]Time series'!#REF!</definedName>
    <definedName name="__123Graph_APRODABSC" localSheetId="15" hidden="1">'[2]Time series'!#REF!</definedName>
    <definedName name="__123Graph_APRODABSC" localSheetId="17" hidden="1">'[3]Time series'!#REF!</definedName>
    <definedName name="__123Graph_APRODABSC" localSheetId="19" hidden="1">'[3]Time series'!#REF!</definedName>
    <definedName name="__123Graph_APRODABSC" localSheetId="22" hidden="1">'[2]Time series'!#REF!</definedName>
    <definedName name="__123Graph_APRODABSC" localSheetId="23" hidden="1">'[2]Time series'!#REF!</definedName>
    <definedName name="__123Graph_APRODABSC" localSheetId="2" hidden="1">'[2]Time series'!#REF!</definedName>
    <definedName name="__123Graph_APRODABSC" localSheetId="24" hidden="1">'[4]Time series'!#REF!</definedName>
    <definedName name="__123Graph_APRODABSC" localSheetId="25" hidden="1">'[4]Time series'!#REF!</definedName>
    <definedName name="__123Graph_APRODABSC" localSheetId="34" hidden="1">'[2]Time series'!#REF!</definedName>
    <definedName name="__123Graph_APRODABSC" localSheetId="37" hidden="1">'[2]Time series'!#REF!</definedName>
    <definedName name="__123Graph_APRODABSC" localSheetId="3" hidden="1">'[4]Time series'!#REF!</definedName>
    <definedName name="__123Graph_APRODABSC" localSheetId="5" hidden="1">'[3]Time series'!#REF!</definedName>
    <definedName name="__123Graph_APRODABSC" localSheetId="7" hidden="1">'[2]Time series'!#REF!</definedName>
    <definedName name="__123Graph_APRODABSC" localSheetId="9" hidden="1">'[2]Time series'!#REF!</definedName>
    <definedName name="__123Graph_APRODABSC" localSheetId="10" hidden="1">'[4]Time series'!#REF!</definedName>
    <definedName name="__123Graph_APRODABSC" localSheetId="4" hidden="1">'[4]Time series'!#REF!</definedName>
    <definedName name="__123Graph_APRODABSC" localSheetId="12" hidden="1">'[2]Time series'!#REF!</definedName>
    <definedName name="__123Graph_APRODABSC" localSheetId="36" hidden="1">'[2]Time series'!#REF!</definedName>
    <definedName name="__123Graph_APRODABSC" localSheetId="40" hidden="1">'[2]Time series'!#REF!</definedName>
    <definedName name="__123Graph_APRODABSC" localSheetId="42" hidden="1">'[2]Time series'!#REF!</definedName>
    <definedName name="__123Graph_APRODABSC" localSheetId="43" hidden="1">'[2]Time series'!#REF!</definedName>
    <definedName name="__123Graph_APRODABSC" localSheetId="44" hidden="1">'[2]Time series'!#REF!</definedName>
    <definedName name="__123Graph_APRODABSC" localSheetId="45" hidden="1">'[2]Time series'!#REF!</definedName>
    <definedName name="__123Graph_APRODABSC" localSheetId="46" hidden="1">'[2]Time series'!#REF!</definedName>
    <definedName name="__123Graph_APRODABSC" localSheetId="26" hidden="1">'[2]Time series'!#REF!</definedName>
    <definedName name="__123Graph_APRODABSC" localSheetId="27" hidden="1">'[2]Time series'!#REF!</definedName>
    <definedName name="__123Graph_APRODABSC" localSheetId="28" hidden="1">'[2]Time series'!#REF!</definedName>
    <definedName name="__123Graph_APRODABSC" localSheetId="29" hidden="1">'[2]Time series'!#REF!</definedName>
    <definedName name="__123Graph_APRODABSC" localSheetId="30" hidden="1">'[2]Time series'!#REF!</definedName>
    <definedName name="__123Graph_APRODABSC" localSheetId="31" hidden="1">'[2]Time series'!#REF!</definedName>
    <definedName name="__123Graph_APRODABSC" hidden="1">'[2]Time series'!#REF!</definedName>
    <definedName name="__123Graph_APRODABSD" localSheetId="13" hidden="1">'[2]Time series'!#REF!</definedName>
    <definedName name="__123Graph_APRODABSD" localSheetId="14" hidden="1">'[2]Time series'!#REF!</definedName>
    <definedName name="__123Graph_APRODABSD" localSheetId="15" hidden="1">'[2]Time series'!#REF!</definedName>
    <definedName name="__123Graph_APRODABSD" localSheetId="17" hidden="1">'[3]Time series'!#REF!</definedName>
    <definedName name="__123Graph_APRODABSD" localSheetId="19" hidden="1">'[3]Time series'!#REF!</definedName>
    <definedName name="__123Graph_APRODABSD" localSheetId="22" hidden="1">'[2]Time series'!#REF!</definedName>
    <definedName name="__123Graph_APRODABSD" localSheetId="23" hidden="1">'[2]Time series'!#REF!</definedName>
    <definedName name="__123Graph_APRODABSD" localSheetId="2" hidden="1">'[2]Time series'!#REF!</definedName>
    <definedName name="__123Graph_APRODABSD" localSheetId="24" hidden="1">'[4]Time series'!#REF!</definedName>
    <definedName name="__123Graph_APRODABSD" localSheetId="25" hidden="1">'[4]Time series'!#REF!</definedName>
    <definedName name="__123Graph_APRODABSD" localSheetId="34" hidden="1">'[2]Time series'!#REF!</definedName>
    <definedName name="__123Graph_APRODABSD" localSheetId="37" hidden="1">'[2]Time series'!#REF!</definedName>
    <definedName name="__123Graph_APRODABSD" localSheetId="3" hidden="1">'[4]Time series'!#REF!</definedName>
    <definedName name="__123Graph_APRODABSD" localSheetId="5" hidden="1">'[3]Time series'!#REF!</definedName>
    <definedName name="__123Graph_APRODABSD" localSheetId="7" hidden="1">'[2]Time series'!#REF!</definedName>
    <definedName name="__123Graph_APRODABSD" localSheetId="9" hidden="1">'[2]Time series'!#REF!</definedName>
    <definedName name="__123Graph_APRODABSD" localSheetId="10" hidden="1">'[4]Time series'!#REF!</definedName>
    <definedName name="__123Graph_APRODABSD" localSheetId="4" hidden="1">'[4]Time series'!#REF!</definedName>
    <definedName name="__123Graph_APRODABSD" localSheetId="12" hidden="1">'[2]Time series'!#REF!</definedName>
    <definedName name="__123Graph_APRODABSD" localSheetId="36" hidden="1">'[2]Time series'!#REF!</definedName>
    <definedName name="__123Graph_APRODABSD" localSheetId="40" hidden="1">'[2]Time series'!#REF!</definedName>
    <definedName name="__123Graph_APRODABSD" localSheetId="42" hidden="1">'[2]Time series'!#REF!</definedName>
    <definedName name="__123Graph_APRODABSD" localSheetId="43" hidden="1">'[2]Time series'!#REF!</definedName>
    <definedName name="__123Graph_APRODABSD" localSheetId="44" hidden="1">'[2]Time series'!#REF!</definedName>
    <definedName name="__123Graph_APRODABSD" localSheetId="45" hidden="1">'[2]Time series'!#REF!</definedName>
    <definedName name="__123Graph_APRODABSD" localSheetId="46" hidden="1">'[2]Time series'!#REF!</definedName>
    <definedName name="__123Graph_APRODABSD" localSheetId="26" hidden="1">'[2]Time series'!#REF!</definedName>
    <definedName name="__123Graph_APRODABSD" localSheetId="27" hidden="1">'[2]Time series'!#REF!</definedName>
    <definedName name="__123Graph_APRODABSD" localSheetId="28" hidden="1">'[2]Time series'!#REF!</definedName>
    <definedName name="__123Graph_APRODABSD" localSheetId="29" hidden="1">'[2]Time series'!#REF!</definedName>
    <definedName name="__123Graph_APRODABSD" localSheetId="30" hidden="1">'[2]Time series'!#REF!</definedName>
    <definedName name="__123Graph_APRODABSD" localSheetId="31" hidden="1">'[2]Time series'!#REF!</definedName>
    <definedName name="__123Graph_APRODABSD" hidden="1">'[2]Time series'!#REF!</definedName>
    <definedName name="__123Graph_APRODTRE2" localSheetId="13" hidden="1">'[2]Time series'!#REF!</definedName>
    <definedName name="__123Graph_APRODTRE2" localSheetId="14" hidden="1">'[2]Time series'!#REF!</definedName>
    <definedName name="__123Graph_APRODTRE2" localSheetId="15" hidden="1">'[2]Time series'!#REF!</definedName>
    <definedName name="__123Graph_APRODTRE2" localSheetId="17" hidden="1">'[3]Time series'!#REF!</definedName>
    <definedName name="__123Graph_APRODTRE2" localSheetId="19" hidden="1">'[3]Time series'!#REF!</definedName>
    <definedName name="__123Graph_APRODTRE2" localSheetId="22" hidden="1">'[2]Time series'!#REF!</definedName>
    <definedName name="__123Graph_APRODTRE2" localSheetId="23" hidden="1">'[2]Time series'!#REF!</definedName>
    <definedName name="__123Graph_APRODTRE2" localSheetId="2" hidden="1">'[2]Time series'!#REF!</definedName>
    <definedName name="__123Graph_APRODTRE2" localSheetId="24" hidden="1">'[4]Time series'!#REF!</definedName>
    <definedName name="__123Graph_APRODTRE2" localSheetId="25" hidden="1">'[4]Time series'!#REF!</definedName>
    <definedName name="__123Graph_APRODTRE2" localSheetId="34" hidden="1">'[2]Time series'!#REF!</definedName>
    <definedName name="__123Graph_APRODTRE2" localSheetId="37" hidden="1">'[2]Time series'!#REF!</definedName>
    <definedName name="__123Graph_APRODTRE2" localSheetId="3" hidden="1">'[4]Time series'!#REF!</definedName>
    <definedName name="__123Graph_APRODTRE2" localSheetId="5" hidden="1">'[3]Time series'!#REF!</definedName>
    <definedName name="__123Graph_APRODTRE2" localSheetId="7" hidden="1">'[2]Time series'!#REF!</definedName>
    <definedName name="__123Graph_APRODTRE2" localSheetId="9" hidden="1">'[2]Time series'!#REF!</definedName>
    <definedName name="__123Graph_APRODTRE2" localSheetId="10" hidden="1">'[4]Time series'!#REF!</definedName>
    <definedName name="__123Graph_APRODTRE2" localSheetId="4" hidden="1">'[4]Time series'!#REF!</definedName>
    <definedName name="__123Graph_APRODTRE2" localSheetId="12" hidden="1">'[2]Time series'!#REF!</definedName>
    <definedName name="__123Graph_APRODTRE2" localSheetId="36" hidden="1">'[2]Time series'!#REF!</definedName>
    <definedName name="__123Graph_APRODTRE2" localSheetId="40" hidden="1">'[2]Time series'!#REF!</definedName>
    <definedName name="__123Graph_APRODTRE2" localSheetId="42" hidden="1">'[2]Time series'!#REF!</definedName>
    <definedName name="__123Graph_APRODTRE2" localSheetId="43" hidden="1">'[2]Time series'!#REF!</definedName>
    <definedName name="__123Graph_APRODTRE2" localSheetId="44" hidden="1">'[2]Time series'!#REF!</definedName>
    <definedName name="__123Graph_APRODTRE2" localSheetId="45" hidden="1">'[2]Time series'!#REF!</definedName>
    <definedName name="__123Graph_APRODTRE2" localSheetId="46" hidden="1">'[2]Time series'!#REF!</definedName>
    <definedName name="__123Graph_APRODTRE2" localSheetId="26" hidden="1">'[2]Time series'!#REF!</definedName>
    <definedName name="__123Graph_APRODTRE2" localSheetId="27" hidden="1">'[2]Time series'!#REF!</definedName>
    <definedName name="__123Graph_APRODTRE2" localSheetId="28" hidden="1">'[2]Time series'!#REF!</definedName>
    <definedName name="__123Graph_APRODTRE2" localSheetId="29" hidden="1">'[2]Time series'!#REF!</definedName>
    <definedName name="__123Graph_APRODTRE2" localSheetId="30" hidden="1">'[2]Time series'!#REF!</definedName>
    <definedName name="__123Graph_APRODTRE2" localSheetId="31" hidden="1">'[2]Time series'!#REF!</definedName>
    <definedName name="__123Graph_APRODTRE2" hidden="1">'[2]Time series'!#REF!</definedName>
    <definedName name="__123Graph_APRODTRE3" localSheetId="13" hidden="1">'[2]Time series'!#REF!</definedName>
    <definedName name="__123Graph_APRODTRE3" localSheetId="14" hidden="1">'[2]Time series'!#REF!</definedName>
    <definedName name="__123Graph_APRODTRE3" localSheetId="15" hidden="1">'[2]Time series'!#REF!</definedName>
    <definedName name="__123Graph_APRODTRE3" localSheetId="17" hidden="1">'[3]Time series'!#REF!</definedName>
    <definedName name="__123Graph_APRODTRE3" localSheetId="19" hidden="1">'[3]Time series'!#REF!</definedName>
    <definedName name="__123Graph_APRODTRE3" localSheetId="22" hidden="1">'[2]Time series'!#REF!</definedName>
    <definedName name="__123Graph_APRODTRE3" localSheetId="23" hidden="1">'[2]Time series'!#REF!</definedName>
    <definedName name="__123Graph_APRODTRE3" localSheetId="2" hidden="1">'[2]Time series'!#REF!</definedName>
    <definedName name="__123Graph_APRODTRE3" localSheetId="24" hidden="1">'[4]Time series'!#REF!</definedName>
    <definedName name="__123Graph_APRODTRE3" localSheetId="25" hidden="1">'[4]Time series'!#REF!</definedName>
    <definedName name="__123Graph_APRODTRE3" localSheetId="34" hidden="1">'[2]Time series'!#REF!</definedName>
    <definedName name="__123Graph_APRODTRE3" localSheetId="37" hidden="1">'[2]Time series'!#REF!</definedName>
    <definedName name="__123Graph_APRODTRE3" localSheetId="3" hidden="1">'[4]Time series'!#REF!</definedName>
    <definedName name="__123Graph_APRODTRE3" localSheetId="5" hidden="1">'[3]Time series'!#REF!</definedName>
    <definedName name="__123Graph_APRODTRE3" localSheetId="7" hidden="1">'[2]Time series'!#REF!</definedName>
    <definedName name="__123Graph_APRODTRE3" localSheetId="9" hidden="1">'[2]Time series'!#REF!</definedName>
    <definedName name="__123Graph_APRODTRE3" localSheetId="10" hidden="1">'[4]Time series'!#REF!</definedName>
    <definedName name="__123Graph_APRODTRE3" localSheetId="4" hidden="1">'[4]Time series'!#REF!</definedName>
    <definedName name="__123Graph_APRODTRE3" localSheetId="12" hidden="1">'[2]Time series'!#REF!</definedName>
    <definedName name="__123Graph_APRODTRE3" localSheetId="36" hidden="1">'[2]Time series'!#REF!</definedName>
    <definedName name="__123Graph_APRODTRE3" localSheetId="40" hidden="1">'[2]Time series'!#REF!</definedName>
    <definedName name="__123Graph_APRODTRE3" localSheetId="42" hidden="1">'[2]Time series'!#REF!</definedName>
    <definedName name="__123Graph_APRODTRE3" localSheetId="43" hidden="1">'[2]Time series'!#REF!</definedName>
    <definedName name="__123Graph_APRODTRE3" localSheetId="44" hidden="1">'[2]Time series'!#REF!</definedName>
    <definedName name="__123Graph_APRODTRE3" localSheetId="45" hidden="1">'[2]Time series'!#REF!</definedName>
    <definedName name="__123Graph_APRODTRE3" localSheetId="46" hidden="1">'[2]Time series'!#REF!</definedName>
    <definedName name="__123Graph_APRODTRE3" localSheetId="26" hidden="1">'[2]Time series'!#REF!</definedName>
    <definedName name="__123Graph_APRODTRE3" localSheetId="27" hidden="1">'[2]Time series'!#REF!</definedName>
    <definedName name="__123Graph_APRODTRE3" localSheetId="28" hidden="1">'[2]Time series'!#REF!</definedName>
    <definedName name="__123Graph_APRODTRE3" localSheetId="29" hidden="1">'[2]Time series'!#REF!</definedName>
    <definedName name="__123Graph_APRODTRE3" localSheetId="30" hidden="1">'[2]Time series'!#REF!</definedName>
    <definedName name="__123Graph_APRODTRE3" localSheetId="31" hidden="1">'[2]Time series'!#REF!</definedName>
    <definedName name="__123Graph_APRODTRE3" hidden="1">'[2]Time series'!#REF!</definedName>
    <definedName name="__123Graph_APRODTRE4" localSheetId="13" hidden="1">'[2]Time series'!#REF!</definedName>
    <definedName name="__123Graph_APRODTRE4" localSheetId="14" hidden="1">'[2]Time series'!#REF!</definedName>
    <definedName name="__123Graph_APRODTRE4" localSheetId="15" hidden="1">'[2]Time series'!#REF!</definedName>
    <definedName name="__123Graph_APRODTRE4" localSheetId="17" hidden="1">'[3]Time series'!#REF!</definedName>
    <definedName name="__123Graph_APRODTRE4" localSheetId="19" hidden="1">'[3]Time series'!#REF!</definedName>
    <definedName name="__123Graph_APRODTRE4" localSheetId="22" hidden="1">'[2]Time series'!#REF!</definedName>
    <definedName name="__123Graph_APRODTRE4" localSheetId="23" hidden="1">'[2]Time series'!#REF!</definedName>
    <definedName name="__123Graph_APRODTRE4" localSheetId="2" hidden="1">'[2]Time series'!#REF!</definedName>
    <definedName name="__123Graph_APRODTRE4" localSheetId="24" hidden="1">'[4]Time series'!#REF!</definedName>
    <definedName name="__123Graph_APRODTRE4" localSheetId="25" hidden="1">'[4]Time series'!#REF!</definedName>
    <definedName name="__123Graph_APRODTRE4" localSheetId="34" hidden="1">'[2]Time series'!#REF!</definedName>
    <definedName name="__123Graph_APRODTRE4" localSheetId="37" hidden="1">'[2]Time series'!#REF!</definedName>
    <definedName name="__123Graph_APRODTRE4" localSheetId="3" hidden="1">'[4]Time series'!#REF!</definedName>
    <definedName name="__123Graph_APRODTRE4" localSheetId="5" hidden="1">'[3]Time series'!#REF!</definedName>
    <definedName name="__123Graph_APRODTRE4" localSheetId="7" hidden="1">'[2]Time series'!#REF!</definedName>
    <definedName name="__123Graph_APRODTRE4" localSheetId="9" hidden="1">'[2]Time series'!#REF!</definedName>
    <definedName name="__123Graph_APRODTRE4" localSheetId="10" hidden="1">'[4]Time series'!#REF!</definedName>
    <definedName name="__123Graph_APRODTRE4" localSheetId="4" hidden="1">'[4]Time series'!#REF!</definedName>
    <definedName name="__123Graph_APRODTRE4" localSheetId="12" hidden="1">'[2]Time series'!#REF!</definedName>
    <definedName name="__123Graph_APRODTRE4" localSheetId="36" hidden="1">'[2]Time series'!#REF!</definedName>
    <definedName name="__123Graph_APRODTRE4" localSheetId="40" hidden="1">'[2]Time series'!#REF!</definedName>
    <definedName name="__123Graph_APRODTRE4" localSheetId="42" hidden="1">'[2]Time series'!#REF!</definedName>
    <definedName name="__123Graph_APRODTRE4" localSheetId="43" hidden="1">'[2]Time series'!#REF!</definedName>
    <definedName name="__123Graph_APRODTRE4" localSheetId="44" hidden="1">'[2]Time series'!#REF!</definedName>
    <definedName name="__123Graph_APRODTRE4" localSheetId="45" hidden="1">'[2]Time series'!#REF!</definedName>
    <definedName name="__123Graph_APRODTRE4" localSheetId="46" hidden="1">'[2]Time series'!#REF!</definedName>
    <definedName name="__123Graph_APRODTRE4" localSheetId="26" hidden="1">'[2]Time series'!#REF!</definedName>
    <definedName name="__123Graph_APRODTRE4" localSheetId="27" hidden="1">'[2]Time series'!#REF!</definedName>
    <definedName name="__123Graph_APRODTRE4" localSheetId="28" hidden="1">'[2]Time series'!#REF!</definedName>
    <definedName name="__123Graph_APRODTRE4" localSheetId="29" hidden="1">'[2]Time series'!#REF!</definedName>
    <definedName name="__123Graph_APRODTRE4" localSheetId="30" hidden="1">'[2]Time series'!#REF!</definedName>
    <definedName name="__123Graph_APRODTRE4" localSheetId="31" hidden="1">'[2]Time series'!#REF!</definedName>
    <definedName name="__123Graph_APRODTRE4" hidden="1">'[2]Time series'!#REF!</definedName>
    <definedName name="__123Graph_APRODTREND" localSheetId="13" hidden="1">'[2]Time series'!#REF!</definedName>
    <definedName name="__123Graph_APRODTREND" localSheetId="14" hidden="1">'[2]Time series'!#REF!</definedName>
    <definedName name="__123Graph_APRODTREND" localSheetId="15" hidden="1">'[2]Time series'!#REF!</definedName>
    <definedName name="__123Graph_APRODTREND" localSheetId="17" hidden="1">'[3]Time series'!#REF!</definedName>
    <definedName name="__123Graph_APRODTREND" localSheetId="19" hidden="1">'[3]Time series'!#REF!</definedName>
    <definedName name="__123Graph_APRODTREND" localSheetId="22" hidden="1">'[2]Time series'!#REF!</definedName>
    <definedName name="__123Graph_APRODTREND" localSheetId="23" hidden="1">'[2]Time series'!#REF!</definedName>
    <definedName name="__123Graph_APRODTREND" localSheetId="2" hidden="1">'[2]Time series'!#REF!</definedName>
    <definedName name="__123Graph_APRODTREND" localSheetId="24" hidden="1">'[4]Time series'!#REF!</definedName>
    <definedName name="__123Graph_APRODTREND" localSheetId="25" hidden="1">'[4]Time series'!#REF!</definedName>
    <definedName name="__123Graph_APRODTREND" localSheetId="34" hidden="1">'[2]Time series'!#REF!</definedName>
    <definedName name="__123Graph_APRODTREND" localSheetId="37" hidden="1">'[2]Time series'!#REF!</definedName>
    <definedName name="__123Graph_APRODTREND" localSheetId="3" hidden="1">'[4]Time series'!#REF!</definedName>
    <definedName name="__123Graph_APRODTREND" localSheetId="5" hidden="1">'[3]Time series'!#REF!</definedName>
    <definedName name="__123Graph_APRODTREND" localSheetId="7" hidden="1">'[2]Time series'!#REF!</definedName>
    <definedName name="__123Graph_APRODTREND" localSheetId="9" hidden="1">'[2]Time series'!#REF!</definedName>
    <definedName name="__123Graph_APRODTREND" localSheetId="10" hidden="1">'[4]Time series'!#REF!</definedName>
    <definedName name="__123Graph_APRODTREND" localSheetId="4" hidden="1">'[4]Time series'!#REF!</definedName>
    <definedName name="__123Graph_APRODTREND" localSheetId="12" hidden="1">'[2]Time series'!#REF!</definedName>
    <definedName name="__123Graph_APRODTREND" localSheetId="36" hidden="1">'[2]Time series'!#REF!</definedName>
    <definedName name="__123Graph_APRODTREND" localSheetId="40" hidden="1">'[2]Time series'!#REF!</definedName>
    <definedName name="__123Graph_APRODTREND" localSheetId="42" hidden="1">'[2]Time series'!#REF!</definedName>
    <definedName name="__123Graph_APRODTREND" localSheetId="43" hidden="1">'[2]Time series'!#REF!</definedName>
    <definedName name="__123Graph_APRODTREND" localSheetId="44" hidden="1">'[2]Time series'!#REF!</definedName>
    <definedName name="__123Graph_APRODTREND" localSheetId="45" hidden="1">'[2]Time series'!#REF!</definedName>
    <definedName name="__123Graph_APRODTREND" localSheetId="46" hidden="1">'[2]Time series'!#REF!</definedName>
    <definedName name="__123Graph_APRODTREND" localSheetId="26" hidden="1">'[2]Time series'!#REF!</definedName>
    <definedName name="__123Graph_APRODTREND" localSheetId="27" hidden="1">'[2]Time series'!#REF!</definedName>
    <definedName name="__123Graph_APRODTREND" localSheetId="28" hidden="1">'[2]Time series'!#REF!</definedName>
    <definedName name="__123Graph_APRODTREND" localSheetId="29" hidden="1">'[2]Time series'!#REF!</definedName>
    <definedName name="__123Graph_APRODTREND" localSheetId="30" hidden="1">'[2]Time series'!#REF!</definedName>
    <definedName name="__123Graph_APRODTREND" localSheetId="31" hidden="1">'[2]Time series'!#REF!</definedName>
    <definedName name="__123Graph_APRODTREND" hidden="1">'[2]Time series'!#REF!</definedName>
    <definedName name="__123Graph_AUTRECHT" localSheetId="13" hidden="1">'[2]Time series'!#REF!</definedName>
    <definedName name="__123Graph_AUTRECHT" localSheetId="14" hidden="1">'[2]Time series'!#REF!</definedName>
    <definedName name="__123Graph_AUTRECHT" localSheetId="15" hidden="1">'[2]Time series'!#REF!</definedName>
    <definedName name="__123Graph_AUTRECHT" localSheetId="17" hidden="1">'[3]Time series'!#REF!</definedName>
    <definedName name="__123Graph_AUTRECHT" localSheetId="19" hidden="1">'[3]Time series'!#REF!</definedName>
    <definedName name="__123Graph_AUTRECHT" localSheetId="22" hidden="1">'[2]Time series'!#REF!</definedName>
    <definedName name="__123Graph_AUTRECHT" localSheetId="23" hidden="1">'[2]Time series'!#REF!</definedName>
    <definedName name="__123Graph_AUTRECHT" localSheetId="2" hidden="1">'[2]Time series'!#REF!</definedName>
    <definedName name="__123Graph_AUTRECHT" localSheetId="24" hidden="1">'[4]Time series'!#REF!</definedName>
    <definedName name="__123Graph_AUTRECHT" localSheetId="25" hidden="1">'[4]Time series'!#REF!</definedName>
    <definedName name="__123Graph_AUTRECHT" localSheetId="34" hidden="1">'[2]Time series'!#REF!</definedName>
    <definedName name="__123Graph_AUTRECHT" localSheetId="37" hidden="1">'[2]Time series'!#REF!</definedName>
    <definedName name="__123Graph_AUTRECHT" localSheetId="3" hidden="1">'[4]Time series'!#REF!</definedName>
    <definedName name="__123Graph_AUTRECHT" localSheetId="5" hidden="1">'[3]Time series'!#REF!</definedName>
    <definedName name="__123Graph_AUTRECHT" localSheetId="7" hidden="1">'[2]Time series'!#REF!</definedName>
    <definedName name="__123Graph_AUTRECHT" localSheetId="9" hidden="1">'[2]Time series'!#REF!</definedName>
    <definedName name="__123Graph_AUTRECHT" localSheetId="10" hidden="1">'[4]Time series'!#REF!</definedName>
    <definedName name="__123Graph_AUTRECHT" localSheetId="4" hidden="1">'[4]Time series'!#REF!</definedName>
    <definedName name="__123Graph_AUTRECHT" localSheetId="12" hidden="1">'[2]Time series'!#REF!</definedName>
    <definedName name="__123Graph_AUTRECHT" localSheetId="36" hidden="1">'[2]Time series'!#REF!</definedName>
    <definedName name="__123Graph_AUTRECHT" localSheetId="40" hidden="1">'[2]Time series'!#REF!</definedName>
    <definedName name="__123Graph_AUTRECHT" localSheetId="42" hidden="1">'[2]Time series'!#REF!</definedName>
    <definedName name="__123Graph_AUTRECHT" localSheetId="43" hidden="1">'[2]Time series'!#REF!</definedName>
    <definedName name="__123Graph_AUTRECHT" localSheetId="44" hidden="1">'[2]Time series'!#REF!</definedName>
    <definedName name="__123Graph_AUTRECHT" localSheetId="45" hidden="1">'[2]Time series'!#REF!</definedName>
    <definedName name="__123Graph_AUTRECHT" localSheetId="46" hidden="1">'[2]Time series'!#REF!</definedName>
    <definedName name="__123Graph_AUTRECHT" localSheetId="26" hidden="1">'[2]Time series'!#REF!</definedName>
    <definedName name="__123Graph_AUTRECHT" localSheetId="27" hidden="1">'[2]Time series'!#REF!</definedName>
    <definedName name="__123Graph_AUTRECHT" localSheetId="28" hidden="1">'[2]Time series'!#REF!</definedName>
    <definedName name="__123Graph_AUTRECHT" localSheetId="29" hidden="1">'[2]Time series'!#REF!</definedName>
    <definedName name="__123Graph_AUTRECHT" localSheetId="30" hidden="1">'[2]Time series'!#REF!</definedName>
    <definedName name="__123Graph_AUTRECHT" localSheetId="31" hidden="1">'[2]Time series'!#REF!</definedName>
    <definedName name="__123Graph_AUTRECHT" hidden="1">'[2]Time series'!#REF!</definedName>
    <definedName name="__123Graph_B" localSheetId="13" hidden="1">[1]A11!#REF!</definedName>
    <definedName name="__123Graph_B" localSheetId="14" hidden="1">[1]A11!#REF!</definedName>
    <definedName name="__123Graph_B" localSheetId="15" hidden="1">[1]A11!#REF!</definedName>
    <definedName name="__123Graph_B" localSheetId="24" hidden="1">[1]A11!#REF!</definedName>
    <definedName name="__123Graph_B" localSheetId="25" hidden="1">[1]A11!#REF!</definedName>
    <definedName name="__123Graph_B" hidden="1">[1]A11!#REF!</definedName>
    <definedName name="__123Graph_BBERLGRAP" localSheetId="13" hidden="1">'[2]Time series'!#REF!</definedName>
    <definedName name="__123Graph_BBERLGRAP" localSheetId="14" hidden="1">'[2]Time series'!#REF!</definedName>
    <definedName name="__123Graph_BBERLGRAP" localSheetId="15" hidden="1">'[2]Time series'!#REF!</definedName>
    <definedName name="__123Graph_BBERLGRAP" localSheetId="17" hidden="1">'[3]Time series'!#REF!</definedName>
    <definedName name="__123Graph_BBERLGRAP" localSheetId="19" hidden="1">'[3]Time series'!#REF!</definedName>
    <definedName name="__123Graph_BBERLGRAP" localSheetId="22" hidden="1">'[2]Time series'!#REF!</definedName>
    <definedName name="__123Graph_BBERLGRAP" localSheetId="23" hidden="1">'[2]Time series'!#REF!</definedName>
    <definedName name="__123Graph_BBERLGRAP" localSheetId="2" hidden="1">'[2]Time series'!#REF!</definedName>
    <definedName name="__123Graph_BBERLGRAP" localSheetId="24" hidden="1">'[4]Time series'!#REF!</definedName>
    <definedName name="__123Graph_BBERLGRAP" localSheetId="25" hidden="1">'[4]Time series'!#REF!</definedName>
    <definedName name="__123Graph_BBERLGRAP" localSheetId="34" hidden="1">'[2]Time series'!#REF!</definedName>
    <definedName name="__123Graph_BBERLGRAP" localSheetId="37" hidden="1">'[2]Time series'!#REF!</definedName>
    <definedName name="__123Graph_BBERLGRAP" localSheetId="3" hidden="1">'[4]Time series'!#REF!</definedName>
    <definedName name="__123Graph_BBERLGRAP" localSheetId="5" hidden="1">'[3]Time series'!#REF!</definedName>
    <definedName name="__123Graph_BBERLGRAP" localSheetId="7" hidden="1">'[2]Time series'!#REF!</definedName>
    <definedName name="__123Graph_BBERLGRAP" localSheetId="9" hidden="1">'[2]Time series'!#REF!</definedName>
    <definedName name="__123Graph_BBERLGRAP" localSheetId="10" hidden="1">'[4]Time series'!#REF!</definedName>
    <definedName name="__123Graph_BBERLGRAP" localSheetId="4" hidden="1">'[4]Time series'!#REF!</definedName>
    <definedName name="__123Graph_BBERLGRAP" localSheetId="12" hidden="1">'[2]Time series'!#REF!</definedName>
    <definedName name="__123Graph_BBERLGRAP" localSheetId="36" hidden="1">'[2]Time series'!#REF!</definedName>
    <definedName name="__123Graph_BBERLGRAP" localSheetId="40" hidden="1">'[2]Time series'!#REF!</definedName>
    <definedName name="__123Graph_BBERLGRAP" localSheetId="42" hidden="1">'[2]Time series'!#REF!</definedName>
    <definedName name="__123Graph_BBERLGRAP" localSheetId="43" hidden="1">'[2]Time series'!#REF!</definedName>
    <definedName name="__123Graph_BBERLGRAP" localSheetId="44" hidden="1">'[2]Time series'!#REF!</definedName>
    <definedName name="__123Graph_BBERLGRAP" localSheetId="45" hidden="1">'[2]Time series'!#REF!</definedName>
    <definedName name="__123Graph_BBERLGRAP" localSheetId="46" hidden="1">'[2]Time series'!#REF!</definedName>
    <definedName name="__123Graph_BBERLGRAP" localSheetId="26" hidden="1">'[2]Time series'!#REF!</definedName>
    <definedName name="__123Graph_BBERLGRAP" localSheetId="27" hidden="1">'[2]Time series'!#REF!</definedName>
    <definedName name="__123Graph_BBERLGRAP" localSheetId="28" hidden="1">'[2]Time series'!#REF!</definedName>
    <definedName name="__123Graph_BBERLGRAP" localSheetId="29" hidden="1">'[2]Time series'!#REF!</definedName>
    <definedName name="__123Graph_BBERLGRAP" localSheetId="30" hidden="1">'[2]Time series'!#REF!</definedName>
    <definedName name="__123Graph_BBERLGRAP" localSheetId="31" hidden="1">'[2]Time series'!#REF!</definedName>
    <definedName name="__123Graph_BBERLGRAP" hidden="1">'[2]Time series'!#REF!</definedName>
    <definedName name="__123Graph_BCATCH1" localSheetId="13" hidden="1">'[2]Time series'!#REF!</definedName>
    <definedName name="__123Graph_BCATCH1" localSheetId="14" hidden="1">'[2]Time series'!#REF!</definedName>
    <definedName name="__123Graph_BCATCH1" localSheetId="15" hidden="1">'[2]Time series'!#REF!</definedName>
    <definedName name="__123Graph_BCATCH1" localSheetId="17" hidden="1">'[3]Time series'!#REF!</definedName>
    <definedName name="__123Graph_BCATCH1" localSheetId="19" hidden="1">'[3]Time series'!#REF!</definedName>
    <definedName name="__123Graph_BCATCH1" localSheetId="22" hidden="1">'[2]Time series'!#REF!</definedName>
    <definedName name="__123Graph_BCATCH1" localSheetId="23" hidden="1">'[2]Time series'!#REF!</definedName>
    <definedName name="__123Graph_BCATCH1" localSheetId="2" hidden="1">'[2]Time series'!#REF!</definedName>
    <definedName name="__123Graph_BCATCH1" localSheetId="24" hidden="1">'[4]Time series'!#REF!</definedName>
    <definedName name="__123Graph_BCATCH1" localSheetId="25" hidden="1">'[4]Time series'!#REF!</definedName>
    <definedName name="__123Graph_BCATCH1" localSheetId="34" hidden="1">'[2]Time series'!#REF!</definedName>
    <definedName name="__123Graph_BCATCH1" localSheetId="37" hidden="1">'[2]Time series'!#REF!</definedName>
    <definedName name="__123Graph_BCATCH1" localSheetId="3" hidden="1">'[4]Time series'!#REF!</definedName>
    <definedName name="__123Graph_BCATCH1" localSheetId="5" hidden="1">'[3]Time series'!#REF!</definedName>
    <definedName name="__123Graph_BCATCH1" localSheetId="7" hidden="1">'[2]Time series'!#REF!</definedName>
    <definedName name="__123Graph_BCATCH1" localSheetId="9" hidden="1">'[2]Time series'!#REF!</definedName>
    <definedName name="__123Graph_BCATCH1" localSheetId="10" hidden="1">'[4]Time series'!#REF!</definedName>
    <definedName name="__123Graph_BCATCH1" localSheetId="4" hidden="1">'[4]Time series'!#REF!</definedName>
    <definedName name="__123Graph_BCATCH1" localSheetId="12" hidden="1">'[2]Time series'!#REF!</definedName>
    <definedName name="__123Graph_BCATCH1" localSheetId="36" hidden="1">'[2]Time series'!#REF!</definedName>
    <definedName name="__123Graph_BCATCH1" localSheetId="40" hidden="1">'[2]Time series'!#REF!</definedName>
    <definedName name="__123Graph_BCATCH1" localSheetId="42" hidden="1">'[2]Time series'!#REF!</definedName>
    <definedName name="__123Graph_BCATCH1" localSheetId="43" hidden="1">'[2]Time series'!#REF!</definedName>
    <definedName name="__123Graph_BCATCH1" localSheetId="44" hidden="1">'[2]Time series'!#REF!</definedName>
    <definedName name="__123Graph_BCATCH1" localSheetId="45" hidden="1">'[2]Time series'!#REF!</definedName>
    <definedName name="__123Graph_BCATCH1" localSheetId="46" hidden="1">'[2]Time series'!#REF!</definedName>
    <definedName name="__123Graph_BCATCH1" localSheetId="26" hidden="1">'[2]Time series'!#REF!</definedName>
    <definedName name="__123Graph_BCATCH1" localSheetId="27" hidden="1">'[2]Time series'!#REF!</definedName>
    <definedName name="__123Graph_BCATCH1" localSheetId="28" hidden="1">'[2]Time series'!#REF!</definedName>
    <definedName name="__123Graph_BCATCH1" localSheetId="29" hidden="1">'[2]Time series'!#REF!</definedName>
    <definedName name="__123Graph_BCATCH1" localSheetId="30" hidden="1">'[2]Time series'!#REF!</definedName>
    <definedName name="__123Graph_BCATCH1" localSheetId="31" hidden="1">'[2]Time series'!#REF!</definedName>
    <definedName name="__123Graph_BCATCH1" hidden="1">'[2]Time series'!#REF!</definedName>
    <definedName name="__123Graph_BCONVERG1" localSheetId="13" hidden="1">'[2]Time series'!#REF!</definedName>
    <definedName name="__123Graph_BCONVERG1" localSheetId="14" hidden="1">'[2]Time series'!#REF!</definedName>
    <definedName name="__123Graph_BCONVERG1" localSheetId="15" hidden="1">'[2]Time series'!#REF!</definedName>
    <definedName name="__123Graph_BCONVERG1" localSheetId="17" hidden="1">'[3]Time series'!#REF!</definedName>
    <definedName name="__123Graph_BCONVERG1" localSheetId="19" hidden="1">'[3]Time series'!#REF!</definedName>
    <definedName name="__123Graph_BCONVERG1" localSheetId="22" hidden="1">'[2]Time series'!#REF!</definedName>
    <definedName name="__123Graph_BCONVERG1" localSheetId="23" hidden="1">'[2]Time series'!#REF!</definedName>
    <definedName name="__123Graph_BCONVERG1" localSheetId="2" hidden="1">'[2]Time series'!#REF!</definedName>
    <definedName name="__123Graph_BCONVERG1" localSheetId="24" hidden="1">'[4]Time series'!#REF!</definedName>
    <definedName name="__123Graph_BCONVERG1" localSheetId="25" hidden="1">'[4]Time series'!#REF!</definedName>
    <definedName name="__123Graph_BCONVERG1" localSheetId="34" hidden="1">'[2]Time series'!#REF!</definedName>
    <definedName name="__123Graph_BCONVERG1" localSheetId="37" hidden="1">'[2]Time series'!#REF!</definedName>
    <definedName name="__123Graph_BCONVERG1" localSheetId="3" hidden="1">'[4]Time series'!#REF!</definedName>
    <definedName name="__123Graph_BCONVERG1" localSheetId="5" hidden="1">'[3]Time series'!#REF!</definedName>
    <definedName name="__123Graph_BCONVERG1" localSheetId="7" hidden="1">'[2]Time series'!#REF!</definedName>
    <definedName name="__123Graph_BCONVERG1" localSheetId="9" hidden="1">'[2]Time series'!#REF!</definedName>
    <definedName name="__123Graph_BCONVERG1" localSheetId="10" hidden="1">'[4]Time series'!#REF!</definedName>
    <definedName name="__123Graph_BCONVERG1" localSheetId="4" hidden="1">'[4]Time series'!#REF!</definedName>
    <definedName name="__123Graph_BCONVERG1" localSheetId="12" hidden="1">'[2]Time series'!#REF!</definedName>
    <definedName name="__123Graph_BCONVERG1" localSheetId="36" hidden="1">'[2]Time series'!#REF!</definedName>
    <definedName name="__123Graph_BCONVERG1" localSheetId="40" hidden="1">'[2]Time series'!#REF!</definedName>
    <definedName name="__123Graph_BCONVERG1" localSheetId="42" hidden="1">'[2]Time series'!#REF!</definedName>
    <definedName name="__123Graph_BCONVERG1" localSheetId="43" hidden="1">'[2]Time series'!#REF!</definedName>
    <definedName name="__123Graph_BCONVERG1" localSheetId="44" hidden="1">'[2]Time series'!#REF!</definedName>
    <definedName name="__123Graph_BCONVERG1" localSheetId="45" hidden="1">'[2]Time series'!#REF!</definedName>
    <definedName name="__123Graph_BCONVERG1" localSheetId="46" hidden="1">'[2]Time series'!#REF!</definedName>
    <definedName name="__123Graph_BCONVERG1" localSheetId="26" hidden="1">'[2]Time series'!#REF!</definedName>
    <definedName name="__123Graph_BCONVERG1" localSheetId="27" hidden="1">'[2]Time series'!#REF!</definedName>
    <definedName name="__123Graph_BCONVERG1" localSheetId="28" hidden="1">'[2]Time series'!#REF!</definedName>
    <definedName name="__123Graph_BCONVERG1" localSheetId="29" hidden="1">'[2]Time series'!#REF!</definedName>
    <definedName name="__123Graph_BCONVERG1" localSheetId="30" hidden="1">'[2]Time series'!#REF!</definedName>
    <definedName name="__123Graph_BCONVERG1" localSheetId="31" hidden="1">'[2]Time series'!#REF!</definedName>
    <definedName name="__123Graph_BCONVERG1" hidden="1">'[2]Time series'!#REF!</definedName>
    <definedName name="__123Graph_BECTOT" localSheetId="13" hidden="1">#REF!</definedName>
    <definedName name="__123Graph_BECTOT" localSheetId="14" hidden="1">#REF!</definedName>
    <definedName name="__123Graph_BECTOT" localSheetId="15" hidden="1">#REF!</definedName>
    <definedName name="__123Graph_BECTOT" localSheetId="24" hidden="1">#REF!</definedName>
    <definedName name="__123Graph_BECTOT" localSheetId="25" hidden="1">#REF!</definedName>
    <definedName name="__123Graph_BECTOT" hidden="1">#REF!</definedName>
    <definedName name="__123Graph_BGRAPH2" localSheetId="13" hidden="1">'[2]Time series'!#REF!</definedName>
    <definedName name="__123Graph_BGRAPH2" localSheetId="14" hidden="1">'[2]Time series'!#REF!</definedName>
    <definedName name="__123Graph_BGRAPH2" localSheetId="15" hidden="1">'[2]Time series'!#REF!</definedName>
    <definedName name="__123Graph_BGRAPH2" localSheetId="17" hidden="1">'[3]Time series'!#REF!</definedName>
    <definedName name="__123Graph_BGRAPH2" localSheetId="19" hidden="1">'[3]Time series'!#REF!</definedName>
    <definedName name="__123Graph_BGRAPH2" localSheetId="22" hidden="1">'[2]Time series'!#REF!</definedName>
    <definedName name="__123Graph_BGRAPH2" localSheetId="23" hidden="1">'[2]Time series'!#REF!</definedName>
    <definedName name="__123Graph_BGRAPH2" localSheetId="2" hidden="1">'[2]Time series'!#REF!</definedName>
    <definedName name="__123Graph_BGRAPH2" localSheetId="24" hidden="1">'[4]Time series'!#REF!</definedName>
    <definedName name="__123Graph_BGRAPH2" localSheetId="25" hidden="1">'[4]Time series'!#REF!</definedName>
    <definedName name="__123Graph_BGRAPH2" localSheetId="34" hidden="1">'[2]Time series'!#REF!</definedName>
    <definedName name="__123Graph_BGRAPH2" localSheetId="37" hidden="1">'[2]Time series'!#REF!</definedName>
    <definedName name="__123Graph_BGRAPH2" localSheetId="3" hidden="1">'[4]Time series'!#REF!</definedName>
    <definedName name="__123Graph_BGRAPH2" localSheetId="5" hidden="1">'[3]Time series'!#REF!</definedName>
    <definedName name="__123Graph_BGRAPH2" localSheetId="7" hidden="1">'[2]Time series'!#REF!</definedName>
    <definedName name="__123Graph_BGRAPH2" localSheetId="9" hidden="1">'[2]Time series'!#REF!</definedName>
    <definedName name="__123Graph_BGRAPH2" localSheetId="10" hidden="1">'[4]Time series'!#REF!</definedName>
    <definedName name="__123Graph_BGRAPH2" localSheetId="4" hidden="1">'[4]Time series'!#REF!</definedName>
    <definedName name="__123Graph_BGRAPH2" localSheetId="12" hidden="1">'[2]Time series'!#REF!</definedName>
    <definedName name="__123Graph_BGRAPH2" localSheetId="36" hidden="1">'[2]Time series'!#REF!</definedName>
    <definedName name="__123Graph_BGRAPH2" localSheetId="40" hidden="1">'[2]Time series'!#REF!</definedName>
    <definedName name="__123Graph_BGRAPH2" localSheetId="42" hidden="1">'[2]Time series'!#REF!</definedName>
    <definedName name="__123Graph_BGRAPH2" localSheetId="43" hidden="1">'[2]Time series'!#REF!</definedName>
    <definedName name="__123Graph_BGRAPH2" localSheetId="44" hidden="1">'[2]Time series'!#REF!</definedName>
    <definedName name="__123Graph_BGRAPH2" localSheetId="45" hidden="1">'[2]Time series'!#REF!</definedName>
    <definedName name="__123Graph_BGRAPH2" localSheetId="46" hidden="1">'[2]Time series'!#REF!</definedName>
    <definedName name="__123Graph_BGRAPH2" localSheetId="26" hidden="1">'[2]Time series'!#REF!</definedName>
    <definedName name="__123Graph_BGRAPH2" localSheetId="27" hidden="1">'[2]Time series'!#REF!</definedName>
    <definedName name="__123Graph_BGRAPH2" localSheetId="28" hidden="1">'[2]Time series'!#REF!</definedName>
    <definedName name="__123Graph_BGRAPH2" localSheetId="29" hidden="1">'[2]Time series'!#REF!</definedName>
    <definedName name="__123Graph_BGRAPH2" localSheetId="30" hidden="1">'[2]Time series'!#REF!</definedName>
    <definedName name="__123Graph_BGRAPH2" localSheetId="31" hidden="1">'[2]Time series'!#REF!</definedName>
    <definedName name="__123Graph_BGRAPH2" hidden="1">'[2]Time series'!#REF!</definedName>
    <definedName name="__123Graph_BGRAPH41" localSheetId="13" hidden="1">'[2]Time series'!#REF!</definedName>
    <definedName name="__123Graph_BGRAPH41" localSheetId="14" hidden="1">'[2]Time series'!#REF!</definedName>
    <definedName name="__123Graph_BGRAPH41" localSheetId="15" hidden="1">'[2]Time series'!#REF!</definedName>
    <definedName name="__123Graph_BGRAPH41" localSheetId="17" hidden="1">'[3]Time series'!#REF!</definedName>
    <definedName name="__123Graph_BGRAPH41" localSheetId="19" hidden="1">'[3]Time series'!#REF!</definedName>
    <definedName name="__123Graph_BGRAPH41" localSheetId="22" hidden="1">'[2]Time series'!#REF!</definedName>
    <definedName name="__123Graph_BGRAPH41" localSheetId="23" hidden="1">'[2]Time series'!#REF!</definedName>
    <definedName name="__123Graph_BGRAPH41" localSheetId="2" hidden="1">'[2]Time series'!#REF!</definedName>
    <definedName name="__123Graph_BGRAPH41" localSheetId="24" hidden="1">'[4]Time series'!#REF!</definedName>
    <definedName name="__123Graph_BGRAPH41" localSheetId="25" hidden="1">'[4]Time series'!#REF!</definedName>
    <definedName name="__123Graph_BGRAPH41" localSheetId="34" hidden="1">'[2]Time series'!#REF!</definedName>
    <definedName name="__123Graph_BGRAPH41" localSheetId="37" hidden="1">'[2]Time series'!#REF!</definedName>
    <definedName name="__123Graph_BGRAPH41" localSheetId="3" hidden="1">'[4]Time series'!#REF!</definedName>
    <definedName name="__123Graph_BGRAPH41" localSheetId="5" hidden="1">'[3]Time series'!#REF!</definedName>
    <definedName name="__123Graph_BGRAPH41" localSheetId="7" hidden="1">'[2]Time series'!#REF!</definedName>
    <definedName name="__123Graph_BGRAPH41" localSheetId="9" hidden="1">'[2]Time series'!#REF!</definedName>
    <definedName name="__123Graph_BGRAPH41" localSheetId="10" hidden="1">'[4]Time series'!#REF!</definedName>
    <definedName name="__123Graph_BGRAPH41" localSheetId="4" hidden="1">'[4]Time series'!#REF!</definedName>
    <definedName name="__123Graph_BGRAPH41" localSheetId="12" hidden="1">'[2]Time series'!#REF!</definedName>
    <definedName name="__123Graph_BGRAPH41" localSheetId="36" hidden="1">'[2]Time series'!#REF!</definedName>
    <definedName name="__123Graph_BGRAPH41" localSheetId="40" hidden="1">'[2]Time series'!#REF!</definedName>
    <definedName name="__123Graph_BGRAPH41" localSheetId="42" hidden="1">'[2]Time series'!#REF!</definedName>
    <definedName name="__123Graph_BGRAPH41" localSheetId="43" hidden="1">'[2]Time series'!#REF!</definedName>
    <definedName name="__123Graph_BGRAPH41" localSheetId="44" hidden="1">'[2]Time series'!#REF!</definedName>
    <definedName name="__123Graph_BGRAPH41" localSheetId="45" hidden="1">'[2]Time series'!#REF!</definedName>
    <definedName name="__123Graph_BGRAPH41" localSheetId="46" hidden="1">'[2]Time series'!#REF!</definedName>
    <definedName name="__123Graph_BGRAPH41" localSheetId="26" hidden="1">'[2]Time series'!#REF!</definedName>
    <definedName name="__123Graph_BGRAPH41" localSheetId="27" hidden="1">'[2]Time series'!#REF!</definedName>
    <definedName name="__123Graph_BGRAPH41" localSheetId="28" hidden="1">'[2]Time series'!#REF!</definedName>
    <definedName name="__123Graph_BGRAPH41" localSheetId="29" hidden="1">'[2]Time series'!#REF!</definedName>
    <definedName name="__123Graph_BGRAPH41" localSheetId="30" hidden="1">'[2]Time series'!#REF!</definedName>
    <definedName name="__123Graph_BGRAPH41" localSheetId="31" hidden="1">'[2]Time series'!#REF!</definedName>
    <definedName name="__123Graph_BGRAPH41" hidden="1">'[2]Time series'!#REF!</definedName>
    <definedName name="__123Graph_BPERIB" localSheetId="13" hidden="1">'[2]Time series'!#REF!</definedName>
    <definedName name="__123Graph_BPERIB" localSheetId="14" hidden="1">'[2]Time series'!#REF!</definedName>
    <definedName name="__123Graph_BPERIB" localSheetId="15" hidden="1">'[2]Time series'!#REF!</definedName>
    <definedName name="__123Graph_BPERIB" localSheetId="17" hidden="1">'[3]Time series'!#REF!</definedName>
    <definedName name="__123Graph_BPERIB" localSheetId="19" hidden="1">'[3]Time series'!#REF!</definedName>
    <definedName name="__123Graph_BPERIB" localSheetId="22" hidden="1">'[2]Time series'!#REF!</definedName>
    <definedName name="__123Graph_BPERIB" localSheetId="23" hidden="1">'[2]Time series'!#REF!</definedName>
    <definedName name="__123Graph_BPERIB" localSheetId="2" hidden="1">'[2]Time series'!#REF!</definedName>
    <definedName name="__123Graph_BPERIB" localSheetId="24" hidden="1">'[4]Time series'!#REF!</definedName>
    <definedName name="__123Graph_BPERIB" localSheetId="25" hidden="1">'[4]Time series'!#REF!</definedName>
    <definedName name="__123Graph_BPERIB" localSheetId="34" hidden="1">'[2]Time series'!#REF!</definedName>
    <definedName name="__123Graph_BPERIB" localSheetId="37" hidden="1">'[2]Time series'!#REF!</definedName>
    <definedName name="__123Graph_BPERIB" localSheetId="3" hidden="1">'[4]Time series'!#REF!</definedName>
    <definedName name="__123Graph_BPERIB" localSheetId="5" hidden="1">'[3]Time series'!#REF!</definedName>
    <definedName name="__123Graph_BPERIB" localSheetId="7" hidden="1">'[2]Time series'!#REF!</definedName>
    <definedName name="__123Graph_BPERIB" localSheetId="9" hidden="1">'[2]Time series'!#REF!</definedName>
    <definedName name="__123Graph_BPERIB" localSheetId="10" hidden="1">'[4]Time series'!#REF!</definedName>
    <definedName name="__123Graph_BPERIB" localSheetId="4" hidden="1">'[4]Time series'!#REF!</definedName>
    <definedName name="__123Graph_BPERIB" localSheetId="12" hidden="1">'[2]Time series'!#REF!</definedName>
    <definedName name="__123Graph_BPERIB" localSheetId="36" hidden="1">'[2]Time series'!#REF!</definedName>
    <definedName name="__123Graph_BPERIB" localSheetId="40" hidden="1">'[2]Time series'!#REF!</definedName>
    <definedName name="__123Graph_BPERIB" localSheetId="42" hidden="1">'[2]Time series'!#REF!</definedName>
    <definedName name="__123Graph_BPERIB" localSheetId="43" hidden="1">'[2]Time series'!#REF!</definedName>
    <definedName name="__123Graph_BPERIB" localSheetId="44" hidden="1">'[2]Time series'!#REF!</definedName>
    <definedName name="__123Graph_BPERIB" localSheetId="45" hidden="1">'[2]Time series'!#REF!</definedName>
    <definedName name="__123Graph_BPERIB" localSheetId="46" hidden="1">'[2]Time series'!#REF!</definedName>
    <definedName name="__123Graph_BPERIB" localSheetId="26" hidden="1">'[2]Time series'!#REF!</definedName>
    <definedName name="__123Graph_BPERIB" localSheetId="27" hidden="1">'[2]Time series'!#REF!</definedName>
    <definedName name="__123Graph_BPERIB" localSheetId="28" hidden="1">'[2]Time series'!#REF!</definedName>
    <definedName name="__123Graph_BPERIB" localSheetId="29" hidden="1">'[2]Time series'!#REF!</definedName>
    <definedName name="__123Graph_BPERIB" localSheetId="30" hidden="1">'[2]Time series'!#REF!</definedName>
    <definedName name="__123Graph_BPERIB" localSheetId="31" hidden="1">'[2]Time series'!#REF!</definedName>
    <definedName name="__123Graph_BPERIB" hidden="1">'[2]Time series'!#REF!</definedName>
    <definedName name="__123Graph_BPRODABSC" localSheetId="13" hidden="1">'[2]Time series'!#REF!</definedName>
    <definedName name="__123Graph_BPRODABSC" localSheetId="14" hidden="1">'[2]Time series'!#REF!</definedName>
    <definedName name="__123Graph_BPRODABSC" localSheetId="15" hidden="1">'[2]Time series'!#REF!</definedName>
    <definedName name="__123Graph_BPRODABSC" localSheetId="17" hidden="1">'[3]Time series'!#REF!</definedName>
    <definedName name="__123Graph_BPRODABSC" localSheetId="19" hidden="1">'[3]Time series'!#REF!</definedName>
    <definedName name="__123Graph_BPRODABSC" localSheetId="22" hidden="1">'[2]Time series'!#REF!</definedName>
    <definedName name="__123Graph_BPRODABSC" localSheetId="23" hidden="1">'[2]Time series'!#REF!</definedName>
    <definedName name="__123Graph_BPRODABSC" localSheetId="2" hidden="1">'[2]Time series'!#REF!</definedName>
    <definedName name="__123Graph_BPRODABSC" localSheetId="24" hidden="1">'[4]Time series'!#REF!</definedName>
    <definedName name="__123Graph_BPRODABSC" localSheetId="25" hidden="1">'[4]Time series'!#REF!</definedName>
    <definedName name="__123Graph_BPRODABSC" localSheetId="34" hidden="1">'[2]Time series'!#REF!</definedName>
    <definedName name="__123Graph_BPRODABSC" localSheetId="37" hidden="1">'[2]Time series'!#REF!</definedName>
    <definedName name="__123Graph_BPRODABSC" localSheetId="3" hidden="1">'[4]Time series'!#REF!</definedName>
    <definedName name="__123Graph_BPRODABSC" localSheetId="5" hidden="1">'[3]Time series'!#REF!</definedName>
    <definedName name="__123Graph_BPRODABSC" localSheetId="7" hidden="1">'[2]Time series'!#REF!</definedName>
    <definedName name="__123Graph_BPRODABSC" localSheetId="9" hidden="1">'[2]Time series'!#REF!</definedName>
    <definedName name="__123Graph_BPRODABSC" localSheetId="10" hidden="1">'[4]Time series'!#REF!</definedName>
    <definedName name="__123Graph_BPRODABSC" localSheetId="4" hidden="1">'[4]Time series'!#REF!</definedName>
    <definedName name="__123Graph_BPRODABSC" localSheetId="12" hidden="1">'[2]Time series'!#REF!</definedName>
    <definedName name="__123Graph_BPRODABSC" localSheetId="36" hidden="1">'[2]Time series'!#REF!</definedName>
    <definedName name="__123Graph_BPRODABSC" localSheetId="40" hidden="1">'[2]Time series'!#REF!</definedName>
    <definedName name="__123Graph_BPRODABSC" localSheetId="42" hidden="1">'[2]Time series'!#REF!</definedName>
    <definedName name="__123Graph_BPRODABSC" localSheetId="43" hidden="1">'[2]Time series'!#REF!</definedName>
    <definedName name="__123Graph_BPRODABSC" localSheetId="44" hidden="1">'[2]Time series'!#REF!</definedName>
    <definedName name="__123Graph_BPRODABSC" localSheetId="45" hidden="1">'[2]Time series'!#REF!</definedName>
    <definedName name="__123Graph_BPRODABSC" localSheetId="46" hidden="1">'[2]Time series'!#REF!</definedName>
    <definedName name="__123Graph_BPRODABSC" localSheetId="26" hidden="1">'[2]Time series'!#REF!</definedName>
    <definedName name="__123Graph_BPRODABSC" localSheetId="27" hidden="1">'[2]Time series'!#REF!</definedName>
    <definedName name="__123Graph_BPRODABSC" localSheetId="28" hidden="1">'[2]Time series'!#REF!</definedName>
    <definedName name="__123Graph_BPRODABSC" localSheetId="29" hidden="1">'[2]Time series'!#REF!</definedName>
    <definedName name="__123Graph_BPRODABSC" localSheetId="30" hidden="1">'[2]Time series'!#REF!</definedName>
    <definedName name="__123Graph_BPRODABSC" localSheetId="31" hidden="1">'[2]Time series'!#REF!</definedName>
    <definedName name="__123Graph_BPRODABSC" hidden="1">'[2]Time series'!#REF!</definedName>
    <definedName name="__123Graph_BPRODABSD" localSheetId="13" hidden="1">'[2]Time series'!#REF!</definedName>
    <definedName name="__123Graph_BPRODABSD" localSheetId="14" hidden="1">'[2]Time series'!#REF!</definedName>
    <definedName name="__123Graph_BPRODABSD" localSheetId="15" hidden="1">'[2]Time series'!#REF!</definedName>
    <definedName name="__123Graph_BPRODABSD" localSheetId="17" hidden="1">'[3]Time series'!#REF!</definedName>
    <definedName name="__123Graph_BPRODABSD" localSheetId="19" hidden="1">'[3]Time series'!#REF!</definedName>
    <definedName name="__123Graph_BPRODABSD" localSheetId="22" hidden="1">'[2]Time series'!#REF!</definedName>
    <definedName name="__123Graph_BPRODABSD" localSheetId="23" hidden="1">'[2]Time series'!#REF!</definedName>
    <definedName name="__123Graph_BPRODABSD" localSheetId="2" hidden="1">'[2]Time series'!#REF!</definedName>
    <definedName name="__123Graph_BPRODABSD" localSheetId="24" hidden="1">'[4]Time series'!#REF!</definedName>
    <definedName name="__123Graph_BPRODABSD" localSheetId="25" hidden="1">'[4]Time series'!#REF!</definedName>
    <definedName name="__123Graph_BPRODABSD" localSheetId="34" hidden="1">'[2]Time series'!#REF!</definedName>
    <definedName name="__123Graph_BPRODABSD" localSheetId="37" hidden="1">'[2]Time series'!#REF!</definedName>
    <definedName name="__123Graph_BPRODABSD" localSheetId="3" hidden="1">'[4]Time series'!#REF!</definedName>
    <definedName name="__123Graph_BPRODABSD" localSheetId="5" hidden="1">'[3]Time series'!#REF!</definedName>
    <definedName name="__123Graph_BPRODABSD" localSheetId="7" hidden="1">'[2]Time series'!#REF!</definedName>
    <definedName name="__123Graph_BPRODABSD" localSheetId="9" hidden="1">'[2]Time series'!#REF!</definedName>
    <definedName name="__123Graph_BPRODABSD" localSheetId="10" hidden="1">'[4]Time series'!#REF!</definedName>
    <definedName name="__123Graph_BPRODABSD" localSheetId="4" hidden="1">'[4]Time series'!#REF!</definedName>
    <definedName name="__123Graph_BPRODABSD" localSheetId="12" hidden="1">'[2]Time series'!#REF!</definedName>
    <definedName name="__123Graph_BPRODABSD" localSheetId="36" hidden="1">'[2]Time series'!#REF!</definedName>
    <definedName name="__123Graph_BPRODABSD" localSheetId="40" hidden="1">'[2]Time series'!#REF!</definedName>
    <definedName name="__123Graph_BPRODABSD" localSheetId="42" hidden="1">'[2]Time series'!#REF!</definedName>
    <definedName name="__123Graph_BPRODABSD" localSheetId="43" hidden="1">'[2]Time series'!#REF!</definedName>
    <definedName name="__123Graph_BPRODABSD" localSheetId="44" hidden="1">'[2]Time series'!#REF!</definedName>
    <definedName name="__123Graph_BPRODABSD" localSheetId="45" hidden="1">'[2]Time series'!#REF!</definedName>
    <definedName name="__123Graph_BPRODABSD" localSheetId="46" hidden="1">'[2]Time series'!#REF!</definedName>
    <definedName name="__123Graph_BPRODABSD" localSheetId="26" hidden="1">'[2]Time series'!#REF!</definedName>
    <definedName name="__123Graph_BPRODABSD" localSheetId="27" hidden="1">'[2]Time series'!#REF!</definedName>
    <definedName name="__123Graph_BPRODABSD" localSheetId="28" hidden="1">'[2]Time series'!#REF!</definedName>
    <definedName name="__123Graph_BPRODABSD" localSheetId="29" hidden="1">'[2]Time series'!#REF!</definedName>
    <definedName name="__123Graph_BPRODABSD" localSheetId="30" hidden="1">'[2]Time series'!#REF!</definedName>
    <definedName name="__123Graph_BPRODABSD" localSheetId="31" hidden="1">'[2]Time series'!#REF!</definedName>
    <definedName name="__123Graph_BPRODABSD" hidden="1">'[2]Time series'!#REF!</definedName>
    <definedName name="__123Graph_C" localSheetId="13" hidden="1">[1]A11!#REF!</definedName>
    <definedName name="__123Graph_C" localSheetId="14" hidden="1">[1]A11!#REF!</definedName>
    <definedName name="__123Graph_C" localSheetId="15" hidden="1">[1]A11!#REF!</definedName>
    <definedName name="__123Graph_C" localSheetId="24" hidden="1">[1]A11!#REF!</definedName>
    <definedName name="__123Graph_C" localSheetId="25" hidden="1">[1]A11!#REF!</definedName>
    <definedName name="__123Graph_C" hidden="1">[1]A11!#REF!</definedName>
    <definedName name="__123Graph_CBERLGRAP" localSheetId="13" hidden="1">'[2]Time series'!#REF!</definedName>
    <definedName name="__123Graph_CBERLGRAP" localSheetId="14" hidden="1">'[2]Time series'!#REF!</definedName>
    <definedName name="__123Graph_CBERLGRAP" localSheetId="15" hidden="1">'[2]Time series'!#REF!</definedName>
    <definedName name="__123Graph_CBERLGRAP" localSheetId="17" hidden="1">'[3]Time series'!#REF!</definedName>
    <definedName name="__123Graph_CBERLGRAP" localSheetId="19" hidden="1">'[3]Time series'!#REF!</definedName>
    <definedName name="__123Graph_CBERLGRAP" localSheetId="22" hidden="1">'[2]Time series'!#REF!</definedName>
    <definedName name="__123Graph_CBERLGRAP" localSheetId="23" hidden="1">'[2]Time series'!#REF!</definedName>
    <definedName name="__123Graph_CBERLGRAP" localSheetId="2" hidden="1">'[2]Time series'!#REF!</definedName>
    <definedName name="__123Graph_CBERLGRAP" localSheetId="24" hidden="1">'[4]Time series'!#REF!</definedName>
    <definedName name="__123Graph_CBERLGRAP" localSheetId="25" hidden="1">'[4]Time series'!#REF!</definedName>
    <definedName name="__123Graph_CBERLGRAP" localSheetId="34" hidden="1">'[2]Time series'!#REF!</definedName>
    <definedName name="__123Graph_CBERLGRAP" localSheetId="37" hidden="1">'[2]Time series'!#REF!</definedName>
    <definedName name="__123Graph_CBERLGRAP" localSheetId="3" hidden="1">'[4]Time series'!#REF!</definedName>
    <definedName name="__123Graph_CBERLGRAP" localSheetId="5" hidden="1">'[3]Time series'!#REF!</definedName>
    <definedName name="__123Graph_CBERLGRAP" localSheetId="7" hidden="1">'[2]Time series'!#REF!</definedName>
    <definedName name="__123Graph_CBERLGRAP" localSheetId="9" hidden="1">'[2]Time series'!#REF!</definedName>
    <definedName name="__123Graph_CBERLGRAP" localSheetId="10" hidden="1">'[4]Time series'!#REF!</definedName>
    <definedName name="__123Graph_CBERLGRAP" localSheetId="4" hidden="1">'[4]Time series'!#REF!</definedName>
    <definedName name="__123Graph_CBERLGRAP" localSheetId="12" hidden="1">'[2]Time series'!#REF!</definedName>
    <definedName name="__123Graph_CBERLGRAP" localSheetId="36" hidden="1">'[2]Time series'!#REF!</definedName>
    <definedName name="__123Graph_CBERLGRAP" localSheetId="40" hidden="1">'[2]Time series'!#REF!</definedName>
    <definedName name="__123Graph_CBERLGRAP" localSheetId="42" hidden="1">'[2]Time series'!#REF!</definedName>
    <definedName name="__123Graph_CBERLGRAP" localSheetId="43" hidden="1">'[2]Time series'!#REF!</definedName>
    <definedName name="__123Graph_CBERLGRAP" localSheetId="44" hidden="1">'[2]Time series'!#REF!</definedName>
    <definedName name="__123Graph_CBERLGRAP" localSheetId="45" hidden="1">'[2]Time series'!#REF!</definedName>
    <definedName name="__123Graph_CBERLGRAP" localSheetId="46" hidden="1">'[2]Time series'!#REF!</definedName>
    <definedName name="__123Graph_CBERLGRAP" localSheetId="26" hidden="1">'[2]Time series'!#REF!</definedName>
    <definedName name="__123Graph_CBERLGRAP" localSheetId="27" hidden="1">'[2]Time series'!#REF!</definedName>
    <definedName name="__123Graph_CBERLGRAP" localSheetId="28" hidden="1">'[2]Time series'!#REF!</definedName>
    <definedName name="__123Graph_CBERLGRAP" localSheetId="29" hidden="1">'[2]Time series'!#REF!</definedName>
    <definedName name="__123Graph_CBERLGRAP" localSheetId="30" hidden="1">'[2]Time series'!#REF!</definedName>
    <definedName name="__123Graph_CBERLGRAP" localSheetId="31" hidden="1">'[2]Time series'!#REF!</definedName>
    <definedName name="__123Graph_CBERLGRAP" hidden="1">'[2]Time series'!#REF!</definedName>
    <definedName name="__123Graph_CCATCH1" localSheetId="13" hidden="1">'[2]Time series'!#REF!</definedName>
    <definedName name="__123Graph_CCATCH1" localSheetId="14" hidden="1">'[2]Time series'!#REF!</definedName>
    <definedName name="__123Graph_CCATCH1" localSheetId="15" hidden="1">'[2]Time series'!#REF!</definedName>
    <definedName name="__123Graph_CCATCH1" localSheetId="17" hidden="1">'[3]Time series'!#REF!</definedName>
    <definedName name="__123Graph_CCATCH1" localSheetId="19" hidden="1">'[3]Time series'!#REF!</definedName>
    <definedName name="__123Graph_CCATCH1" localSheetId="22" hidden="1">'[2]Time series'!#REF!</definedName>
    <definedName name="__123Graph_CCATCH1" localSheetId="23" hidden="1">'[2]Time series'!#REF!</definedName>
    <definedName name="__123Graph_CCATCH1" localSheetId="2" hidden="1">'[2]Time series'!#REF!</definedName>
    <definedName name="__123Graph_CCATCH1" localSheetId="24" hidden="1">'[4]Time series'!#REF!</definedName>
    <definedName name="__123Graph_CCATCH1" localSheetId="25" hidden="1">'[4]Time series'!#REF!</definedName>
    <definedName name="__123Graph_CCATCH1" localSheetId="34" hidden="1">'[2]Time series'!#REF!</definedName>
    <definedName name="__123Graph_CCATCH1" localSheetId="37" hidden="1">'[2]Time series'!#REF!</definedName>
    <definedName name="__123Graph_CCATCH1" localSheetId="3" hidden="1">'[4]Time series'!#REF!</definedName>
    <definedName name="__123Graph_CCATCH1" localSheetId="5" hidden="1">'[3]Time series'!#REF!</definedName>
    <definedName name="__123Graph_CCATCH1" localSheetId="7" hidden="1">'[2]Time series'!#REF!</definedName>
    <definedName name="__123Graph_CCATCH1" localSheetId="9" hidden="1">'[2]Time series'!#REF!</definedName>
    <definedName name="__123Graph_CCATCH1" localSheetId="10" hidden="1">'[4]Time series'!#REF!</definedName>
    <definedName name="__123Graph_CCATCH1" localSheetId="4" hidden="1">'[4]Time series'!#REF!</definedName>
    <definedName name="__123Graph_CCATCH1" localSheetId="12" hidden="1">'[2]Time series'!#REF!</definedName>
    <definedName name="__123Graph_CCATCH1" localSheetId="36" hidden="1">'[2]Time series'!#REF!</definedName>
    <definedName name="__123Graph_CCATCH1" localSheetId="40" hidden="1">'[2]Time series'!#REF!</definedName>
    <definedName name="__123Graph_CCATCH1" localSheetId="42" hidden="1">'[2]Time series'!#REF!</definedName>
    <definedName name="__123Graph_CCATCH1" localSheetId="43" hidden="1">'[2]Time series'!#REF!</definedName>
    <definedName name="__123Graph_CCATCH1" localSheetId="44" hidden="1">'[2]Time series'!#REF!</definedName>
    <definedName name="__123Graph_CCATCH1" localSheetId="45" hidden="1">'[2]Time series'!#REF!</definedName>
    <definedName name="__123Graph_CCATCH1" localSheetId="46" hidden="1">'[2]Time series'!#REF!</definedName>
    <definedName name="__123Graph_CCATCH1" localSheetId="26" hidden="1">'[2]Time series'!#REF!</definedName>
    <definedName name="__123Graph_CCATCH1" localSheetId="27" hidden="1">'[2]Time series'!#REF!</definedName>
    <definedName name="__123Graph_CCATCH1" localSheetId="28" hidden="1">'[2]Time series'!#REF!</definedName>
    <definedName name="__123Graph_CCATCH1" localSheetId="29" hidden="1">'[2]Time series'!#REF!</definedName>
    <definedName name="__123Graph_CCATCH1" localSheetId="30" hidden="1">'[2]Time series'!#REF!</definedName>
    <definedName name="__123Graph_CCATCH1" localSheetId="31" hidden="1">'[2]Time series'!#REF!</definedName>
    <definedName name="__123Graph_CCATCH1" hidden="1">'[2]Time series'!#REF!</definedName>
    <definedName name="__123Graph_CCONVERG1" localSheetId="13" hidden="1">#REF!</definedName>
    <definedName name="__123Graph_CCONVERG1" localSheetId="14" hidden="1">#REF!</definedName>
    <definedName name="__123Graph_CCONVERG1" localSheetId="15" hidden="1">#REF!</definedName>
    <definedName name="__123Graph_CCONVERG1" localSheetId="24" hidden="1">#REF!</definedName>
    <definedName name="__123Graph_CCONVERG1" localSheetId="25" hidden="1">#REF!</definedName>
    <definedName name="__123Graph_CCONVERG1" hidden="1">#REF!</definedName>
    <definedName name="__123Graph_CECTOT" localSheetId="13" hidden="1">#REF!</definedName>
    <definedName name="__123Graph_CECTOT" localSheetId="14" hidden="1">#REF!</definedName>
    <definedName name="__123Graph_CECTOT" localSheetId="15" hidden="1">#REF!</definedName>
    <definedName name="__123Graph_CECTOT" localSheetId="24" hidden="1">#REF!</definedName>
    <definedName name="__123Graph_CECTOT" localSheetId="25" hidden="1">#REF!</definedName>
    <definedName name="__123Graph_CECTOT" hidden="1">#REF!</definedName>
    <definedName name="__123Graph_CGRAPH41" localSheetId="13" hidden="1">'[2]Time series'!#REF!</definedName>
    <definedName name="__123Graph_CGRAPH41" localSheetId="14" hidden="1">'[2]Time series'!#REF!</definedName>
    <definedName name="__123Graph_CGRAPH41" localSheetId="15" hidden="1">'[2]Time series'!#REF!</definedName>
    <definedName name="__123Graph_CGRAPH41" localSheetId="17" hidden="1">'[3]Time series'!#REF!</definedName>
    <definedName name="__123Graph_CGRAPH41" localSheetId="19" hidden="1">'[3]Time series'!#REF!</definedName>
    <definedName name="__123Graph_CGRAPH41" localSheetId="22" hidden="1">'[2]Time series'!#REF!</definedName>
    <definedName name="__123Graph_CGRAPH41" localSheetId="23" hidden="1">'[2]Time series'!#REF!</definedName>
    <definedName name="__123Graph_CGRAPH41" localSheetId="2" hidden="1">'[2]Time series'!#REF!</definedName>
    <definedName name="__123Graph_CGRAPH41" localSheetId="24" hidden="1">'[4]Time series'!#REF!</definedName>
    <definedName name="__123Graph_CGRAPH41" localSheetId="25" hidden="1">'[4]Time series'!#REF!</definedName>
    <definedName name="__123Graph_CGRAPH41" localSheetId="34" hidden="1">'[2]Time series'!#REF!</definedName>
    <definedName name="__123Graph_CGRAPH41" localSheetId="37" hidden="1">'[2]Time series'!#REF!</definedName>
    <definedName name="__123Graph_CGRAPH41" localSheetId="3" hidden="1">'[4]Time series'!#REF!</definedName>
    <definedName name="__123Graph_CGRAPH41" localSheetId="5" hidden="1">'[3]Time series'!#REF!</definedName>
    <definedName name="__123Graph_CGRAPH41" localSheetId="7" hidden="1">'[2]Time series'!#REF!</definedName>
    <definedName name="__123Graph_CGRAPH41" localSheetId="9" hidden="1">'[2]Time series'!#REF!</definedName>
    <definedName name="__123Graph_CGRAPH41" localSheetId="10" hidden="1">'[4]Time series'!#REF!</definedName>
    <definedName name="__123Graph_CGRAPH41" localSheetId="4" hidden="1">'[4]Time series'!#REF!</definedName>
    <definedName name="__123Graph_CGRAPH41" localSheetId="12" hidden="1">'[2]Time series'!#REF!</definedName>
    <definedName name="__123Graph_CGRAPH41" localSheetId="36" hidden="1">'[2]Time series'!#REF!</definedName>
    <definedName name="__123Graph_CGRAPH41" localSheetId="40" hidden="1">'[2]Time series'!#REF!</definedName>
    <definedName name="__123Graph_CGRAPH41" localSheetId="42" hidden="1">'[2]Time series'!#REF!</definedName>
    <definedName name="__123Graph_CGRAPH41" localSheetId="43" hidden="1">'[2]Time series'!#REF!</definedName>
    <definedName name="__123Graph_CGRAPH41" localSheetId="44" hidden="1">'[2]Time series'!#REF!</definedName>
    <definedName name="__123Graph_CGRAPH41" localSheetId="45" hidden="1">'[2]Time series'!#REF!</definedName>
    <definedName name="__123Graph_CGRAPH41" localSheetId="46" hidden="1">'[2]Time series'!#REF!</definedName>
    <definedName name="__123Graph_CGRAPH41" localSheetId="26" hidden="1">'[2]Time series'!#REF!</definedName>
    <definedName name="__123Graph_CGRAPH41" localSheetId="27" hidden="1">'[2]Time series'!#REF!</definedName>
    <definedName name="__123Graph_CGRAPH41" localSheetId="28" hidden="1">'[2]Time series'!#REF!</definedName>
    <definedName name="__123Graph_CGRAPH41" localSheetId="29" hidden="1">'[2]Time series'!#REF!</definedName>
    <definedName name="__123Graph_CGRAPH41" localSheetId="30" hidden="1">'[2]Time series'!#REF!</definedName>
    <definedName name="__123Graph_CGRAPH41" localSheetId="31" hidden="1">'[2]Time series'!#REF!</definedName>
    <definedName name="__123Graph_CGRAPH41" hidden="1">'[2]Time series'!#REF!</definedName>
    <definedName name="__123Graph_CGRAPH44" localSheetId="13" hidden="1">'[2]Time series'!#REF!</definedName>
    <definedName name="__123Graph_CGRAPH44" localSheetId="14" hidden="1">'[2]Time series'!#REF!</definedName>
    <definedName name="__123Graph_CGRAPH44" localSheetId="15" hidden="1">'[2]Time series'!#REF!</definedName>
    <definedName name="__123Graph_CGRAPH44" localSheetId="17" hidden="1">'[3]Time series'!#REF!</definedName>
    <definedName name="__123Graph_CGRAPH44" localSheetId="19" hidden="1">'[3]Time series'!#REF!</definedName>
    <definedName name="__123Graph_CGRAPH44" localSheetId="22" hidden="1">'[2]Time series'!#REF!</definedName>
    <definedName name="__123Graph_CGRAPH44" localSheetId="23" hidden="1">'[2]Time series'!#REF!</definedName>
    <definedName name="__123Graph_CGRAPH44" localSheetId="2" hidden="1">'[2]Time series'!#REF!</definedName>
    <definedName name="__123Graph_CGRAPH44" localSheetId="24" hidden="1">'[4]Time series'!#REF!</definedName>
    <definedName name="__123Graph_CGRAPH44" localSheetId="25" hidden="1">'[4]Time series'!#REF!</definedName>
    <definedName name="__123Graph_CGRAPH44" localSheetId="34" hidden="1">'[2]Time series'!#REF!</definedName>
    <definedName name="__123Graph_CGRAPH44" localSheetId="37" hidden="1">'[2]Time series'!#REF!</definedName>
    <definedName name="__123Graph_CGRAPH44" localSheetId="3" hidden="1">'[4]Time series'!#REF!</definedName>
    <definedName name="__123Graph_CGRAPH44" localSheetId="5" hidden="1">'[3]Time series'!#REF!</definedName>
    <definedName name="__123Graph_CGRAPH44" localSheetId="7" hidden="1">'[2]Time series'!#REF!</definedName>
    <definedName name="__123Graph_CGRAPH44" localSheetId="9" hidden="1">'[2]Time series'!#REF!</definedName>
    <definedName name="__123Graph_CGRAPH44" localSheetId="10" hidden="1">'[4]Time series'!#REF!</definedName>
    <definedName name="__123Graph_CGRAPH44" localSheetId="4" hidden="1">'[4]Time series'!#REF!</definedName>
    <definedName name="__123Graph_CGRAPH44" localSheetId="12" hidden="1">'[2]Time series'!#REF!</definedName>
    <definedName name="__123Graph_CGRAPH44" localSheetId="36" hidden="1">'[2]Time series'!#REF!</definedName>
    <definedName name="__123Graph_CGRAPH44" localSheetId="40" hidden="1">'[2]Time series'!#REF!</definedName>
    <definedName name="__123Graph_CGRAPH44" localSheetId="42" hidden="1">'[2]Time series'!#REF!</definedName>
    <definedName name="__123Graph_CGRAPH44" localSheetId="43" hidden="1">'[2]Time series'!#REF!</definedName>
    <definedName name="__123Graph_CGRAPH44" localSheetId="44" hidden="1">'[2]Time series'!#REF!</definedName>
    <definedName name="__123Graph_CGRAPH44" localSheetId="45" hidden="1">'[2]Time series'!#REF!</definedName>
    <definedName name="__123Graph_CGRAPH44" localSheetId="46" hidden="1">'[2]Time series'!#REF!</definedName>
    <definedName name="__123Graph_CGRAPH44" localSheetId="26" hidden="1">'[2]Time series'!#REF!</definedName>
    <definedName name="__123Graph_CGRAPH44" localSheetId="27" hidden="1">'[2]Time series'!#REF!</definedName>
    <definedName name="__123Graph_CGRAPH44" localSheetId="28" hidden="1">'[2]Time series'!#REF!</definedName>
    <definedName name="__123Graph_CGRAPH44" localSheetId="29" hidden="1">'[2]Time series'!#REF!</definedName>
    <definedName name="__123Graph_CGRAPH44" localSheetId="30" hidden="1">'[2]Time series'!#REF!</definedName>
    <definedName name="__123Graph_CGRAPH44" localSheetId="31" hidden="1">'[2]Time series'!#REF!</definedName>
    <definedName name="__123Graph_CGRAPH44" hidden="1">'[2]Time series'!#REF!</definedName>
    <definedName name="__123Graph_CPERIA" localSheetId="13" hidden="1">'[2]Time series'!#REF!</definedName>
    <definedName name="__123Graph_CPERIA" localSheetId="14" hidden="1">'[2]Time series'!#REF!</definedName>
    <definedName name="__123Graph_CPERIA" localSheetId="15" hidden="1">'[2]Time series'!#REF!</definedName>
    <definedName name="__123Graph_CPERIA" localSheetId="17" hidden="1">'[3]Time series'!#REF!</definedName>
    <definedName name="__123Graph_CPERIA" localSheetId="19" hidden="1">'[3]Time series'!#REF!</definedName>
    <definedName name="__123Graph_CPERIA" localSheetId="22" hidden="1">'[2]Time series'!#REF!</definedName>
    <definedName name="__123Graph_CPERIA" localSheetId="23" hidden="1">'[2]Time series'!#REF!</definedName>
    <definedName name="__123Graph_CPERIA" localSheetId="2" hidden="1">'[2]Time series'!#REF!</definedName>
    <definedName name="__123Graph_CPERIA" localSheetId="24" hidden="1">'[4]Time series'!#REF!</definedName>
    <definedName name="__123Graph_CPERIA" localSheetId="25" hidden="1">'[4]Time series'!#REF!</definedName>
    <definedName name="__123Graph_CPERIA" localSheetId="34" hidden="1">'[2]Time series'!#REF!</definedName>
    <definedName name="__123Graph_CPERIA" localSheetId="37" hidden="1">'[2]Time series'!#REF!</definedName>
    <definedName name="__123Graph_CPERIA" localSheetId="3" hidden="1">'[4]Time series'!#REF!</definedName>
    <definedName name="__123Graph_CPERIA" localSheetId="5" hidden="1">'[3]Time series'!#REF!</definedName>
    <definedName name="__123Graph_CPERIA" localSheetId="7" hidden="1">'[2]Time series'!#REF!</definedName>
    <definedName name="__123Graph_CPERIA" localSheetId="9" hidden="1">'[2]Time series'!#REF!</definedName>
    <definedName name="__123Graph_CPERIA" localSheetId="10" hidden="1">'[4]Time series'!#REF!</definedName>
    <definedName name="__123Graph_CPERIA" localSheetId="4" hidden="1">'[4]Time series'!#REF!</definedName>
    <definedName name="__123Graph_CPERIA" localSheetId="12" hidden="1">'[2]Time series'!#REF!</definedName>
    <definedName name="__123Graph_CPERIA" localSheetId="36" hidden="1">'[2]Time series'!#REF!</definedName>
    <definedName name="__123Graph_CPERIA" localSheetId="40" hidden="1">'[2]Time series'!#REF!</definedName>
    <definedName name="__123Graph_CPERIA" localSheetId="42" hidden="1">'[2]Time series'!#REF!</definedName>
    <definedName name="__123Graph_CPERIA" localSheetId="43" hidden="1">'[2]Time series'!#REF!</definedName>
    <definedName name="__123Graph_CPERIA" localSheetId="44" hidden="1">'[2]Time series'!#REF!</definedName>
    <definedName name="__123Graph_CPERIA" localSheetId="45" hidden="1">'[2]Time series'!#REF!</definedName>
    <definedName name="__123Graph_CPERIA" localSheetId="46" hidden="1">'[2]Time series'!#REF!</definedName>
    <definedName name="__123Graph_CPERIA" localSheetId="26" hidden="1">'[2]Time series'!#REF!</definedName>
    <definedName name="__123Graph_CPERIA" localSheetId="27" hidden="1">'[2]Time series'!#REF!</definedName>
    <definedName name="__123Graph_CPERIA" localSheetId="28" hidden="1">'[2]Time series'!#REF!</definedName>
    <definedName name="__123Graph_CPERIA" localSheetId="29" hidden="1">'[2]Time series'!#REF!</definedName>
    <definedName name="__123Graph_CPERIA" localSheetId="30" hidden="1">'[2]Time series'!#REF!</definedName>
    <definedName name="__123Graph_CPERIA" localSheetId="31" hidden="1">'[2]Time series'!#REF!</definedName>
    <definedName name="__123Graph_CPERIA" hidden="1">'[2]Time series'!#REF!</definedName>
    <definedName name="__123Graph_CPERIB" localSheetId="13" hidden="1">'[2]Time series'!#REF!</definedName>
    <definedName name="__123Graph_CPERIB" localSheetId="14" hidden="1">'[2]Time series'!#REF!</definedName>
    <definedName name="__123Graph_CPERIB" localSheetId="15" hidden="1">'[2]Time series'!#REF!</definedName>
    <definedName name="__123Graph_CPERIB" localSheetId="17" hidden="1">'[3]Time series'!#REF!</definedName>
    <definedName name="__123Graph_CPERIB" localSheetId="19" hidden="1">'[3]Time series'!#REF!</definedName>
    <definedName name="__123Graph_CPERIB" localSheetId="22" hidden="1">'[2]Time series'!#REF!</definedName>
    <definedName name="__123Graph_CPERIB" localSheetId="23" hidden="1">'[2]Time series'!#REF!</definedName>
    <definedName name="__123Graph_CPERIB" localSheetId="2" hidden="1">'[2]Time series'!#REF!</definedName>
    <definedName name="__123Graph_CPERIB" localSheetId="24" hidden="1">'[4]Time series'!#REF!</definedName>
    <definedName name="__123Graph_CPERIB" localSheetId="25" hidden="1">'[4]Time series'!#REF!</definedName>
    <definedName name="__123Graph_CPERIB" localSheetId="34" hidden="1">'[2]Time series'!#REF!</definedName>
    <definedName name="__123Graph_CPERIB" localSheetId="37" hidden="1">'[2]Time series'!#REF!</definedName>
    <definedName name="__123Graph_CPERIB" localSheetId="3" hidden="1">'[4]Time series'!#REF!</definedName>
    <definedName name="__123Graph_CPERIB" localSheetId="5" hidden="1">'[3]Time series'!#REF!</definedName>
    <definedName name="__123Graph_CPERIB" localSheetId="7" hidden="1">'[2]Time series'!#REF!</definedName>
    <definedName name="__123Graph_CPERIB" localSheetId="9" hidden="1">'[2]Time series'!#REF!</definedName>
    <definedName name="__123Graph_CPERIB" localSheetId="10" hidden="1">'[4]Time series'!#REF!</definedName>
    <definedName name="__123Graph_CPERIB" localSheetId="4" hidden="1">'[4]Time series'!#REF!</definedName>
    <definedName name="__123Graph_CPERIB" localSheetId="12" hidden="1">'[2]Time series'!#REF!</definedName>
    <definedName name="__123Graph_CPERIB" localSheetId="36" hidden="1">'[2]Time series'!#REF!</definedName>
    <definedName name="__123Graph_CPERIB" localSheetId="40" hidden="1">'[2]Time series'!#REF!</definedName>
    <definedName name="__123Graph_CPERIB" localSheetId="42" hidden="1">'[2]Time series'!#REF!</definedName>
    <definedName name="__123Graph_CPERIB" localSheetId="43" hidden="1">'[2]Time series'!#REF!</definedName>
    <definedName name="__123Graph_CPERIB" localSheetId="44" hidden="1">'[2]Time series'!#REF!</definedName>
    <definedName name="__123Graph_CPERIB" localSheetId="45" hidden="1">'[2]Time series'!#REF!</definedName>
    <definedName name="__123Graph_CPERIB" localSheetId="46" hidden="1">'[2]Time series'!#REF!</definedName>
    <definedName name="__123Graph_CPERIB" localSheetId="26" hidden="1">'[2]Time series'!#REF!</definedName>
    <definedName name="__123Graph_CPERIB" localSheetId="27" hidden="1">'[2]Time series'!#REF!</definedName>
    <definedName name="__123Graph_CPERIB" localSheetId="28" hidden="1">'[2]Time series'!#REF!</definedName>
    <definedName name="__123Graph_CPERIB" localSheetId="29" hidden="1">'[2]Time series'!#REF!</definedName>
    <definedName name="__123Graph_CPERIB" localSheetId="30" hidden="1">'[2]Time series'!#REF!</definedName>
    <definedName name="__123Graph_CPERIB" localSheetId="31" hidden="1">'[2]Time series'!#REF!</definedName>
    <definedName name="__123Graph_CPERIB" hidden="1">'[2]Time series'!#REF!</definedName>
    <definedName name="__123Graph_CPRODABSC" localSheetId="13" hidden="1">'[2]Time series'!#REF!</definedName>
    <definedName name="__123Graph_CPRODABSC" localSheetId="14" hidden="1">'[2]Time series'!#REF!</definedName>
    <definedName name="__123Graph_CPRODABSC" localSheetId="15" hidden="1">'[2]Time series'!#REF!</definedName>
    <definedName name="__123Graph_CPRODABSC" localSheetId="17" hidden="1">'[3]Time series'!#REF!</definedName>
    <definedName name="__123Graph_CPRODABSC" localSheetId="19" hidden="1">'[3]Time series'!#REF!</definedName>
    <definedName name="__123Graph_CPRODABSC" localSheetId="22" hidden="1">'[2]Time series'!#REF!</definedName>
    <definedName name="__123Graph_CPRODABSC" localSheetId="23" hidden="1">'[2]Time series'!#REF!</definedName>
    <definedName name="__123Graph_CPRODABSC" localSheetId="2" hidden="1">'[2]Time series'!#REF!</definedName>
    <definedName name="__123Graph_CPRODABSC" localSheetId="24" hidden="1">'[4]Time series'!#REF!</definedName>
    <definedName name="__123Graph_CPRODABSC" localSheetId="25" hidden="1">'[4]Time series'!#REF!</definedName>
    <definedName name="__123Graph_CPRODABSC" localSheetId="34" hidden="1">'[2]Time series'!#REF!</definedName>
    <definedName name="__123Graph_CPRODABSC" localSheetId="37" hidden="1">'[2]Time series'!#REF!</definedName>
    <definedName name="__123Graph_CPRODABSC" localSheetId="3" hidden="1">'[4]Time series'!#REF!</definedName>
    <definedName name="__123Graph_CPRODABSC" localSheetId="5" hidden="1">'[3]Time series'!#REF!</definedName>
    <definedName name="__123Graph_CPRODABSC" localSheetId="7" hidden="1">'[2]Time series'!#REF!</definedName>
    <definedName name="__123Graph_CPRODABSC" localSheetId="9" hidden="1">'[2]Time series'!#REF!</definedName>
    <definedName name="__123Graph_CPRODABSC" localSheetId="10" hidden="1">'[4]Time series'!#REF!</definedName>
    <definedName name="__123Graph_CPRODABSC" localSheetId="4" hidden="1">'[4]Time series'!#REF!</definedName>
    <definedName name="__123Graph_CPRODABSC" localSheetId="12" hidden="1">'[2]Time series'!#REF!</definedName>
    <definedName name="__123Graph_CPRODABSC" localSheetId="36" hidden="1">'[2]Time series'!#REF!</definedName>
    <definedName name="__123Graph_CPRODABSC" localSheetId="40" hidden="1">'[2]Time series'!#REF!</definedName>
    <definedName name="__123Graph_CPRODABSC" localSheetId="42" hidden="1">'[2]Time series'!#REF!</definedName>
    <definedName name="__123Graph_CPRODABSC" localSheetId="43" hidden="1">'[2]Time series'!#REF!</definedName>
    <definedName name="__123Graph_CPRODABSC" localSheetId="44" hidden="1">'[2]Time series'!#REF!</definedName>
    <definedName name="__123Graph_CPRODABSC" localSheetId="45" hidden="1">'[2]Time series'!#REF!</definedName>
    <definedName name="__123Graph_CPRODABSC" localSheetId="46" hidden="1">'[2]Time series'!#REF!</definedName>
    <definedName name="__123Graph_CPRODABSC" localSheetId="26" hidden="1">'[2]Time series'!#REF!</definedName>
    <definedName name="__123Graph_CPRODABSC" localSheetId="27" hidden="1">'[2]Time series'!#REF!</definedName>
    <definedName name="__123Graph_CPRODABSC" localSheetId="28" hidden="1">'[2]Time series'!#REF!</definedName>
    <definedName name="__123Graph_CPRODABSC" localSheetId="29" hidden="1">'[2]Time series'!#REF!</definedName>
    <definedName name="__123Graph_CPRODABSC" localSheetId="30" hidden="1">'[2]Time series'!#REF!</definedName>
    <definedName name="__123Graph_CPRODABSC" localSheetId="31" hidden="1">'[2]Time series'!#REF!</definedName>
    <definedName name="__123Graph_CPRODABSC" hidden="1">'[2]Time series'!#REF!</definedName>
    <definedName name="__123Graph_CPRODTRE2" localSheetId="13" hidden="1">'[2]Time series'!#REF!</definedName>
    <definedName name="__123Graph_CPRODTRE2" localSheetId="14" hidden="1">'[2]Time series'!#REF!</definedName>
    <definedName name="__123Graph_CPRODTRE2" localSheetId="15" hidden="1">'[2]Time series'!#REF!</definedName>
    <definedName name="__123Graph_CPRODTRE2" localSheetId="17" hidden="1">'[3]Time series'!#REF!</definedName>
    <definedName name="__123Graph_CPRODTRE2" localSheetId="19" hidden="1">'[3]Time series'!#REF!</definedName>
    <definedName name="__123Graph_CPRODTRE2" localSheetId="22" hidden="1">'[2]Time series'!#REF!</definedName>
    <definedName name="__123Graph_CPRODTRE2" localSheetId="23" hidden="1">'[2]Time series'!#REF!</definedName>
    <definedName name="__123Graph_CPRODTRE2" localSheetId="2" hidden="1">'[2]Time series'!#REF!</definedName>
    <definedName name="__123Graph_CPRODTRE2" localSheetId="24" hidden="1">'[4]Time series'!#REF!</definedName>
    <definedName name="__123Graph_CPRODTRE2" localSheetId="25" hidden="1">'[4]Time series'!#REF!</definedName>
    <definedName name="__123Graph_CPRODTRE2" localSheetId="34" hidden="1">'[2]Time series'!#REF!</definedName>
    <definedName name="__123Graph_CPRODTRE2" localSheetId="37" hidden="1">'[2]Time series'!#REF!</definedName>
    <definedName name="__123Graph_CPRODTRE2" localSheetId="3" hidden="1">'[4]Time series'!#REF!</definedName>
    <definedName name="__123Graph_CPRODTRE2" localSheetId="5" hidden="1">'[3]Time series'!#REF!</definedName>
    <definedName name="__123Graph_CPRODTRE2" localSheetId="7" hidden="1">'[2]Time series'!#REF!</definedName>
    <definedName name="__123Graph_CPRODTRE2" localSheetId="9" hidden="1">'[2]Time series'!#REF!</definedName>
    <definedName name="__123Graph_CPRODTRE2" localSheetId="10" hidden="1">'[4]Time series'!#REF!</definedName>
    <definedName name="__123Graph_CPRODTRE2" localSheetId="4" hidden="1">'[4]Time series'!#REF!</definedName>
    <definedName name="__123Graph_CPRODTRE2" localSheetId="12" hidden="1">'[2]Time series'!#REF!</definedName>
    <definedName name="__123Graph_CPRODTRE2" localSheetId="36" hidden="1">'[2]Time series'!#REF!</definedName>
    <definedName name="__123Graph_CPRODTRE2" localSheetId="40" hidden="1">'[2]Time series'!#REF!</definedName>
    <definedName name="__123Graph_CPRODTRE2" localSheetId="42" hidden="1">'[2]Time series'!#REF!</definedName>
    <definedName name="__123Graph_CPRODTRE2" localSheetId="43" hidden="1">'[2]Time series'!#REF!</definedName>
    <definedName name="__123Graph_CPRODTRE2" localSheetId="44" hidden="1">'[2]Time series'!#REF!</definedName>
    <definedName name="__123Graph_CPRODTRE2" localSheetId="45" hidden="1">'[2]Time series'!#REF!</definedName>
    <definedName name="__123Graph_CPRODTRE2" localSheetId="46" hidden="1">'[2]Time series'!#REF!</definedName>
    <definedName name="__123Graph_CPRODTRE2" localSheetId="26" hidden="1">'[2]Time series'!#REF!</definedName>
    <definedName name="__123Graph_CPRODTRE2" localSheetId="27" hidden="1">'[2]Time series'!#REF!</definedName>
    <definedName name="__123Graph_CPRODTRE2" localSheetId="28" hidden="1">'[2]Time series'!#REF!</definedName>
    <definedName name="__123Graph_CPRODTRE2" localSheetId="29" hidden="1">'[2]Time series'!#REF!</definedName>
    <definedName name="__123Graph_CPRODTRE2" localSheetId="30" hidden="1">'[2]Time series'!#REF!</definedName>
    <definedName name="__123Graph_CPRODTRE2" localSheetId="31" hidden="1">'[2]Time series'!#REF!</definedName>
    <definedName name="__123Graph_CPRODTRE2" hidden="1">'[2]Time series'!#REF!</definedName>
    <definedName name="__123Graph_CPRODTREND" localSheetId="13" hidden="1">'[2]Time series'!#REF!</definedName>
    <definedName name="__123Graph_CPRODTREND" localSheetId="14" hidden="1">'[2]Time series'!#REF!</definedName>
    <definedName name="__123Graph_CPRODTREND" localSheetId="15" hidden="1">'[2]Time series'!#REF!</definedName>
    <definedName name="__123Graph_CPRODTREND" localSheetId="17" hidden="1">'[3]Time series'!#REF!</definedName>
    <definedName name="__123Graph_CPRODTREND" localSheetId="19" hidden="1">'[3]Time series'!#REF!</definedName>
    <definedName name="__123Graph_CPRODTREND" localSheetId="22" hidden="1">'[2]Time series'!#REF!</definedName>
    <definedName name="__123Graph_CPRODTREND" localSheetId="23" hidden="1">'[2]Time series'!#REF!</definedName>
    <definedName name="__123Graph_CPRODTREND" localSheetId="2" hidden="1">'[2]Time series'!#REF!</definedName>
    <definedName name="__123Graph_CPRODTREND" localSheetId="24" hidden="1">'[4]Time series'!#REF!</definedName>
    <definedName name="__123Graph_CPRODTREND" localSheetId="25" hidden="1">'[4]Time series'!#REF!</definedName>
    <definedName name="__123Graph_CPRODTREND" localSheetId="34" hidden="1">'[2]Time series'!#REF!</definedName>
    <definedName name="__123Graph_CPRODTREND" localSheetId="37" hidden="1">'[2]Time series'!#REF!</definedName>
    <definedName name="__123Graph_CPRODTREND" localSheetId="3" hidden="1">'[4]Time series'!#REF!</definedName>
    <definedName name="__123Graph_CPRODTREND" localSheetId="5" hidden="1">'[3]Time series'!#REF!</definedName>
    <definedName name="__123Graph_CPRODTREND" localSheetId="7" hidden="1">'[2]Time series'!#REF!</definedName>
    <definedName name="__123Graph_CPRODTREND" localSheetId="9" hidden="1">'[2]Time series'!#REF!</definedName>
    <definedName name="__123Graph_CPRODTREND" localSheetId="10" hidden="1">'[4]Time series'!#REF!</definedName>
    <definedName name="__123Graph_CPRODTREND" localSheetId="4" hidden="1">'[4]Time series'!#REF!</definedName>
    <definedName name="__123Graph_CPRODTREND" localSheetId="12" hidden="1">'[2]Time series'!#REF!</definedName>
    <definedName name="__123Graph_CPRODTREND" localSheetId="36" hidden="1">'[2]Time series'!#REF!</definedName>
    <definedName name="__123Graph_CPRODTREND" localSheetId="40" hidden="1">'[2]Time series'!#REF!</definedName>
    <definedName name="__123Graph_CPRODTREND" localSheetId="42" hidden="1">'[2]Time series'!#REF!</definedName>
    <definedName name="__123Graph_CPRODTREND" localSheetId="43" hidden="1">'[2]Time series'!#REF!</definedName>
    <definedName name="__123Graph_CPRODTREND" localSheetId="44" hidden="1">'[2]Time series'!#REF!</definedName>
    <definedName name="__123Graph_CPRODTREND" localSheetId="45" hidden="1">'[2]Time series'!#REF!</definedName>
    <definedName name="__123Graph_CPRODTREND" localSheetId="46" hidden="1">'[2]Time series'!#REF!</definedName>
    <definedName name="__123Graph_CPRODTREND" localSheetId="26" hidden="1">'[2]Time series'!#REF!</definedName>
    <definedName name="__123Graph_CPRODTREND" localSheetId="27" hidden="1">'[2]Time series'!#REF!</definedName>
    <definedName name="__123Graph_CPRODTREND" localSheetId="28" hidden="1">'[2]Time series'!#REF!</definedName>
    <definedName name="__123Graph_CPRODTREND" localSheetId="29" hidden="1">'[2]Time series'!#REF!</definedName>
    <definedName name="__123Graph_CPRODTREND" localSheetId="30" hidden="1">'[2]Time series'!#REF!</definedName>
    <definedName name="__123Graph_CPRODTREND" localSheetId="31" hidden="1">'[2]Time series'!#REF!</definedName>
    <definedName name="__123Graph_CPRODTREND" hidden="1">'[2]Time series'!#REF!</definedName>
    <definedName name="__123Graph_CUTRECHT" localSheetId="13" hidden="1">'[2]Time series'!#REF!</definedName>
    <definedName name="__123Graph_CUTRECHT" localSheetId="14" hidden="1">'[2]Time series'!#REF!</definedName>
    <definedName name="__123Graph_CUTRECHT" localSheetId="15" hidden="1">'[2]Time series'!#REF!</definedName>
    <definedName name="__123Graph_CUTRECHT" localSheetId="17" hidden="1">'[3]Time series'!#REF!</definedName>
    <definedName name="__123Graph_CUTRECHT" localSheetId="19" hidden="1">'[3]Time series'!#REF!</definedName>
    <definedName name="__123Graph_CUTRECHT" localSheetId="22" hidden="1">'[2]Time series'!#REF!</definedName>
    <definedName name="__123Graph_CUTRECHT" localSheetId="23" hidden="1">'[2]Time series'!#REF!</definedName>
    <definedName name="__123Graph_CUTRECHT" localSheetId="2" hidden="1">'[2]Time series'!#REF!</definedName>
    <definedName name="__123Graph_CUTRECHT" localSheetId="24" hidden="1">'[4]Time series'!#REF!</definedName>
    <definedName name="__123Graph_CUTRECHT" localSheetId="25" hidden="1">'[4]Time series'!#REF!</definedName>
    <definedName name="__123Graph_CUTRECHT" localSheetId="34" hidden="1">'[2]Time series'!#REF!</definedName>
    <definedName name="__123Graph_CUTRECHT" localSheetId="37" hidden="1">'[2]Time series'!#REF!</definedName>
    <definedName name="__123Graph_CUTRECHT" localSheetId="3" hidden="1">'[4]Time series'!#REF!</definedName>
    <definedName name="__123Graph_CUTRECHT" localSheetId="5" hidden="1">'[3]Time series'!#REF!</definedName>
    <definedName name="__123Graph_CUTRECHT" localSheetId="7" hidden="1">'[2]Time series'!#REF!</definedName>
    <definedName name="__123Graph_CUTRECHT" localSheetId="9" hidden="1">'[2]Time series'!#REF!</definedName>
    <definedName name="__123Graph_CUTRECHT" localSheetId="10" hidden="1">'[4]Time series'!#REF!</definedName>
    <definedName name="__123Graph_CUTRECHT" localSheetId="4" hidden="1">'[4]Time series'!#REF!</definedName>
    <definedName name="__123Graph_CUTRECHT" localSheetId="12" hidden="1">'[2]Time series'!#REF!</definedName>
    <definedName name="__123Graph_CUTRECHT" localSheetId="36" hidden="1">'[2]Time series'!#REF!</definedName>
    <definedName name="__123Graph_CUTRECHT" localSheetId="40" hidden="1">'[2]Time series'!#REF!</definedName>
    <definedName name="__123Graph_CUTRECHT" localSheetId="42" hidden="1">'[2]Time series'!#REF!</definedName>
    <definedName name="__123Graph_CUTRECHT" localSheetId="43" hidden="1">'[2]Time series'!#REF!</definedName>
    <definedName name="__123Graph_CUTRECHT" localSheetId="44" hidden="1">'[2]Time series'!#REF!</definedName>
    <definedName name="__123Graph_CUTRECHT" localSheetId="45" hidden="1">'[2]Time series'!#REF!</definedName>
    <definedName name="__123Graph_CUTRECHT" localSheetId="46" hidden="1">'[2]Time series'!#REF!</definedName>
    <definedName name="__123Graph_CUTRECHT" localSheetId="26" hidden="1">'[2]Time series'!#REF!</definedName>
    <definedName name="__123Graph_CUTRECHT" localSheetId="27" hidden="1">'[2]Time series'!#REF!</definedName>
    <definedName name="__123Graph_CUTRECHT" localSheetId="28" hidden="1">'[2]Time series'!#REF!</definedName>
    <definedName name="__123Graph_CUTRECHT" localSheetId="29" hidden="1">'[2]Time series'!#REF!</definedName>
    <definedName name="__123Graph_CUTRECHT" localSheetId="30" hidden="1">'[2]Time series'!#REF!</definedName>
    <definedName name="__123Graph_CUTRECHT" localSheetId="31" hidden="1">'[2]Time series'!#REF!</definedName>
    <definedName name="__123Graph_CUTRECHT" hidden="1">'[2]Time series'!#REF!</definedName>
    <definedName name="__123Graph_D" localSheetId="13" hidden="1">[1]A11!#REF!</definedName>
    <definedName name="__123Graph_D" localSheetId="14" hidden="1">[1]A11!#REF!</definedName>
    <definedName name="__123Graph_D" localSheetId="15" hidden="1">[1]A11!#REF!</definedName>
    <definedName name="__123Graph_D" localSheetId="24" hidden="1">[1]A11!#REF!</definedName>
    <definedName name="__123Graph_D" localSheetId="25" hidden="1">[1]A11!#REF!</definedName>
    <definedName name="__123Graph_D" hidden="1">[1]A11!#REF!</definedName>
    <definedName name="__123Graph_DBERLGRAP" localSheetId="13" hidden="1">'[2]Time series'!#REF!</definedName>
    <definedName name="__123Graph_DBERLGRAP" localSheetId="14" hidden="1">'[2]Time series'!#REF!</definedName>
    <definedName name="__123Graph_DBERLGRAP" localSheetId="15" hidden="1">'[2]Time series'!#REF!</definedName>
    <definedName name="__123Graph_DBERLGRAP" localSheetId="17" hidden="1">'[3]Time series'!#REF!</definedName>
    <definedName name="__123Graph_DBERLGRAP" localSheetId="19" hidden="1">'[3]Time series'!#REF!</definedName>
    <definedName name="__123Graph_DBERLGRAP" localSheetId="22" hidden="1">'[2]Time series'!#REF!</definedName>
    <definedName name="__123Graph_DBERLGRAP" localSheetId="23" hidden="1">'[2]Time series'!#REF!</definedName>
    <definedName name="__123Graph_DBERLGRAP" localSheetId="2" hidden="1">'[2]Time series'!#REF!</definedName>
    <definedName name="__123Graph_DBERLGRAP" localSheetId="24" hidden="1">'[4]Time series'!#REF!</definedName>
    <definedName name="__123Graph_DBERLGRAP" localSheetId="25" hidden="1">'[4]Time series'!#REF!</definedName>
    <definedName name="__123Graph_DBERLGRAP" localSheetId="34" hidden="1">'[2]Time series'!#REF!</definedName>
    <definedName name="__123Graph_DBERLGRAP" localSheetId="37" hidden="1">'[2]Time series'!#REF!</definedName>
    <definedName name="__123Graph_DBERLGRAP" localSheetId="3" hidden="1">'[4]Time series'!#REF!</definedName>
    <definedName name="__123Graph_DBERLGRAP" localSheetId="5" hidden="1">'[3]Time series'!#REF!</definedName>
    <definedName name="__123Graph_DBERLGRAP" localSheetId="7" hidden="1">'[2]Time series'!#REF!</definedName>
    <definedName name="__123Graph_DBERLGRAP" localSheetId="9" hidden="1">'[2]Time series'!#REF!</definedName>
    <definedName name="__123Graph_DBERLGRAP" localSheetId="10" hidden="1">'[4]Time series'!#REF!</definedName>
    <definedName name="__123Graph_DBERLGRAP" localSheetId="4" hidden="1">'[4]Time series'!#REF!</definedName>
    <definedName name="__123Graph_DBERLGRAP" localSheetId="12" hidden="1">'[2]Time series'!#REF!</definedName>
    <definedName name="__123Graph_DBERLGRAP" localSheetId="36" hidden="1">'[2]Time series'!#REF!</definedName>
    <definedName name="__123Graph_DBERLGRAP" localSheetId="40" hidden="1">'[2]Time series'!#REF!</definedName>
    <definedName name="__123Graph_DBERLGRAP" localSheetId="42" hidden="1">'[2]Time series'!#REF!</definedName>
    <definedName name="__123Graph_DBERLGRAP" localSheetId="43" hidden="1">'[2]Time series'!#REF!</definedName>
    <definedName name="__123Graph_DBERLGRAP" localSheetId="44" hidden="1">'[2]Time series'!#REF!</definedName>
    <definedName name="__123Graph_DBERLGRAP" localSheetId="45" hidden="1">'[2]Time series'!#REF!</definedName>
    <definedName name="__123Graph_DBERLGRAP" localSheetId="46" hidden="1">'[2]Time series'!#REF!</definedName>
    <definedName name="__123Graph_DBERLGRAP" localSheetId="26" hidden="1">'[2]Time series'!#REF!</definedName>
    <definedName name="__123Graph_DBERLGRAP" localSheetId="27" hidden="1">'[2]Time series'!#REF!</definedName>
    <definedName name="__123Graph_DBERLGRAP" localSheetId="28" hidden="1">'[2]Time series'!#REF!</definedName>
    <definedName name="__123Graph_DBERLGRAP" localSheetId="29" hidden="1">'[2]Time series'!#REF!</definedName>
    <definedName name="__123Graph_DBERLGRAP" localSheetId="30" hidden="1">'[2]Time series'!#REF!</definedName>
    <definedName name="__123Graph_DBERLGRAP" localSheetId="31" hidden="1">'[2]Time series'!#REF!</definedName>
    <definedName name="__123Graph_DBERLGRAP" hidden="1">'[2]Time series'!#REF!</definedName>
    <definedName name="__123Graph_DCATCH1" localSheetId="13" hidden="1">'[2]Time series'!#REF!</definedName>
    <definedName name="__123Graph_DCATCH1" localSheetId="14" hidden="1">'[2]Time series'!#REF!</definedName>
    <definedName name="__123Graph_DCATCH1" localSheetId="15" hidden="1">'[2]Time series'!#REF!</definedName>
    <definedName name="__123Graph_DCATCH1" localSheetId="17" hidden="1">'[3]Time series'!#REF!</definedName>
    <definedName name="__123Graph_DCATCH1" localSheetId="19" hidden="1">'[3]Time series'!#REF!</definedName>
    <definedName name="__123Graph_DCATCH1" localSheetId="22" hidden="1">'[2]Time series'!#REF!</definedName>
    <definedName name="__123Graph_DCATCH1" localSheetId="23" hidden="1">'[2]Time series'!#REF!</definedName>
    <definedName name="__123Graph_DCATCH1" localSheetId="2" hidden="1">'[2]Time series'!#REF!</definedName>
    <definedName name="__123Graph_DCATCH1" localSheetId="24" hidden="1">'[4]Time series'!#REF!</definedName>
    <definedName name="__123Graph_DCATCH1" localSheetId="25" hidden="1">'[4]Time series'!#REF!</definedName>
    <definedName name="__123Graph_DCATCH1" localSheetId="34" hidden="1">'[2]Time series'!#REF!</definedName>
    <definedName name="__123Graph_DCATCH1" localSheetId="37" hidden="1">'[2]Time series'!#REF!</definedName>
    <definedName name="__123Graph_DCATCH1" localSheetId="3" hidden="1">'[4]Time series'!#REF!</definedName>
    <definedName name="__123Graph_DCATCH1" localSheetId="5" hidden="1">'[3]Time series'!#REF!</definedName>
    <definedName name="__123Graph_DCATCH1" localSheetId="7" hidden="1">'[2]Time series'!#REF!</definedName>
    <definedName name="__123Graph_DCATCH1" localSheetId="9" hidden="1">'[2]Time series'!#REF!</definedName>
    <definedName name="__123Graph_DCATCH1" localSheetId="10" hidden="1">'[4]Time series'!#REF!</definedName>
    <definedName name="__123Graph_DCATCH1" localSheetId="4" hidden="1">'[4]Time series'!#REF!</definedName>
    <definedName name="__123Graph_DCATCH1" localSheetId="12" hidden="1">'[2]Time series'!#REF!</definedName>
    <definedName name="__123Graph_DCATCH1" localSheetId="36" hidden="1">'[2]Time series'!#REF!</definedName>
    <definedName name="__123Graph_DCATCH1" localSheetId="40" hidden="1">'[2]Time series'!#REF!</definedName>
    <definedName name="__123Graph_DCATCH1" localSheetId="42" hidden="1">'[2]Time series'!#REF!</definedName>
    <definedName name="__123Graph_DCATCH1" localSheetId="43" hidden="1">'[2]Time series'!#REF!</definedName>
    <definedName name="__123Graph_DCATCH1" localSheetId="44" hidden="1">'[2]Time series'!#REF!</definedName>
    <definedName name="__123Graph_DCATCH1" localSheetId="45" hidden="1">'[2]Time series'!#REF!</definedName>
    <definedName name="__123Graph_DCATCH1" localSheetId="46" hidden="1">'[2]Time series'!#REF!</definedName>
    <definedName name="__123Graph_DCATCH1" localSheetId="26" hidden="1">'[2]Time series'!#REF!</definedName>
    <definedName name="__123Graph_DCATCH1" localSheetId="27" hidden="1">'[2]Time series'!#REF!</definedName>
    <definedName name="__123Graph_DCATCH1" localSheetId="28" hidden="1">'[2]Time series'!#REF!</definedName>
    <definedName name="__123Graph_DCATCH1" localSheetId="29" hidden="1">'[2]Time series'!#REF!</definedName>
    <definedName name="__123Graph_DCATCH1" localSheetId="30" hidden="1">'[2]Time series'!#REF!</definedName>
    <definedName name="__123Graph_DCATCH1" localSheetId="31" hidden="1">'[2]Time series'!#REF!</definedName>
    <definedName name="__123Graph_DCATCH1" hidden="1">'[2]Time series'!#REF!</definedName>
    <definedName name="__123Graph_DCONVERG1" localSheetId="13" hidden="1">'[2]Time series'!#REF!</definedName>
    <definedName name="__123Graph_DCONVERG1" localSheetId="14" hidden="1">'[2]Time series'!#REF!</definedName>
    <definedName name="__123Graph_DCONVERG1" localSheetId="15" hidden="1">'[2]Time series'!#REF!</definedName>
    <definedName name="__123Graph_DCONVERG1" localSheetId="17" hidden="1">'[3]Time series'!#REF!</definedName>
    <definedName name="__123Graph_DCONVERG1" localSheetId="19" hidden="1">'[3]Time series'!#REF!</definedName>
    <definedName name="__123Graph_DCONVERG1" localSheetId="22" hidden="1">'[2]Time series'!#REF!</definedName>
    <definedName name="__123Graph_DCONVERG1" localSheetId="23" hidden="1">'[2]Time series'!#REF!</definedName>
    <definedName name="__123Graph_DCONVERG1" localSheetId="2" hidden="1">'[2]Time series'!#REF!</definedName>
    <definedName name="__123Graph_DCONVERG1" localSheetId="24" hidden="1">'[4]Time series'!#REF!</definedName>
    <definedName name="__123Graph_DCONVERG1" localSheetId="25" hidden="1">'[4]Time series'!#REF!</definedName>
    <definedName name="__123Graph_DCONVERG1" localSheetId="34" hidden="1">'[2]Time series'!#REF!</definedName>
    <definedName name="__123Graph_DCONVERG1" localSheetId="37" hidden="1">'[2]Time series'!#REF!</definedName>
    <definedName name="__123Graph_DCONVERG1" localSheetId="3" hidden="1">'[4]Time series'!#REF!</definedName>
    <definedName name="__123Graph_DCONVERG1" localSheetId="5" hidden="1">'[3]Time series'!#REF!</definedName>
    <definedName name="__123Graph_DCONVERG1" localSheetId="7" hidden="1">'[2]Time series'!#REF!</definedName>
    <definedName name="__123Graph_DCONVERG1" localSheetId="9" hidden="1">'[2]Time series'!#REF!</definedName>
    <definedName name="__123Graph_DCONVERG1" localSheetId="10" hidden="1">'[4]Time series'!#REF!</definedName>
    <definedName name="__123Graph_DCONVERG1" localSheetId="4" hidden="1">'[4]Time series'!#REF!</definedName>
    <definedName name="__123Graph_DCONVERG1" localSheetId="12" hidden="1">'[2]Time series'!#REF!</definedName>
    <definedName name="__123Graph_DCONVERG1" localSheetId="36" hidden="1">'[2]Time series'!#REF!</definedName>
    <definedName name="__123Graph_DCONVERG1" localSheetId="40" hidden="1">'[2]Time series'!#REF!</definedName>
    <definedName name="__123Graph_DCONVERG1" localSheetId="42" hidden="1">'[2]Time series'!#REF!</definedName>
    <definedName name="__123Graph_DCONVERG1" localSheetId="43" hidden="1">'[2]Time series'!#REF!</definedName>
    <definedName name="__123Graph_DCONVERG1" localSheetId="44" hidden="1">'[2]Time series'!#REF!</definedName>
    <definedName name="__123Graph_DCONVERG1" localSheetId="45" hidden="1">'[2]Time series'!#REF!</definedName>
    <definedName name="__123Graph_DCONVERG1" localSheetId="46" hidden="1">'[2]Time series'!#REF!</definedName>
    <definedName name="__123Graph_DCONVERG1" localSheetId="26" hidden="1">'[2]Time series'!#REF!</definedName>
    <definedName name="__123Graph_DCONVERG1" localSheetId="27" hidden="1">'[2]Time series'!#REF!</definedName>
    <definedName name="__123Graph_DCONVERG1" localSheetId="28" hidden="1">'[2]Time series'!#REF!</definedName>
    <definedName name="__123Graph_DCONVERG1" localSheetId="29" hidden="1">'[2]Time series'!#REF!</definedName>
    <definedName name="__123Graph_DCONVERG1" localSheetId="30" hidden="1">'[2]Time series'!#REF!</definedName>
    <definedName name="__123Graph_DCONVERG1" localSheetId="31" hidden="1">'[2]Time series'!#REF!</definedName>
    <definedName name="__123Graph_DCONVERG1" hidden="1">'[2]Time series'!#REF!</definedName>
    <definedName name="__123Graph_DECTOT" localSheetId="13" hidden="1">#REF!</definedName>
    <definedName name="__123Graph_DECTOT" localSheetId="14" hidden="1">#REF!</definedName>
    <definedName name="__123Graph_DECTOT" localSheetId="15" hidden="1">#REF!</definedName>
    <definedName name="__123Graph_DECTOT" localSheetId="24" hidden="1">#REF!</definedName>
    <definedName name="__123Graph_DECTOT" localSheetId="25" hidden="1">#REF!</definedName>
    <definedName name="__123Graph_DECTOT" hidden="1">#REF!</definedName>
    <definedName name="__123Graph_DGRAPH41" localSheetId="13" hidden="1">'[2]Time series'!#REF!</definedName>
    <definedName name="__123Graph_DGRAPH41" localSheetId="14" hidden="1">'[2]Time series'!#REF!</definedName>
    <definedName name="__123Graph_DGRAPH41" localSheetId="15" hidden="1">'[2]Time series'!#REF!</definedName>
    <definedName name="__123Graph_DGRAPH41" localSheetId="17" hidden="1">'[3]Time series'!#REF!</definedName>
    <definedName name="__123Graph_DGRAPH41" localSheetId="19" hidden="1">'[3]Time series'!#REF!</definedName>
    <definedName name="__123Graph_DGRAPH41" localSheetId="22" hidden="1">'[2]Time series'!#REF!</definedName>
    <definedName name="__123Graph_DGRAPH41" localSheetId="23" hidden="1">'[2]Time series'!#REF!</definedName>
    <definedName name="__123Graph_DGRAPH41" localSheetId="2" hidden="1">'[2]Time series'!#REF!</definedName>
    <definedName name="__123Graph_DGRAPH41" localSheetId="24" hidden="1">'[4]Time series'!#REF!</definedName>
    <definedName name="__123Graph_DGRAPH41" localSheetId="25" hidden="1">'[4]Time series'!#REF!</definedName>
    <definedName name="__123Graph_DGRAPH41" localSheetId="34" hidden="1">'[2]Time series'!#REF!</definedName>
    <definedName name="__123Graph_DGRAPH41" localSheetId="37" hidden="1">'[2]Time series'!#REF!</definedName>
    <definedName name="__123Graph_DGRAPH41" localSheetId="3" hidden="1">'[4]Time series'!#REF!</definedName>
    <definedName name="__123Graph_DGRAPH41" localSheetId="5" hidden="1">'[3]Time series'!#REF!</definedName>
    <definedName name="__123Graph_DGRAPH41" localSheetId="7" hidden="1">'[2]Time series'!#REF!</definedName>
    <definedName name="__123Graph_DGRAPH41" localSheetId="9" hidden="1">'[2]Time series'!#REF!</definedName>
    <definedName name="__123Graph_DGRAPH41" localSheetId="10" hidden="1">'[4]Time series'!#REF!</definedName>
    <definedName name="__123Graph_DGRAPH41" localSheetId="4" hidden="1">'[4]Time series'!#REF!</definedName>
    <definedName name="__123Graph_DGRAPH41" localSheetId="12" hidden="1">'[2]Time series'!#REF!</definedName>
    <definedName name="__123Graph_DGRAPH41" localSheetId="36" hidden="1">'[2]Time series'!#REF!</definedName>
    <definedName name="__123Graph_DGRAPH41" localSheetId="40" hidden="1">'[2]Time series'!#REF!</definedName>
    <definedName name="__123Graph_DGRAPH41" localSheetId="42" hidden="1">'[2]Time series'!#REF!</definedName>
    <definedName name="__123Graph_DGRAPH41" localSheetId="43" hidden="1">'[2]Time series'!#REF!</definedName>
    <definedName name="__123Graph_DGRAPH41" localSheetId="44" hidden="1">'[2]Time series'!#REF!</definedName>
    <definedName name="__123Graph_DGRAPH41" localSheetId="45" hidden="1">'[2]Time series'!#REF!</definedName>
    <definedName name="__123Graph_DGRAPH41" localSheetId="46" hidden="1">'[2]Time series'!#REF!</definedName>
    <definedName name="__123Graph_DGRAPH41" localSheetId="26" hidden="1">'[2]Time series'!#REF!</definedName>
    <definedName name="__123Graph_DGRAPH41" localSheetId="27" hidden="1">'[2]Time series'!#REF!</definedName>
    <definedName name="__123Graph_DGRAPH41" localSheetId="28" hidden="1">'[2]Time series'!#REF!</definedName>
    <definedName name="__123Graph_DGRAPH41" localSheetId="29" hidden="1">'[2]Time series'!#REF!</definedName>
    <definedName name="__123Graph_DGRAPH41" localSheetId="30" hidden="1">'[2]Time series'!#REF!</definedName>
    <definedName name="__123Graph_DGRAPH41" localSheetId="31" hidden="1">'[2]Time series'!#REF!</definedName>
    <definedName name="__123Graph_DGRAPH41" hidden="1">'[2]Time series'!#REF!</definedName>
    <definedName name="__123Graph_DPERIA" localSheetId="13" hidden="1">'[2]Time series'!#REF!</definedName>
    <definedName name="__123Graph_DPERIA" localSheetId="14" hidden="1">'[2]Time series'!#REF!</definedName>
    <definedName name="__123Graph_DPERIA" localSheetId="15" hidden="1">'[2]Time series'!#REF!</definedName>
    <definedName name="__123Graph_DPERIA" localSheetId="17" hidden="1">'[3]Time series'!#REF!</definedName>
    <definedName name="__123Graph_DPERIA" localSheetId="19" hidden="1">'[3]Time series'!#REF!</definedName>
    <definedName name="__123Graph_DPERIA" localSheetId="22" hidden="1">'[2]Time series'!#REF!</definedName>
    <definedName name="__123Graph_DPERIA" localSheetId="23" hidden="1">'[2]Time series'!#REF!</definedName>
    <definedName name="__123Graph_DPERIA" localSheetId="2" hidden="1">'[2]Time series'!#REF!</definedName>
    <definedName name="__123Graph_DPERIA" localSheetId="24" hidden="1">'[4]Time series'!#REF!</definedName>
    <definedName name="__123Graph_DPERIA" localSheetId="25" hidden="1">'[4]Time series'!#REF!</definedName>
    <definedName name="__123Graph_DPERIA" localSheetId="34" hidden="1">'[2]Time series'!#REF!</definedName>
    <definedName name="__123Graph_DPERIA" localSheetId="37" hidden="1">'[2]Time series'!#REF!</definedName>
    <definedName name="__123Graph_DPERIA" localSheetId="3" hidden="1">'[4]Time series'!#REF!</definedName>
    <definedName name="__123Graph_DPERIA" localSheetId="5" hidden="1">'[3]Time series'!#REF!</definedName>
    <definedName name="__123Graph_DPERIA" localSheetId="7" hidden="1">'[2]Time series'!#REF!</definedName>
    <definedName name="__123Graph_DPERIA" localSheetId="9" hidden="1">'[2]Time series'!#REF!</definedName>
    <definedName name="__123Graph_DPERIA" localSheetId="10" hidden="1">'[4]Time series'!#REF!</definedName>
    <definedName name="__123Graph_DPERIA" localSheetId="4" hidden="1">'[4]Time series'!#REF!</definedName>
    <definedName name="__123Graph_DPERIA" localSheetId="12" hidden="1">'[2]Time series'!#REF!</definedName>
    <definedName name="__123Graph_DPERIA" localSheetId="36" hidden="1">'[2]Time series'!#REF!</definedName>
    <definedName name="__123Graph_DPERIA" localSheetId="40" hidden="1">'[2]Time series'!#REF!</definedName>
    <definedName name="__123Graph_DPERIA" localSheetId="42" hidden="1">'[2]Time series'!#REF!</definedName>
    <definedName name="__123Graph_DPERIA" localSheetId="43" hidden="1">'[2]Time series'!#REF!</definedName>
    <definedName name="__123Graph_DPERIA" localSheetId="44" hidden="1">'[2]Time series'!#REF!</definedName>
    <definedName name="__123Graph_DPERIA" localSheetId="45" hidden="1">'[2]Time series'!#REF!</definedName>
    <definedName name="__123Graph_DPERIA" localSheetId="46" hidden="1">'[2]Time series'!#REF!</definedName>
    <definedName name="__123Graph_DPERIA" localSheetId="26" hidden="1">'[2]Time series'!#REF!</definedName>
    <definedName name="__123Graph_DPERIA" localSheetId="27" hidden="1">'[2]Time series'!#REF!</definedName>
    <definedName name="__123Graph_DPERIA" localSheetId="28" hidden="1">'[2]Time series'!#REF!</definedName>
    <definedName name="__123Graph_DPERIA" localSheetId="29" hidden="1">'[2]Time series'!#REF!</definedName>
    <definedName name="__123Graph_DPERIA" localSheetId="30" hidden="1">'[2]Time series'!#REF!</definedName>
    <definedName name="__123Graph_DPERIA" localSheetId="31" hidden="1">'[2]Time series'!#REF!</definedName>
    <definedName name="__123Graph_DPERIA" hidden="1">'[2]Time series'!#REF!</definedName>
    <definedName name="__123Graph_DPERIB" localSheetId="13" hidden="1">'[2]Time series'!#REF!</definedName>
    <definedName name="__123Graph_DPERIB" localSheetId="14" hidden="1">'[2]Time series'!#REF!</definedName>
    <definedName name="__123Graph_DPERIB" localSheetId="15" hidden="1">'[2]Time series'!#REF!</definedName>
    <definedName name="__123Graph_DPERIB" localSheetId="17" hidden="1">'[3]Time series'!#REF!</definedName>
    <definedName name="__123Graph_DPERIB" localSheetId="19" hidden="1">'[3]Time series'!#REF!</definedName>
    <definedName name="__123Graph_DPERIB" localSheetId="22" hidden="1">'[2]Time series'!#REF!</definedName>
    <definedName name="__123Graph_DPERIB" localSheetId="23" hidden="1">'[2]Time series'!#REF!</definedName>
    <definedName name="__123Graph_DPERIB" localSheetId="2" hidden="1">'[2]Time series'!#REF!</definedName>
    <definedName name="__123Graph_DPERIB" localSheetId="24" hidden="1">'[4]Time series'!#REF!</definedName>
    <definedName name="__123Graph_DPERIB" localSheetId="25" hidden="1">'[4]Time series'!#REF!</definedName>
    <definedName name="__123Graph_DPERIB" localSheetId="34" hidden="1">'[2]Time series'!#REF!</definedName>
    <definedName name="__123Graph_DPERIB" localSheetId="37" hidden="1">'[2]Time series'!#REF!</definedName>
    <definedName name="__123Graph_DPERIB" localSheetId="3" hidden="1">'[4]Time series'!#REF!</definedName>
    <definedName name="__123Graph_DPERIB" localSheetId="5" hidden="1">'[3]Time series'!#REF!</definedName>
    <definedName name="__123Graph_DPERIB" localSheetId="7" hidden="1">'[2]Time series'!#REF!</definedName>
    <definedName name="__123Graph_DPERIB" localSheetId="9" hidden="1">'[2]Time series'!#REF!</definedName>
    <definedName name="__123Graph_DPERIB" localSheetId="10" hidden="1">'[4]Time series'!#REF!</definedName>
    <definedName name="__123Graph_DPERIB" localSheetId="4" hidden="1">'[4]Time series'!#REF!</definedName>
    <definedName name="__123Graph_DPERIB" localSheetId="12" hidden="1">'[2]Time series'!#REF!</definedName>
    <definedName name="__123Graph_DPERIB" localSheetId="36" hidden="1">'[2]Time series'!#REF!</definedName>
    <definedName name="__123Graph_DPERIB" localSheetId="40" hidden="1">'[2]Time series'!#REF!</definedName>
    <definedName name="__123Graph_DPERIB" localSheetId="42" hidden="1">'[2]Time series'!#REF!</definedName>
    <definedName name="__123Graph_DPERIB" localSheetId="43" hidden="1">'[2]Time series'!#REF!</definedName>
    <definedName name="__123Graph_DPERIB" localSheetId="44" hidden="1">'[2]Time series'!#REF!</definedName>
    <definedName name="__123Graph_DPERIB" localSheetId="45" hidden="1">'[2]Time series'!#REF!</definedName>
    <definedName name="__123Graph_DPERIB" localSheetId="46" hidden="1">'[2]Time series'!#REF!</definedName>
    <definedName name="__123Graph_DPERIB" localSheetId="26" hidden="1">'[2]Time series'!#REF!</definedName>
    <definedName name="__123Graph_DPERIB" localSheetId="27" hidden="1">'[2]Time series'!#REF!</definedName>
    <definedName name="__123Graph_DPERIB" localSheetId="28" hidden="1">'[2]Time series'!#REF!</definedName>
    <definedName name="__123Graph_DPERIB" localSheetId="29" hidden="1">'[2]Time series'!#REF!</definedName>
    <definedName name="__123Graph_DPERIB" localSheetId="30" hidden="1">'[2]Time series'!#REF!</definedName>
    <definedName name="__123Graph_DPERIB" localSheetId="31" hidden="1">'[2]Time series'!#REF!</definedName>
    <definedName name="__123Graph_DPERIB" hidden="1">'[2]Time series'!#REF!</definedName>
    <definedName name="__123Graph_DPRODABSC" localSheetId="13" hidden="1">'[2]Time series'!#REF!</definedName>
    <definedName name="__123Graph_DPRODABSC" localSheetId="14" hidden="1">'[2]Time series'!#REF!</definedName>
    <definedName name="__123Graph_DPRODABSC" localSheetId="15" hidden="1">'[2]Time series'!#REF!</definedName>
    <definedName name="__123Graph_DPRODABSC" localSheetId="17" hidden="1">'[3]Time series'!#REF!</definedName>
    <definedName name="__123Graph_DPRODABSC" localSheetId="19" hidden="1">'[3]Time series'!#REF!</definedName>
    <definedName name="__123Graph_DPRODABSC" localSheetId="22" hidden="1">'[2]Time series'!#REF!</definedName>
    <definedName name="__123Graph_DPRODABSC" localSheetId="23" hidden="1">'[2]Time series'!#REF!</definedName>
    <definedName name="__123Graph_DPRODABSC" localSheetId="2" hidden="1">'[2]Time series'!#REF!</definedName>
    <definedName name="__123Graph_DPRODABSC" localSheetId="24" hidden="1">'[4]Time series'!#REF!</definedName>
    <definedName name="__123Graph_DPRODABSC" localSheetId="25" hidden="1">'[4]Time series'!#REF!</definedName>
    <definedName name="__123Graph_DPRODABSC" localSheetId="34" hidden="1">'[2]Time series'!#REF!</definedName>
    <definedName name="__123Graph_DPRODABSC" localSheetId="37" hidden="1">'[2]Time series'!#REF!</definedName>
    <definedName name="__123Graph_DPRODABSC" localSheetId="3" hidden="1">'[4]Time series'!#REF!</definedName>
    <definedName name="__123Graph_DPRODABSC" localSheetId="5" hidden="1">'[3]Time series'!#REF!</definedName>
    <definedName name="__123Graph_DPRODABSC" localSheetId="7" hidden="1">'[2]Time series'!#REF!</definedName>
    <definedName name="__123Graph_DPRODABSC" localSheetId="9" hidden="1">'[2]Time series'!#REF!</definedName>
    <definedName name="__123Graph_DPRODABSC" localSheetId="10" hidden="1">'[4]Time series'!#REF!</definedName>
    <definedName name="__123Graph_DPRODABSC" localSheetId="4" hidden="1">'[4]Time series'!#REF!</definedName>
    <definedName name="__123Graph_DPRODABSC" localSheetId="12" hidden="1">'[2]Time series'!#REF!</definedName>
    <definedName name="__123Graph_DPRODABSC" localSheetId="36" hidden="1">'[2]Time series'!#REF!</definedName>
    <definedName name="__123Graph_DPRODABSC" localSheetId="40" hidden="1">'[2]Time series'!#REF!</definedName>
    <definedName name="__123Graph_DPRODABSC" localSheetId="42" hidden="1">'[2]Time series'!#REF!</definedName>
    <definedName name="__123Graph_DPRODABSC" localSheetId="43" hidden="1">'[2]Time series'!#REF!</definedName>
    <definedName name="__123Graph_DPRODABSC" localSheetId="44" hidden="1">'[2]Time series'!#REF!</definedName>
    <definedName name="__123Graph_DPRODABSC" localSheetId="45" hidden="1">'[2]Time series'!#REF!</definedName>
    <definedName name="__123Graph_DPRODABSC" localSheetId="46" hidden="1">'[2]Time series'!#REF!</definedName>
    <definedName name="__123Graph_DPRODABSC" localSheetId="26" hidden="1">'[2]Time series'!#REF!</definedName>
    <definedName name="__123Graph_DPRODABSC" localSheetId="27" hidden="1">'[2]Time series'!#REF!</definedName>
    <definedName name="__123Graph_DPRODABSC" localSheetId="28" hidden="1">'[2]Time series'!#REF!</definedName>
    <definedName name="__123Graph_DPRODABSC" localSheetId="29" hidden="1">'[2]Time series'!#REF!</definedName>
    <definedName name="__123Graph_DPRODABSC" localSheetId="30" hidden="1">'[2]Time series'!#REF!</definedName>
    <definedName name="__123Graph_DPRODABSC" localSheetId="31" hidden="1">'[2]Time series'!#REF!</definedName>
    <definedName name="__123Graph_DPRODABSC" hidden="1">'[2]Time series'!#REF!</definedName>
    <definedName name="__123Graph_DUTRECHT" localSheetId="13" hidden="1">'[2]Time series'!#REF!</definedName>
    <definedName name="__123Graph_DUTRECHT" localSheetId="14" hidden="1">'[2]Time series'!#REF!</definedName>
    <definedName name="__123Graph_DUTRECHT" localSheetId="15" hidden="1">'[2]Time series'!#REF!</definedName>
    <definedName name="__123Graph_DUTRECHT" localSheetId="17" hidden="1">'[3]Time series'!#REF!</definedName>
    <definedName name="__123Graph_DUTRECHT" localSheetId="19" hidden="1">'[3]Time series'!#REF!</definedName>
    <definedName name="__123Graph_DUTRECHT" localSheetId="22" hidden="1">'[2]Time series'!#REF!</definedName>
    <definedName name="__123Graph_DUTRECHT" localSheetId="23" hidden="1">'[2]Time series'!#REF!</definedName>
    <definedName name="__123Graph_DUTRECHT" localSheetId="2" hidden="1">'[2]Time series'!#REF!</definedName>
    <definedName name="__123Graph_DUTRECHT" localSheetId="24" hidden="1">'[4]Time series'!#REF!</definedName>
    <definedName name="__123Graph_DUTRECHT" localSheetId="25" hidden="1">'[4]Time series'!#REF!</definedName>
    <definedName name="__123Graph_DUTRECHT" localSheetId="34" hidden="1">'[2]Time series'!#REF!</definedName>
    <definedName name="__123Graph_DUTRECHT" localSheetId="37" hidden="1">'[2]Time series'!#REF!</definedName>
    <definedName name="__123Graph_DUTRECHT" localSheetId="3" hidden="1">'[4]Time series'!#REF!</definedName>
    <definedName name="__123Graph_DUTRECHT" localSheetId="5" hidden="1">'[3]Time series'!#REF!</definedName>
    <definedName name="__123Graph_DUTRECHT" localSheetId="7" hidden="1">'[2]Time series'!#REF!</definedName>
    <definedName name="__123Graph_DUTRECHT" localSheetId="9" hidden="1">'[2]Time series'!#REF!</definedName>
    <definedName name="__123Graph_DUTRECHT" localSheetId="10" hidden="1">'[4]Time series'!#REF!</definedName>
    <definedName name="__123Graph_DUTRECHT" localSheetId="4" hidden="1">'[4]Time series'!#REF!</definedName>
    <definedName name="__123Graph_DUTRECHT" localSheetId="12" hidden="1">'[2]Time series'!#REF!</definedName>
    <definedName name="__123Graph_DUTRECHT" localSheetId="36" hidden="1">'[2]Time series'!#REF!</definedName>
    <definedName name="__123Graph_DUTRECHT" localSheetId="40" hidden="1">'[2]Time series'!#REF!</definedName>
    <definedName name="__123Graph_DUTRECHT" localSheetId="42" hidden="1">'[2]Time series'!#REF!</definedName>
    <definedName name="__123Graph_DUTRECHT" localSheetId="43" hidden="1">'[2]Time series'!#REF!</definedName>
    <definedName name="__123Graph_DUTRECHT" localSheetId="44" hidden="1">'[2]Time series'!#REF!</definedName>
    <definedName name="__123Graph_DUTRECHT" localSheetId="45" hidden="1">'[2]Time series'!#REF!</definedName>
    <definedName name="__123Graph_DUTRECHT" localSheetId="46" hidden="1">'[2]Time series'!#REF!</definedName>
    <definedName name="__123Graph_DUTRECHT" localSheetId="26" hidden="1">'[2]Time series'!#REF!</definedName>
    <definedName name="__123Graph_DUTRECHT" localSheetId="27" hidden="1">'[2]Time series'!#REF!</definedName>
    <definedName name="__123Graph_DUTRECHT" localSheetId="28" hidden="1">'[2]Time series'!#REF!</definedName>
    <definedName name="__123Graph_DUTRECHT" localSheetId="29" hidden="1">'[2]Time series'!#REF!</definedName>
    <definedName name="__123Graph_DUTRECHT" localSheetId="30" hidden="1">'[2]Time series'!#REF!</definedName>
    <definedName name="__123Graph_DUTRECHT" localSheetId="31" hidden="1">'[2]Time series'!#REF!</definedName>
    <definedName name="__123Graph_DUTRECHT" hidden="1">'[2]Time series'!#REF!</definedName>
    <definedName name="__123Graph_E" localSheetId="13" hidden="1">[1]A11!#REF!</definedName>
    <definedName name="__123Graph_E" localSheetId="14" hidden="1">[1]A11!#REF!</definedName>
    <definedName name="__123Graph_E" localSheetId="15" hidden="1">[1]A11!#REF!</definedName>
    <definedName name="__123Graph_E" localSheetId="24" hidden="1">[1]A11!#REF!</definedName>
    <definedName name="__123Graph_E" localSheetId="25" hidden="1">[1]A11!#REF!</definedName>
    <definedName name="__123Graph_E" hidden="1">[1]A11!#REF!</definedName>
    <definedName name="__123Graph_EBERLGRAP" localSheetId="13" hidden="1">'[2]Time series'!#REF!</definedName>
    <definedName name="__123Graph_EBERLGRAP" localSheetId="14" hidden="1">'[2]Time series'!#REF!</definedName>
    <definedName name="__123Graph_EBERLGRAP" localSheetId="15" hidden="1">'[2]Time series'!#REF!</definedName>
    <definedName name="__123Graph_EBERLGRAP" localSheetId="17" hidden="1">'[3]Time series'!#REF!</definedName>
    <definedName name="__123Graph_EBERLGRAP" localSheetId="19" hidden="1">'[3]Time series'!#REF!</definedName>
    <definedName name="__123Graph_EBERLGRAP" localSheetId="22" hidden="1">'[2]Time series'!#REF!</definedName>
    <definedName name="__123Graph_EBERLGRAP" localSheetId="23" hidden="1">'[2]Time series'!#REF!</definedName>
    <definedName name="__123Graph_EBERLGRAP" localSheetId="2" hidden="1">'[2]Time series'!#REF!</definedName>
    <definedName name="__123Graph_EBERLGRAP" localSheetId="24" hidden="1">'[4]Time series'!#REF!</definedName>
    <definedName name="__123Graph_EBERLGRAP" localSheetId="25" hidden="1">'[4]Time series'!#REF!</definedName>
    <definedName name="__123Graph_EBERLGRAP" localSheetId="34" hidden="1">'[2]Time series'!#REF!</definedName>
    <definedName name="__123Graph_EBERLGRAP" localSheetId="37" hidden="1">'[2]Time series'!#REF!</definedName>
    <definedName name="__123Graph_EBERLGRAP" localSheetId="3" hidden="1">'[4]Time series'!#REF!</definedName>
    <definedName name="__123Graph_EBERLGRAP" localSheetId="5" hidden="1">'[3]Time series'!#REF!</definedName>
    <definedName name="__123Graph_EBERLGRAP" localSheetId="7" hidden="1">'[2]Time series'!#REF!</definedName>
    <definedName name="__123Graph_EBERLGRAP" localSheetId="9" hidden="1">'[2]Time series'!#REF!</definedName>
    <definedName name="__123Graph_EBERLGRAP" localSheetId="10" hidden="1">'[4]Time series'!#REF!</definedName>
    <definedName name="__123Graph_EBERLGRAP" localSheetId="4" hidden="1">'[4]Time series'!#REF!</definedName>
    <definedName name="__123Graph_EBERLGRAP" localSheetId="12" hidden="1">'[2]Time series'!#REF!</definedName>
    <definedName name="__123Graph_EBERLGRAP" localSheetId="36" hidden="1">'[2]Time series'!#REF!</definedName>
    <definedName name="__123Graph_EBERLGRAP" localSheetId="40" hidden="1">'[2]Time series'!#REF!</definedName>
    <definedName name="__123Graph_EBERLGRAP" localSheetId="42" hidden="1">'[2]Time series'!#REF!</definedName>
    <definedName name="__123Graph_EBERLGRAP" localSheetId="43" hidden="1">'[2]Time series'!#REF!</definedName>
    <definedName name="__123Graph_EBERLGRAP" localSheetId="44" hidden="1">'[2]Time series'!#REF!</definedName>
    <definedName name="__123Graph_EBERLGRAP" localSheetId="45" hidden="1">'[2]Time series'!#REF!</definedName>
    <definedName name="__123Graph_EBERLGRAP" localSheetId="46" hidden="1">'[2]Time series'!#REF!</definedName>
    <definedName name="__123Graph_EBERLGRAP" localSheetId="26" hidden="1">'[2]Time series'!#REF!</definedName>
    <definedName name="__123Graph_EBERLGRAP" localSheetId="27" hidden="1">'[2]Time series'!#REF!</definedName>
    <definedName name="__123Graph_EBERLGRAP" localSheetId="28" hidden="1">'[2]Time series'!#REF!</definedName>
    <definedName name="__123Graph_EBERLGRAP" localSheetId="29" hidden="1">'[2]Time series'!#REF!</definedName>
    <definedName name="__123Graph_EBERLGRAP" localSheetId="30" hidden="1">'[2]Time series'!#REF!</definedName>
    <definedName name="__123Graph_EBERLGRAP" localSheetId="31" hidden="1">'[2]Time series'!#REF!</definedName>
    <definedName name="__123Graph_EBERLGRAP" hidden="1">'[2]Time series'!#REF!</definedName>
    <definedName name="__123Graph_ECATCH1" localSheetId="13" hidden="1">#REF!</definedName>
    <definedName name="__123Graph_ECATCH1" localSheetId="14" hidden="1">#REF!</definedName>
    <definedName name="__123Graph_ECATCH1" localSheetId="15" hidden="1">#REF!</definedName>
    <definedName name="__123Graph_ECATCH1" localSheetId="24" hidden="1">#REF!</definedName>
    <definedName name="__123Graph_ECATCH1" localSheetId="25" hidden="1">#REF!</definedName>
    <definedName name="__123Graph_ECATCH1" hidden="1">#REF!</definedName>
    <definedName name="__123Graph_ECONVERG1" localSheetId="13" hidden="1">'[2]Time series'!#REF!</definedName>
    <definedName name="__123Graph_ECONVERG1" localSheetId="14" hidden="1">'[2]Time series'!#REF!</definedName>
    <definedName name="__123Graph_ECONVERG1" localSheetId="15" hidden="1">'[2]Time series'!#REF!</definedName>
    <definedName name="__123Graph_ECONVERG1" localSheetId="17" hidden="1">'[3]Time series'!#REF!</definedName>
    <definedName name="__123Graph_ECONVERG1" localSheetId="19" hidden="1">'[3]Time series'!#REF!</definedName>
    <definedName name="__123Graph_ECONVERG1" localSheetId="22" hidden="1">'[2]Time series'!#REF!</definedName>
    <definedName name="__123Graph_ECONVERG1" localSheetId="23" hidden="1">'[2]Time series'!#REF!</definedName>
    <definedName name="__123Graph_ECONVERG1" localSheetId="2" hidden="1">'[2]Time series'!#REF!</definedName>
    <definedName name="__123Graph_ECONVERG1" localSheetId="24" hidden="1">'[4]Time series'!#REF!</definedName>
    <definedName name="__123Graph_ECONVERG1" localSheetId="25" hidden="1">'[4]Time series'!#REF!</definedName>
    <definedName name="__123Graph_ECONVERG1" localSheetId="34" hidden="1">'[2]Time series'!#REF!</definedName>
    <definedName name="__123Graph_ECONVERG1" localSheetId="37" hidden="1">'[2]Time series'!#REF!</definedName>
    <definedName name="__123Graph_ECONVERG1" localSheetId="3" hidden="1">'[4]Time series'!#REF!</definedName>
    <definedName name="__123Graph_ECONVERG1" localSheetId="5" hidden="1">'[3]Time series'!#REF!</definedName>
    <definedName name="__123Graph_ECONVERG1" localSheetId="7" hidden="1">'[2]Time series'!#REF!</definedName>
    <definedName name="__123Graph_ECONVERG1" localSheetId="9" hidden="1">'[2]Time series'!#REF!</definedName>
    <definedName name="__123Graph_ECONVERG1" localSheetId="10" hidden="1">'[4]Time series'!#REF!</definedName>
    <definedName name="__123Graph_ECONVERG1" localSheetId="4" hidden="1">'[4]Time series'!#REF!</definedName>
    <definedName name="__123Graph_ECONVERG1" localSheetId="12" hidden="1">'[2]Time series'!#REF!</definedName>
    <definedName name="__123Graph_ECONVERG1" localSheetId="36" hidden="1">'[2]Time series'!#REF!</definedName>
    <definedName name="__123Graph_ECONVERG1" localSheetId="40" hidden="1">'[2]Time series'!#REF!</definedName>
    <definedName name="__123Graph_ECONVERG1" localSheetId="42" hidden="1">'[2]Time series'!#REF!</definedName>
    <definedName name="__123Graph_ECONVERG1" localSheetId="43" hidden="1">'[2]Time series'!#REF!</definedName>
    <definedName name="__123Graph_ECONVERG1" localSheetId="44" hidden="1">'[2]Time series'!#REF!</definedName>
    <definedName name="__123Graph_ECONVERG1" localSheetId="45" hidden="1">'[2]Time series'!#REF!</definedName>
    <definedName name="__123Graph_ECONVERG1" localSheetId="46" hidden="1">'[2]Time series'!#REF!</definedName>
    <definedName name="__123Graph_ECONVERG1" localSheetId="26" hidden="1">'[2]Time series'!#REF!</definedName>
    <definedName name="__123Graph_ECONVERG1" localSheetId="27" hidden="1">'[2]Time series'!#REF!</definedName>
    <definedName name="__123Graph_ECONVERG1" localSheetId="28" hidden="1">'[2]Time series'!#REF!</definedName>
    <definedName name="__123Graph_ECONVERG1" localSheetId="29" hidden="1">'[2]Time series'!#REF!</definedName>
    <definedName name="__123Graph_ECONVERG1" localSheetId="30" hidden="1">'[2]Time series'!#REF!</definedName>
    <definedName name="__123Graph_ECONVERG1" localSheetId="31" hidden="1">'[2]Time series'!#REF!</definedName>
    <definedName name="__123Graph_ECONVERG1" hidden="1">'[2]Time series'!#REF!</definedName>
    <definedName name="__123Graph_EECTOT" localSheetId="13" hidden="1">#REF!</definedName>
    <definedName name="__123Graph_EECTOT" localSheetId="14" hidden="1">#REF!</definedName>
    <definedName name="__123Graph_EECTOT" localSheetId="15" hidden="1">#REF!</definedName>
    <definedName name="__123Graph_EECTOT" localSheetId="24" hidden="1">#REF!</definedName>
    <definedName name="__123Graph_EECTOT" localSheetId="25" hidden="1">#REF!</definedName>
    <definedName name="__123Graph_EECTOT" hidden="1">#REF!</definedName>
    <definedName name="__123Graph_EGRAPH41" localSheetId="13" hidden="1">'[2]Time series'!#REF!</definedName>
    <definedName name="__123Graph_EGRAPH41" localSheetId="14" hidden="1">'[2]Time series'!#REF!</definedName>
    <definedName name="__123Graph_EGRAPH41" localSheetId="15" hidden="1">'[2]Time series'!#REF!</definedName>
    <definedName name="__123Graph_EGRAPH41" localSheetId="17" hidden="1">'[3]Time series'!#REF!</definedName>
    <definedName name="__123Graph_EGRAPH41" localSheetId="19" hidden="1">'[3]Time series'!#REF!</definedName>
    <definedName name="__123Graph_EGRAPH41" localSheetId="22" hidden="1">'[2]Time series'!#REF!</definedName>
    <definedName name="__123Graph_EGRAPH41" localSheetId="23" hidden="1">'[2]Time series'!#REF!</definedName>
    <definedName name="__123Graph_EGRAPH41" localSheetId="2" hidden="1">'[2]Time series'!#REF!</definedName>
    <definedName name="__123Graph_EGRAPH41" localSheetId="24" hidden="1">'[4]Time series'!#REF!</definedName>
    <definedName name="__123Graph_EGRAPH41" localSheetId="25" hidden="1">'[4]Time series'!#REF!</definedName>
    <definedName name="__123Graph_EGRAPH41" localSheetId="34" hidden="1">'[2]Time series'!#REF!</definedName>
    <definedName name="__123Graph_EGRAPH41" localSheetId="37" hidden="1">'[2]Time series'!#REF!</definedName>
    <definedName name="__123Graph_EGRAPH41" localSheetId="3" hidden="1">'[4]Time series'!#REF!</definedName>
    <definedName name="__123Graph_EGRAPH41" localSheetId="5" hidden="1">'[3]Time series'!#REF!</definedName>
    <definedName name="__123Graph_EGRAPH41" localSheetId="7" hidden="1">'[2]Time series'!#REF!</definedName>
    <definedName name="__123Graph_EGRAPH41" localSheetId="9" hidden="1">'[2]Time series'!#REF!</definedName>
    <definedName name="__123Graph_EGRAPH41" localSheetId="10" hidden="1">'[4]Time series'!#REF!</definedName>
    <definedName name="__123Graph_EGRAPH41" localSheetId="4" hidden="1">'[4]Time series'!#REF!</definedName>
    <definedName name="__123Graph_EGRAPH41" localSheetId="12" hidden="1">'[2]Time series'!#REF!</definedName>
    <definedName name="__123Graph_EGRAPH41" localSheetId="36" hidden="1">'[2]Time series'!#REF!</definedName>
    <definedName name="__123Graph_EGRAPH41" localSheetId="40" hidden="1">'[2]Time series'!#REF!</definedName>
    <definedName name="__123Graph_EGRAPH41" localSheetId="42" hidden="1">'[2]Time series'!#REF!</definedName>
    <definedName name="__123Graph_EGRAPH41" localSheetId="43" hidden="1">'[2]Time series'!#REF!</definedName>
    <definedName name="__123Graph_EGRAPH41" localSheetId="44" hidden="1">'[2]Time series'!#REF!</definedName>
    <definedName name="__123Graph_EGRAPH41" localSheetId="45" hidden="1">'[2]Time series'!#REF!</definedName>
    <definedName name="__123Graph_EGRAPH41" localSheetId="46" hidden="1">'[2]Time series'!#REF!</definedName>
    <definedName name="__123Graph_EGRAPH41" localSheetId="26" hidden="1">'[2]Time series'!#REF!</definedName>
    <definedName name="__123Graph_EGRAPH41" localSheetId="27" hidden="1">'[2]Time series'!#REF!</definedName>
    <definedName name="__123Graph_EGRAPH41" localSheetId="28" hidden="1">'[2]Time series'!#REF!</definedName>
    <definedName name="__123Graph_EGRAPH41" localSheetId="29" hidden="1">'[2]Time series'!#REF!</definedName>
    <definedName name="__123Graph_EGRAPH41" localSheetId="30" hidden="1">'[2]Time series'!#REF!</definedName>
    <definedName name="__123Graph_EGRAPH41" localSheetId="31" hidden="1">'[2]Time series'!#REF!</definedName>
    <definedName name="__123Graph_EGRAPH41" hidden="1">'[2]Time series'!#REF!</definedName>
    <definedName name="__123Graph_EPERIA" localSheetId="13" hidden="1">'[2]Time series'!#REF!</definedName>
    <definedName name="__123Graph_EPERIA" localSheetId="14" hidden="1">'[2]Time series'!#REF!</definedName>
    <definedName name="__123Graph_EPERIA" localSheetId="15" hidden="1">'[2]Time series'!#REF!</definedName>
    <definedName name="__123Graph_EPERIA" localSheetId="17" hidden="1">'[3]Time series'!#REF!</definedName>
    <definedName name="__123Graph_EPERIA" localSheetId="19" hidden="1">'[3]Time series'!#REF!</definedName>
    <definedName name="__123Graph_EPERIA" localSheetId="22" hidden="1">'[2]Time series'!#REF!</definedName>
    <definedName name="__123Graph_EPERIA" localSheetId="23" hidden="1">'[2]Time series'!#REF!</definedName>
    <definedName name="__123Graph_EPERIA" localSheetId="2" hidden="1">'[2]Time series'!#REF!</definedName>
    <definedName name="__123Graph_EPERIA" localSheetId="24" hidden="1">'[4]Time series'!#REF!</definedName>
    <definedName name="__123Graph_EPERIA" localSheetId="25" hidden="1">'[4]Time series'!#REF!</definedName>
    <definedName name="__123Graph_EPERIA" localSheetId="34" hidden="1">'[2]Time series'!#REF!</definedName>
    <definedName name="__123Graph_EPERIA" localSheetId="37" hidden="1">'[2]Time series'!#REF!</definedName>
    <definedName name="__123Graph_EPERIA" localSheetId="3" hidden="1">'[4]Time series'!#REF!</definedName>
    <definedName name="__123Graph_EPERIA" localSheetId="5" hidden="1">'[3]Time series'!#REF!</definedName>
    <definedName name="__123Graph_EPERIA" localSheetId="7" hidden="1">'[2]Time series'!#REF!</definedName>
    <definedName name="__123Graph_EPERIA" localSheetId="9" hidden="1">'[2]Time series'!#REF!</definedName>
    <definedName name="__123Graph_EPERIA" localSheetId="10" hidden="1">'[4]Time series'!#REF!</definedName>
    <definedName name="__123Graph_EPERIA" localSheetId="4" hidden="1">'[4]Time series'!#REF!</definedName>
    <definedName name="__123Graph_EPERIA" localSheetId="12" hidden="1">'[2]Time series'!#REF!</definedName>
    <definedName name="__123Graph_EPERIA" localSheetId="36" hidden="1">'[2]Time series'!#REF!</definedName>
    <definedName name="__123Graph_EPERIA" localSheetId="40" hidden="1">'[2]Time series'!#REF!</definedName>
    <definedName name="__123Graph_EPERIA" localSheetId="42" hidden="1">'[2]Time series'!#REF!</definedName>
    <definedName name="__123Graph_EPERIA" localSheetId="43" hidden="1">'[2]Time series'!#REF!</definedName>
    <definedName name="__123Graph_EPERIA" localSheetId="44" hidden="1">'[2]Time series'!#REF!</definedName>
    <definedName name="__123Graph_EPERIA" localSheetId="45" hidden="1">'[2]Time series'!#REF!</definedName>
    <definedName name="__123Graph_EPERIA" localSheetId="46" hidden="1">'[2]Time series'!#REF!</definedName>
    <definedName name="__123Graph_EPERIA" localSheetId="26" hidden="1">'[2]Time series'!#REF!</definedName>
    <definedName name="__123Graph_EPERIA" localSheetId="27" hidden="1">'[2]Time series'!#REF!</definedName>
    <definedName name="__123Graph_EPERIA" localSheetId="28" hidden="1">'[2]Time series'!#REF!</definedName>
    <definedName name="__123Graph_EPERIA" localSheetId="29" hidden="1">'[2]Time series'!#REF!</definedName>
    <definedName name="__123Graph_EPERIA" localSheetId="30" hidden="1">'[2]Time series'!#REF!</definedName>
    <definedName name="__123Graph_EPERIA" localSheetId="31" hidden="1">'[2]Time series'!#REF!</definedName>
    <definedName name="__123Graph_EPERIA" hidden="1">'[2]Time series'!#REF!</definedName>
    <definedName name="__123Graph_EPRODABSC" localSheetId="13" hidden="1">'[2]Time series'!#REF!</definedName>
    <definedName name="__123Graph_EPRODABSC" localSheetId="14" hidden="1">'[2]Time series'!#REF!</definedName>
    <definedName name="__123Graph_EPRODABSC" localSheetId="15" hidden="1">'[2]Time series'!#REF!</definedName>
    <definedName name="__123Graph_EPRODABSC" localSheetId="17" hidden="1">'[3]Time series'!#REF!</definedName>
    <definedName name="__123Graph_EPRODABSC" localSheetId="19" hidden="1">'[3]Time series'!#REF!</definedName>
    <definedName name="__123Graph_EPRODABSC" localSheetId="22" hidden="1">'[2]Time series'!#REF!</definedName>
    <definedName name="__123Graph_EPRODABSC" localSheetId="23" hidden="1">'[2]Time series'!#REF!</definedName>
    <definedName name="__123Graph_EPRODABSC" localSheetId="2" hidden="1">'[2]Time series'!#REF!</definedName>
    <definedName name="__123Graph_EPRODABSC" localSheetId="24" hidden="1">'[4]Time series'!#REF!</definedName>
    <definedName name="__123Graph_EPRODABSC" localSheetId="25" hidden="1">'[4]Time series'!#REF!</definedName>
    <definedName name="__123Graph_EPRODABSC" localSheetId="34" hidden="1">'[2]Time series'!#REF!</definedName>
    <definedName name="__123Graph_EPRODABSC" localSheetId="37" hidden="1">'[2]Time series'!#REF!</definedName>
    <definedName name="__123Graph_EPRODABSC" localSheetId="3" hidden="1">'[4]Time series'!#REF!</definedName>
    <definedName name="__123Graph_EPRODABSC" localSheetId="5" hidden="1">'[3]Time series'!#REF!</definedName>
    <definedName name="__123Graph_EPRODABSC" localSheetId="7" hidden="1">'[2]Time series'!#REF!</definedName>
    <definedName name="__123Graph_EPRODABSC" localSheetId="9" hidden="1">'[2]Time series'!#REF!</definedName>
    <definedName name="__123Graph_EPRODABSC" localSheetId="10" hidden="1">'[4]Time series'!#REF!</definedName>
    <definedName name="__123Graph_EPRODABSC" localSheetId="4" hidden="1">'[4]Time series'!#REF!</definedName>
    <definedName name="__123Graph_EPRODABSC" localSheetId="12" hidden="1">'[2]Time series'!#REF!</definedName>
    <definedName name="__123Graph_EPRODABSC" localSheetId="36" hidden="1">'[2]Time series'!#REF!</definedName>
    <definedName name="__123Graph_EPRODABSC" localSheetId="40" hidden="1">'[2]Time series'!#REF!</definedName>
    <definedName name="__123Graph_EPRODABSC" localSheetId="42" hidden="1">'[2]Time series'!#REF!</definedName>
    <definedName name="__123Graph_EPRODABSC" localSheetId="43" hidden="1">'[2]Time series'!#REF!</definedName>
    <definedName name="__123Graph_EPRODABSC" localSheetId="44" hidden="1">'[2]Time series'!#REF!</definedName>
    <definedName name="__123Graph_EPRODABSC" localSheetId="45" hidden="1">'[2]Time series'!#REF!</definedName>
    <definedName name="__123Graph_EPRODABSC" localSheetId="46" hidden="1">'[2]Time series'!#REF!</definedName>
    <definedName name="__123Graph_EPRODABSC" localSheetId="26" hidden="1">'[2]Time series'!#REF!</definedName>
    <definedName name="__123Graph_EPRODABSC" localSheetId="27" hidden="1">'[2]Time series'!#REF!</definedName>
    <definedName name="__123Graph_EPRODABSC" localSheetId="28" hidden="1">'[2]Time series'!#REF!</definedName>
    <definedName name="__123Graph_EPRODABSC" localSheetId="29" hidden="1">'[2]Time series'!#REF!</definedName>
    <definedName name="__123Graph_EPRODABSC" localSheetId="30" hidden="1">'[2]Time series'!#REF!</definedName>
    <definedName name="__123Graph_EPRODABSC" localSheetId="31" hidden="1">'[2]Time series'!#REF!</definedName>
    <definedName name="__123Graph_EPRODABSC" hidden="1">'[2]Time series'!#REF!</definedName>
    <definedName name="__123Graph_F" localSheetId="13" hidden="1">[5]A11!#REF!</definedName>
    <definedName name="__123Graph_F" localSheetId="14" hidden="1">[5]A11!#REF!</definedName>
    <definedName name="__123Graph_F" localSheetId="15" hidden="1">[5]A11!#REF!</definedName>
    <definedName name="__123Graph_F" localSheetId="17" hidden="1">[6]A11!#REF!</definedName>
    <definedName name="__123Graph_F" localSheetId="19" hidden="1">[6]A11!#REF!</definedName>
    <definedName name="__123Graph_F" localSheetId="22" hidden="1">[5]A11!#REF!</definedName>
    <definedName name="__123Graph_F" localSheetId="23" hidden="1">[5]A11!#REF!</definedName>
    <definedName name="__123Graph_F" localSheetId="2" hidden="1">[5]A11!#REF!</definedName>
    <definedName name="__123Graph_F" localSheetId="24" hidden="1">[7]A11!#REF!</definedName>
    <definedName name="__123Graph_F" localSheetId="25" hidden="1">[7]A11!#REF!</definedName>
    <definedName name="__123Graph_F" localSheetId="34" hidden="1">[5]A11!#REF!</definedName>
    <definedName name="__123Graph_F" localSheetId="37" hidden="1">[5]A11!#REF!</definedName>
    <definedName name="__123Graph_F" localSheetId="3" hidden="1">[7]A11!#REF!</definedName>
    <definedName name="__123Graph_F" localSheetId="5" hidden="1">[6]A11!#REF!</definedName>
    <definedName name="__123Graph_F" localSheetId="7" hidden="1">[5]A11!#REF!</definedName>
    <definedName name="__123Graph_F" localSheetId="9" hidden="1">[5]A11!#REF!</definedName>
    <definedName name="__123Graph_F" localSheetId="10" hidden="1">[7]A11!#REF!</definedName>
    <definedName name="__123Graph_F" localSheetId="4" hidden="1">[7]A11!#REF!</definedName>
    <definedName name="__123Graph_F" localSheetId="12" hidden="1">[5]A11!#REF!</definedName>
    <definedName name="__123Graph_F" localSheetId="36" hidden="1">[5]A11!#REF!</definedName>
    <definedName name="__123Graph_F" localSheetId="40" hidden="1">[5]A11!#REF!</definedName>
    <definedName name="__123Graph_F" localSheetId="42" hidden="1">[5]A11!#REF!</definedName>
    <definedName name="__123Graph_F" localSheetId="43" hidden="1">[5]A11!#REF!</definedName>
    <definedName name="__123Graph_F" localSheetId="44" hidden="1">[5]A11!#REF!</definedName>
    <definedName name="__123Graph_F" localSheetId="45" hidden="1">[5]A11!#REF!</definedName>
    <definedName name="__123Graph_F" localSheetId="46" hidden="1">[5]A11!#REF!</definedName>
    <definedName name="__123Graph_F" localSheetId="26" hidden="1">[5]A11!#REF!</definedName>
    <definedName name="__123Graph_F" localSheetId="27" hidden="1">[5]A11!#REF!</definedName>
    <definedName name="__123Graph_F" localSheetId="28" hidden="1">[5]A11!#REF!</definedName>
    <definedName name="__123Graph_F" localSheetId="29" hidden="1">[5]A11!#REF!</definedName>
    <definedName name="__123Graph_F" localSheetId="30" hidden="1">[5]A11!#REF!</definedName>
    <definedName name="__123Graph_F" localSheetId="31" hidden="1">[5]A11!#REF!</definedName>
    <definedName name="__123Graph_F" hidden="1">[5]A11!#REF!</definedName>
    <definedName name="__123Graph_FBERLGRAP" localSheetId="13" hidden="1">'[2]Time series'!#REF!</definedName>
    <definedName name="__123Graph_FBERLGRAP" localSheetId="14" hidden="1">'[2]Time series'!#REF!</definedName>
    <definedName name="__123Graph_FBERLGRAP" localSheetId="15" hidden="1">'[2]Time series'!#REF!</definedName>
    <definedName name="__123Graph_FBERLGRAP" localSheetId="17" hidden="1">'[3]Time series'!#REF!</definedName>
    <definedName name="__123Graph_FBERLGRAP" localSheetId="19" hidden="1">'[3]Time series'!#REF!</definedName>
    <definedName name="__123Graph_FBERLGRAP" localSheetId="22" hidden="1">'[2]Time series'!#REF!</definedName>
    <definedName name="__123Graph_FBERLGRAP" localSheetId="23" hidden="1">'[2]Time series'!#REF!</definedName>
    <definedName name="__123Graph_FBERLGRAP" localSheetId="2" hidden="1">'[2]Time series'!#REF!</definedName>
    <definedName name="__123Graph_FBERLGRAP" localSheetId="24" hidden="1">'[4]Time series'!#REF!</definedName>
    <definedName name="__123Graph_FBERLGRAP" localSheetId="25" hidden="1">'[4]Time series'!#REF!</definedName>
    <definedName name="__123Graph_FBERLGRAP" localSheetId="34" hidden="1">'[2]Time series'!#REF!</definedName>
    <definedName name="__123Graph_FBERLGRAP" localSheetId="37" hidden="1">'[2]Time series'!#REF!</definedName>
    <definedName name="__123Graph_FBERLGRAP" localSheetId="3" hidden="1">'[4]Time series'!#REF!</definedName>
    <definedName name="__123Graph_FBERLGRAP" localSheetId="5" hidden="1">'[3]Time series'!#REF!</definedName>
    <definedName name="__123Graph_FBERLGRAP" localSheetId="7" hidden="1">'[2]Time series'!#REF!</definedName>
    <definedName name="__123Graph_FBERLGRAP" localSheetId="9" hidden="1">'[2]Time series'!#REF!</definedName>
    <definedName name="__123Graph_FBERLGRAP" localSheetId="10" hidden="1">'[4]Time series'!#REF!</definedName>
    <definedName name="__123Graph_FBERLGRAP" localSheetId="4" hidden="1">'[4]Time series'!#REF!</definedName>
    <definedName name="__123Graph_FBERLGRAP" localSheetId="12" hidden="1">'[2]Time series'!#REF!</definedName>
    <definedName name="__123Graph_FBERLGRAP" localSheetId="36" hidden="1">'[2]Time series'!#REF!</definedName>
    <definedName name="__123Graph_FBERLGRAP" localSheetId="40" hidden="1">'[2]Time series'!#REF!</definedName>
    <definedName name="__123Graph_FBERLGRAP" localSheetId="42" hidden="1">'[2]Time series'!#REF!</definedName>
    <definedName name="__123Graph_FBERLGRAP" localSheetId="43" hidden="1">'[2]Time series'!#REF!</definedName>
    <definedName name="__123Graph_FBERLGRAP" localSheetId="44" hidden="1">'[2]Time series'!#REF!</definedName>
    <definedName name="__123Graph_FBERLGRAP" localSheetId="45" hidden="1">'[2]Time series'!#REF!</definedName>
    <definedName name="__123Graph_FBERLGRAP" localSheetId="46" hidden="1">'[2]Time series'!#REF!</definedName>
    <definedName name="__123Graph_FBERLGRAP" localSheetId="26" hidden="1">'[2]Time series'!#REF!</definedName>
    <definedName name="__123Graph_FBERLGRAP" localSheetId="27" hidden="1">'[2]Time series'!#REF!</definedName>
    <definedName name="__123Graph_FBERLGRAP" localSheetId="28" hidden="1">'[2]Time series'!#REF!</definedName>
    <definedName name="__123Graph_FBERLGRAP" localSheetId="29" hidden="1">'[2]Time series'!#REF!</definedName>
    <definedName name="__123Graph_FBERLGRAP" localSheetId="30" hidden="1">'[2]Time series'!#REF!</definedName>
    <definedName name="__123Graph_FBERLGRAP" localSheetId="31" hidden="1">'[2]Time series'!#REF!</definedName>
    <definedName name="__123Graph_FBERLGRAP" hidden="1">'[2]Time series'!#REF!</definedName>
    <definedName name="__123Graph_FGRAPH41" localSheetId="13" hidden="1">'[2]Time series'!#REF!</definedName>
    <definedName name="__123Graph_FGRAPH41" localSheetId="14" hidden="1">'[2]Time series'!#REF!</definedName>
    <definedName name="__123Graph_FGRAPH41" localSheetId="15" hidden="1">'[2]Time series'!#REF!</definedName>
    <definedName name="__123Graph_FGRAPH41" localSheetId="17" hidden="1">'[3]Time series'!#REF!</definedName>
    <definedName name="__123Graph_FGRAPH41" localSheetId="19" hidden="1">'[3]Time series'!#REF!</definedName>
    <definedName name="__123Graph_FGRAPH41" localSheetId="22" hidden="1">'[2]Time series'!#REF!</definedName>
    <definedName name="__123Graph_FGRAPH41" localSheetId="23" hidden="1">'[2]Time series'!#REF!</definedName>
    <definedName name="__123Graph_FGRAPH41" localSheetId="2" hidden="1">'[2]Time series'!#REF!</definedName>
    <definedName name="__123Graph_FGRAPH41" localSheetId="24" hidden="1">'[4]Time series'!#REF!</definedName>
    <definedName name="__123Graph_FGRAPH41" localSheetId="25" hidden="1">'[4]Time series'!#REF!</definedName>
    <definedName name="__123Graph_FGRAPH41" localSheetId="34" hidden="1">'[2]Time series'!#REF!</definedName>
    <definedName name="__123Graph_FGRAPH41" localSheetId="37" hidden="1">'[2]Time series'!#REF!</definedName>
    <definedName name="__123Graph_FGRAPH41" localSheetId="3" hidden="1">'[4]Time series'!#REF!</definedName>
    <definedName name="__123Graph_FGRAPH41" localSheetId="5" hidden="1">'[3]Time series'!#REF!</definedName>
    <definedName name="__123Graph_FGRAPH41" localSheetId="7" hidden="1">'[2]Time series'!#REF!</definedName>
    <definedName name="__123Graph_FGRAPH41" localSheetId="9" hidden="1">'[2]Time series'!#REF!</definedName>
    <definedName name="__123Graph_FGRAPH41" localSheetId="10" hidden="1">'[4]Time series'!#REF!</definedName>
    <definedName name="__123Graph_FGRAPH41" localSheetId="4" hidden="1">'[4]Time series'!#REF!</definedName>
    <definedName name="__123Graph_FGRAPH41" localSheetId="12" hidden="1">'[2]Time series'!#REF!</definedName>
    <definedName name="__123Graph_FGRAPH41" localSheetId="36" hidden="1">'[2]Time series'!#REF!</definedName>
    <definedName name="__123Graph_FGRAPH41" localSheetId="40" hidden="1">'[2]Time series'!#REF!</definedName>
    <definedName name="__123Graph_FGRAPH41" localSheetId="42" hidden="1">'[2]Time series'!#REF!</definedName>
    <definedName name="__123Graph_FGRAPH41" localSheetId="43" hidden="1">'[2]Time series'!#REF!</definedName>
    <definedName name="__123Graph_FGRAPH41" localSheetId="44" hidden="1">'[2]Time series'!#REF!</definedName>
    <definedName name="__123Graph_FGRAPH41" localSheetId="45" hidden="1">'[2]Time series'!#REF!</definedName>
    <definedName name="__123Graph_FGRAPH41" localSheetId="46" hidden="1">'[2]Time series'!#REF!</definedName>
    <definedName name="__123Graph_FGRAPH41" localSheetId="26" hidden="1">'[2]Time series'!#REF!</definedName>
    <definedName name="__123Graph_FGRAPH41" localSheetId="27" hidden="1">'[2]Time series'!#REF!</definedName>
    <definedName name="__123Graph_FGRAPH41" localSheetId="28" hidden="1">'[2]Time series'!#REF!</definedName>
    <definedName name="__123Graph_FGRAPH41" localSheetId="29" hidden="1">'[2]Time series'!#REF!</definedName>
    <definedName name="__123Graph_FGRAPH41" localSheetId="30" hidden="1">'[2]Time series'!#REF!</definedName>
    <definedName name="__123Graph_FGRAPH41" localSheetId="31" hidden="1">'[2]Time series'!#REF!</definedName>
    <definedName name="__123Graph_FGRAPH41" hidden="1">'[2]Time series'!#REF!</definedName>
    <definedName name="__123Graph_FPRODABSC" localSheetId="13" hidden="1">'[2]Time series'!#REF!</definedName>
    <definedName name="__123Graph_FPRODABSC" localSheetId="14" hidden="1">'[2]Time series'!#REF!</definedName>
    <definedName name="__123Graph_FPRODABSC" localSheetId="15" hidden="1">'[2]Time series'!#REF!</definedName>
    <definedName name="__123Graph_FPRODABSC" localSheetId="17" hidden="1">'[3]Time series'!#REF!</definedName>
    <definedName name="__123Graph_FPRODABSC" localSheetId="19" hidden="1">'[3]Time series'!#REF!</definedName>
    <definedName name="__123Graph_FPRODABSC" localSheetId="22" hidden="1">'[2]Time series'!#REF!</definedName>
    <definedName name="__123Graph_FPRODABSC" localSheetId="23" hidden="1">'[2]Time series'!#REF!</definedName>
    <definedName name="__123Graph_FPRODABSC" localSheetId="2" hidden="1">'[2]Time series'!#REF!</definedName>
    <definedName name="__123Graph_FPRODABSC" localSheetId="24" hidden="1">'[4]Time series'!#REF!</definedName>
    <definedName name="__123Graph_FPRODABSC" localSheetId="25" hidden="1">'[4]Time series'!#REF!</definedName>
    <definedName name="__123Graph_FPRODABSC" localSheetId="34" hidden="1">'[2]Time series'!#REF!</definedName>
    <definedName name="__123Graph_FPRODABSC" localSheetId="37" hidden="1">'[2]Time series'!#REF!</definedName>
    <definedName name="__123Graph_FPRODABSC" localSheetId="3" hidden="1">'[4]Time series'!#REF!</definedName>
    <definedName name="__123Graph_FPRODABSC" localSheetId="5" hidden="1">'[3]Time series'!#REF!</definedName>
    <definedName name="__123Graph_FPRODABSC" localSheetId="7" hidden="1">'[2]Time series'!#REF!</definedName>
    <definedName name="__123Graph_FPRODABSC" localSheetId="9" hidden="1">'[2]Time series'!#REF!</definedName>
    <definedName name="__123Graph_FPRODABSC" localSheetId="10" hidden="1">'[4]Time series'!#REF!</definedName>
    <definedName name="__123Graph_FPRODABSC" localSheetId="4" hidden="1">'[4]Time series'!#REF!</definedName>
    <definedName name="__123Graph_FPRODABSC" localSheetId="12" hidden="1">'[2]Time series'!#REF!</definedName>
    <definedName name="__123Graph_FPRODABSC" localSheetId="36" hidden="1">'[2]Time series'!#REF!</definedName>
    <definedName name="__123Graph_FPRODABSC" localSheetId="40" hidden="1">'[2]Time series'!#REF!</definedName>
    <definedName name="__123Graph_FPRODABSC" localSheetId="42" hidden="1">'[2]Time series'!#REF!</definedName>
    <definedName name="__123Graph_FPRODABSC" localSheetId="43" hidden="1">'[2]Time series'!#REF!</definedName>
    <definedName name="__123Graph_FPRODABSC" localSheetId="44" hidden="1">'[2]Time series'!#REF!</definedName>
    <definedName name="__123Graph_FPRODABSC" localSheetId="45" hidden="1">'[2]Time series'!#REF!</definedName>
    <definedName name="__123Graph_FPRODABSC" localSheetId="46" hidden="1">'[2]Time series'!#REF!</definedName>
    <definedName name="__123Graph_FPRODABSC" localSheetId="26" hidden="1">'[2]Time series'!#REF!</definedName>
    <definedName name="__123Graph_FPRODABSC" localSheetId="27" hidden="1">'[2]Time series'!#REF!</definedName>
    <definedName name="__123Graph_FPRODABSC" localSheetId="28" hidden="1">'[2]Time series'!#REF!</definedName>
    <definedName name="__123Graph_FPRODABSC" localSheetId="29" hidden="1">'[2]Time series'!#REF!</definedName>
    <definedName name="__123Graph_FPRODABSC" localSheetId="30" hidden="1">'[2]Time series'!#REF!</definedName>
    <definedName name="__123Graph_FPRODABSC" localSheetId="31" hidden="1">'[2]Time series'!#REF!</definedName>
    <definedName name="__123Graph_FPRODABSC" hidden="1">'[2]Time series'!#REF!</definedName>
    <definedName name="__123Graph_X" localSheetId="13" hidden="1">#REF!</definedName>
    <definedName name="__123Graph_X" localSheetId="14" hidden="1">#REF!</definedName>
    <definedName name="__123Graph_X" localSheetId="15" hidden="1">#REF!</definedName>
    <definedName name="__123Graph_X" localSheetId="24" hidden="1">#REF!</definedName>
    <definedName name="__123Graph_X" localSheetId="25" hidden="1">#REF!</definedName>
    <definedName name="__123Graph_X" hidden="1">#REF!</definedName>
    <definedName name="__123Graph_XECTOT" localSheetId="13" hidden="1">#REF!</definedName>
    <definedName name="__123Graph_XECTOT" localSheetId="14" hidden="1">#REF!</definedName>
    <definedName name="__123Graph_XECTOT" localSheetId="15" hidden="1">#REF!</definedName>
    <definedName name="__123Graph_XECTOT" localSheetId="24" hidden="1">#REF!</definedName>
    <definedName name="__123Graph_XECTOT" localSheetId="25" hidden="1">#REF!</definedName>
    <definedName name="__123Graph_XECTOT" hidden="1">#REF!</definedName>
    <definedName name="_1__123Graph_ADEV_EMPL" localSheetId="13" hidden="1">'[8]Time series'!#REF!</definedName>
    <definedName name="_1__123Graph_ADEV_EMPL" localSheetId="14" hidden="1">'[8]Time series'!#REF!</definedName>
    <definedName name="_1__123Graph_ADEV_EMPL" localSheetId="15" hidden="1">'[8]Time series'!#REF!</definedName>
    <definedName name="_1__123Graph_ADEV_EMPL" localSheetId="17" hidden="1">'[9]Time series'!#REF!</definedName>
    <definedName name="_1__123Graph_ADEV_EMPL" localSheetId="19" hidden="1">'[9]Time series'!#REF!</definedName>
    <definedName name="_1__123Graph_ADEV_EMPL" localSheetId="22" hidden="1">'[8]Time series'!#REF!</definedName>
    <definedName name="_1__123Graph_ADEV_EMPL" localSheetId="23" hidden="1">'[8]Time series'!#REF!</definedName>
    <definedName name="_1__123Graph_ADEV_EMPL" localSheetId="2" hidden="1">'[8]Time series'!#REF!</definedName>
    <definedName name="_1__123Graph_ADEV_EMPL" localSheetId="24" hidden="1">'[10]Time series'!#REF!</definedName>
    <definedName name="_1__123Graph_ADEV_EMPL" localSheetId="25" hidden="1">'[10]Time series'!#REF!</definedName>
    <definedName name="_1__123Graph_ADEV_EMPL" localSheetId="34" hidden="1">'[8]Time series'!#REF!</definedName>
    <definedName name="_1__123Graph_ADEV_EMPL" localSheetId="35" hidden="1">'[8]Time series'!#REF!</definedName>
    <definedName name="_1__123Graph_ADEV_EMPL" localSheetId="37" hidden="1">'[8]Time series'!#REF!</definedName>
    <definedName name="_1__123Graph_ADEV_EMPL" localSheetId="3" hidden="1">'[10]Time series'!#REF!</definedName>
    <definedName name="_1__123Graph_ADEV_EMPL" localSheetId="5" hidden="1">'[9]Time series'!#REF!</definedName>
    <definedName name="_1__123Graph_ADEV_EMPL" localSheetId="7" hidden="1">'[8]Time series'!#REF!</definedName>
    <definedName name="_1__123Graph_ADEV_EMPL" localSheetId="9" hidden="1">'[8]Time series'!#REF!</definedName>
    <definedName name="_1__123Graph_ADEV_EMPL" localSheetId="10" hidden="1">'[10]Time series'!#REF!</definedName>
    <definedName name="_1__123Graph_ADEV_EMPL" localSheetId="4" hidden="1">'[10]Time series'!#REF!</definedName>
    <definedName name="_1__123Graph_ADEV_EMPL" localSheetId="12" hidden="1">'[8]Time series'!#REF!</definedName>
    <definedName name="_1__123Graph_ADEV_EMPL" localSheetId="36" hidden="1">'[8]Time series'!#REF!</definedName>
    <definedName name="_1__123Graph_ADEV_EMPL" localSheetId="40" hidden="1">'[8]Time series'!#REF!</definedName>
    <definedName name="_1__123Graph_ADEV_EMPL" localSheetId="42" hidden="1">'[8]Time series'!#REF!</definedName>
    <definedName name="_1__123Graph_ADEV_EMPL" localSheetId="43" hidden="1">'[8]Time series'!#REF!</definedName>
    <definedName name="_1__123Graph_ADEV_EMPL" localSheetId="44" hidden="1">'[8]Time series'!#REF!</definedName>
    <definedName name="_1__123Graph_ADEV_EMPL" localSheetId="45" hidden="1">'[8]Time series'!#REF!</definedName>
    <definedName name="_1__123Graph_ADEV_EMPL" localSheetId="46" hidden="1">'[8]Time series'!#REF!</definedName>
    <definedName name="_1__123Graph_ADEV_EMPL" localSheetId="26" hidden="1">'[8]Time series'!#REF!</definedName>
    <definedName name="_1__123Graph_ADEV_EMPL" localSheetId="27" hidden="1">'[8]Time series'!#REF!</definedName>
    <definedName name="_1__123Graph_ADEV_EMPL" localSheetId="28" hidden="1">'[8]Time series'!#REF!</definedName>
    <definedName name="_1__123Graph_ADEV_EMPL" localSheetId="29" hidden="1">'[8]Time series'!#REF!</definedName>
    <definedName name="_1__123Graph_ADEV_EMPL" localSheetId="30" hidden="1">'[8]Time series'!#REF!</definedName>
    <definedName name="_1__123Graph_ADEV_EMPL" localSheetId="31" hidden="1">'[8]Time series'!#REF!</definedName>
    <definedName name="_1__123Graph_ADEV_EMPL" hidden="1">'[8]Time series'!#REF!</definedName>
    <definedName name="_102__123Graph_C_CURRENT_7" localSheetId="13" hidden="1">[5]A11!#REF!</definedName>
    <definedName name="_102__123Graph_C_CURRENT_7" localSheetId="14" hidden="1">[5]A11!#REF!</definedName>
    <definedName name="_102__123Graph_C_CURRENT_7" localSheetId="15" hidden="1">[5]A11!#REF!</definedName>
    <definedName name="_102__123Graph_C_CURRENT_7" localSheetId="17" hidden="1">[6]A11!#REF!</definedName>
    <definedName name="_102__123Graph_C_CURRENT_7" localSheetId="19" hidden="1">[6]A11!#REF!</definedName>
    <definedName name="_102__123Graph_C_CURRENT_7" localSheetId="22" hidden="1">[5]A11!#REF!</definedName>
    <definedName name="_102__123Graph_C_CURRENT_7" localSheetId="23" hidden="1">[5]A11!#REF!</definedName>
    <definedName name="_102__123Graph_C_CURRENT_7" localSheetId="2" hidden="1">[5]A11!#REF!</definedName>
    <definedName name="_102__123Graph_C_CURRENT_7" localSheetId="24" hidden="1">[7]A11!#REF!</definedName>
    <definedName name="_102__123Graph_C_CURRENT_7" localSheetId="25" hidden="1">[7]A11!#REF!</definedName>
    <definedName name="_102__123Graph_C_CURRENT_7" localSheetId="34" hidden="1">[5]A11!#REF!</definedName>
    <definedName name="_102__123Graph_C_CURRENT_7" localSheetId="35" hidden="1">[5]A11!#REF!</definedName>
    <definedName name="_102__123Graph_C_CURRENT_7" localSheetId="37" hidden="1">[5]A11!#REF!</definedName>
    <definedName name="_102__123Graph_C_CURRENT_7" localSheetId="3" hidden="1">[7]A11!#REF!</definedName>
    <definedName name="_102__123Graph_C_CURRENT_7" localSheetId="5" hidden="1">[6]A11!#REF!</definedName>
    <definedName name="_102__123Graph_C_CURRENT_7" localSheetId="7" hidden="1">[5]A11!#REF!</definedName>
    <definedName name="_102__123Graph_C_CURRENT_7" localSheetId="9" hidden="1">[5]A11!#REF!</definedName>
    <definedName name="_102__123Graph_C_CURRENT_7" localSheetId="10" hidden="1">[7]A11!#REF!</definedName>
    <definedName name="_102__123Graph_C_CURRENT_7" localSheetId="4" hidden="1">[7]A11!#REF!</definedName>
    <definedName name="_102__123Graph_C_CURRENT_7" localSheetId="12" hidden="1">[5]A11!#REF!</definedName>
    <definedName name="_102__123Graph_C_CURRENT_7" localSheetId="36" hidden="1">[5]A11!#REF!</definedName>
    <definedName name="_102__123Graph_C_CURRENT_7" localSheetId="40" hidden="1">[5]A11!#REF!</definedName>
    <definedName name="_102__123Graph_C_CURRENT_7" localSheetId="42" hidden="1">[5]A11!#REF!</definedName>
    <definedName name="_102__123Graph_C_CURRENT_7" localSheetId="43" hidden="1">[5]A11!#REF!</definedName>
    <definedName name="_102__123Graph_C_CURRENT_7" localSheetId="44" hidden="1">[5]A11!#REF!</definedName>
    <definedName name="_102__123Graph_C_CURRENT_7" localSheetId="45" hidden="1">[5]A11!#REF!</definedName>
    <definedName name="_102__123Graph_C_CURRENT_7" localSheetId="46" hidden="1">[5]A11!#REF!</definedName>
    <definedName name="_102__123Graph_C_CURRENT_7" localSheetId="26" hidden="1">[5]A11!#REF!</definedName>
    <definedName name="_102__123Graph_C_CURRENT_7" localSheetId="27" hidden="1">[5]A11!#REF!</definedName>
    <definedName name="_102__123Graph_C_CURRENT_7" localSheetId="28" hidden="1">[5]A11!#REF!</definedName>
    <definedName name="_102__123Graph_C_CURRENT_7" localSheetId="29" hidden="1">[5]A11!#REF!</definedName>
    <definedName name="_102__123Graph_C_CURRENT_7" localSheetId="30" hidden="1">[5]A11!#REF!</definedName>
    <definedName name="_102__123Graph_C_CURRENT_7" localSheetId="31" hidden="1">[5]A11!#REF!</definedName>
    <definedName name="_102__123Graph_C_CURRENT_7" hidden="1">[5]A11!#REF!</definedName>
    <definedName name="_105__123Graph_C_CURRENT_8" localSheetId="13" hidden="1">[5]A11!#REF!</definedName>
    <definedName name="_105__123Graph_C_CURRENT_8" localSheetId="14" hidden="1">[5]A11!#REF!</definedName>
    <definedName name="_105__123Graph_C_CURRENT_8" localSheetId="15" hidden="1">[5]A11!#REF!</definedName>
    <definedName name="_105__123Graph_C_CURRENT_8" localSheetId="17" hidden="1">[6]A11!#REF!</definedName>
    <definedName name="_105__123Graph_C_CURRENT_8" localSheetId="19" hidden="1">[6]A11!#REF!</definedName>
    <definedName name="_105__123Graph_C_CURRENT_8" localSheetId="22" hidden="1">[5]A11!#REF!</definedName>
    <definedName name="_105__123Graph_C_CURRENT_8" localSheetId="23" hidden="1">[5]A11!#REF!</definedName>
    <definedName name="_105__123Graph_C_CURRENT_8" localSheetId="2" hidden="1">[5]A11!#REF!</definedName>
    <definedName name="_105__123Graph_C_CURRENT_8" localSheetId="24" hidden="1">[7]A11!#REF!</definedName>
    <definedName name="_105__123Graph_C_CURRENT_8" localSheetId="25" hidden="1">[7]A11!#REF!</definedName>
    <definedName name="_105__123Graph_C_CURRENT_8" localSheetId="34" hidden="1">[5]A11!#REF!</definedName>
    <definedName name="_105__123Graph_C_CURRENT_8" localSheetId="35" hidden="1">[5]A11!#REF!</definedName>
    <definedName name="_105__123Graph_C_CURRENT_8" localSheetId="37" hidden="1">[5]A11!#REF!</definedName>
    <definedName name="_105__123Graph_C_CURRENT_8" localSheetId="3" hidden="1">[7]A11!#REF!</definedName>
    <definedName name="_105__123Graph_C_CURRENT_8" localSheetId="5" hidden="1">[6]A11!#REF!</definedName>
    <definedName name="_105__123Graph_C_CURRENT_8" localSheetId="7" hidden="1">[5]A11!#REF!</definedName>
    <definedName name="_105__123Graph_C_CURRENT_8" localSheetId="9" hidden="1">[5]A11!#REF!</definedName>
    <definedName name="_105__123Graph_C_CURRENT_8" localSheetId="10" hidden="1">[7]A11!#REF!</definedName>
    <definedName name="_105__123Graph_C_CURRENT_8" localSheetId="4" hidden="1">[7]A11!#REF!</definedName>
    <definedName name="_105__123Graph_C_CURRENT_8" localSheetId="12" hidden="1">[5]A11!#REF!</definedName>
    <definedName name="_105__123Graph_C_CURRENT_8" localSheetId="36" hidden="1">[5]A11!#REF!</definedName>
    <definedName name="_105__123Graph_C_CURRENT_8" localSheetId="40" hidden="1">[5]A11!#REF!</definedName>
    <definedName name="_105__123Graph_C_CURRENT_8" localSheetId="42" hidden="1">[5]A11!#REF!</definedName>
    <definedName name="_105__123Graph_C_CURRENT_8" localSheetId="43" hidden="1">[5]A11!#REF!</definedName>
    <definedName name="_105__123Graph_C_CURRENT_8" localSheetId="44" hidden="1">[5]A11!#REF!</definedName>
    <definedName name="_105__123Graph_C_CURRENT_8" localSheetId="45" hidden="1">[5]A11!#REF!</definedName>
    <definedName name="_105__123Graph_C_CURRENT_8" localSheetId="46" hidden="1">[5]A11!#REF!</definedName>
    <definedName name="_105__123Graph_C_CURRENT_8" localSheetId="26" hidden="1">[5]A11!#REF!</definedName>
    <definedName name="_105__123Graph_C_CURRENT_8" localSheetId="27" hidden="1">[5]A11!#REF!</definedName>
    <definedName name="_105__123Graph_C_CURRENT_8" localSheetId="28" hidden="1">[5]A11!#REF!</definedName>
    <definedName name="_105__123Graph_C_CURRENT_8" localSheetId="29" hidden="1">[5]A11!#REF!</definedName>
    <definedName name="_105__123Graph_C_CURRENT_8" localSheetId="30" hidden="1">[5]A11!#REF!</definedName>
    <definedName name="_105__123Graph_C_CURRENT_8" localSheetId="31" hidden="1">[5]A11!#REF!</definedName>
    <definedName name="_105__123Graph_C_CURRENT_8" hidden="1">[5]A11!#REF!</definedName>
    <definedName name="_108__123Graph_C_CURRENT_9" localSheetId="13" hidden="1">[5]A11!#REF!</definedName>
    <definedName name="_108__123Graph_C_CURRENT_9" localSheetId="14" hidden="1">[5]A11!#REF!</definedName>
    <definedName name="_108__123Graph_C_CURRENT_9" localSheetId="15" hidden="1">[5]A11!#REF!</definedName>
    <definedName name="_108__123Graph_C_CURRENT_9" localSheetId="17" hidden="1">[6]A11!#REF!</definedName>
    <definedName name="_108__123Graph_C_CURRENT_9" localSheetId="19" hidden="1">[6]A11!#REF!</definedName>
    <definedName name="_108__123Graph_C_CURRENT_9" localSheetId="22" hidden="1">[5]A11!#REF!</definedName>
    <definedName name="_108__123Graph_C_CURRENT_9" localSheetId="23" hidden="1">[5]A11!#REF!</definedName>
    <definedName name="_108__123Graph_C_CURRENT_9" localSheetId="2" hidden="1">[5]A11!#REF!</definedName>
    <definedName name="_108__123Graph_C_CURRENT_9" localSheetId="24" hidden="1">[7]A11!#REF!</definedName>
    <definedName name="_108__123Graph_C_CURRENT_9" localSheetId="25" hidden="1">[7]A11!#REF!</definedName>
    <definedName name="_108__123Graph_C_CURRENT_9" localSheetId="34" hidden="1">[5]A11!#REF!</definedName>
    <definedName name="_108__123Graph_C_CURRENT_9" localSheetId="35" hidden="1">[5]A11!#REF!</definedName>
    <definedName name="_108__123Graph_C_CURRENT_9" localSheetId="37" hidden="1">[5]A11!#REF!</definedName>
    <definedName name="_108__123Graph_C_CURRENT_9" localSheetId="3" hidden="1">[7]A11!#REF!</definedName>
    <definedName name="_108__123Graph_C_CURRENT_9" localSheetId="5" hidden="1">[6]A11!#REF!</definedName>
    <definedName name="_108__123Graph_C_CURRENT_9" localSheetId="7" hidden="1">[5]A11!#REF!</definedName>
    <definedName name="_108__123Graph_C_CURRENT_9" localSheetId="9" hidden="1">[5]A11!#REF!</definedName>
    <definedName name="_108__123Graph_C_CURRENT_9" localSheetId="10" hidden="1">[7]A11!#REF!</definedName>
    <definedName name="_108__123Graph_C_CURRENT_9" localSheetId="4" hidden="1">[7]A11!#REF!</definedName>
    <definedName name="_108__123Graph_C_CURRENT_9" localSheetId="12" hidden="1">[5]A11!#REF!</definedName>
    <definedName name="_108__123Graph_C_CURRENT_9" localSheetId="36" hidden="1">[5]A11!#REF!</definedName>
    <definedName name="_108__123Graph_C_CURRENT_9" localSheetId="40" hidden="1">[5]A11!#REF!</definedName>
    <definedName name="_108__123Graph_C_CURRENT_9" localSheetId="42" hidden="1">[5]A11!#REF!</definedName>
    <definedName name="_108__123Graph_C_CURRENT_9" localSheetId="43" hidden="1">[5]A11!#REF!</definedName>
    <definedName name="_108__123Graph_C_CURRENT_9" localSheetId="44" hidden="1">[5]A11!#REF!</definedName>
    <definedName name="_108__123Graph_C_CURRENT_9" localSheetId="45" hidden="1">[5]A11!#REF!</definedName>
    <definedName name="_108__123Graph_C_CURRENT_9" localSheetId="46" hidden="1">[5]A11!#REF!</definedName>
    <definedName name="_108__123Graph_C_CURRENT_9" localSheetId="26" hidden="1">[5]A11!#REF!</definedName>
    <definedName name="_108__123Graph_C_CURRENT_9" localSheetId="27" hidden="1">[5]A11!#REF!</definedName>
    <definedName name="_108__123Graph_C_CURRENT_9" localSheetId="28" hidden="1">[5]A11!#REF!</definedName>
    <definedName name="_108__123Graph_C_CURRENT_9" localSheetId="29" hidden="1">[5]A11!#REF!</definedName>
    <definedName name="_108__123Graph_C_CURRENT_9" localSheetId="30" hidden="1">[5]A11!#REF!</definedName>
    <definedName name="_108__123Graph_C_CURRENT_9" localSheetId="31" hidden="1">[5]A11!#REF!</definedName>
    <definedName name="_108__123Graph_C_CURRENT_9" hidden="1">[5]A11!#REF!</definedName>
    <definedName name="_111__123Graph_CDEV_EMPL" localSheetId="13" hidden="1">'[2]Time series'!#REF!</definedName>
    <definedName name="_111__123Graph_CDEV_EMPL" localSheetId="14" hidden="1">'[2]Time series'!#REF!</definedName>
    <definedName name="_111__123Graph_CDEV_EMPL" localSheetId="15" hidden="1">'[2]Time series'!#REF!</definedName>
    <definedName name="_111__123Graph_CDEV_EMPL" localSheetId="17" hidden="1">'[3]Time series'!#REF!</definedName>
    <definedName name="_111__123Graph_CDEV_EMPL" localSheetId="19" hidden="1">'[3]Time series'!#REF!</definedName>
    <definedName name="_111__123Graph_CDEV_EMPL" localSheetId="22" hidden="1">'[2]Time series'!#REF!</definedName>
    <definedName name="_111__123Graph_CDEV_EMPL" localSheetId="23" hidden="1">'[2]Time series'!#REF!</definedName>
    <definedName name="_111__123Graph_CDEV_EMPL" localSheetId="2" hidden="1">'[2]Time series'!#REF!</definedName>
    <definedName name="_111__123Graph_CDEV_EMPL" localSheetId="24" hidden="1">'[4]Time series'!#REF!</definedName>
    <definedName name="_111__123Graph_CDEV_EMPL" localSheetId="25" hidden="1">'[4]Time series'!#REF!</definedName>
    <definedName name="_111__123Graph_CDEV_EMPL" localSheetId="34" hidden="1">'[2]Time series'!#REF!</definedName>
    <definedName name="_111__123Graph_CDEV_EMPL" localSheetId="37" hidden="1">'[2]Time series'!#REF!</definedName>
    <definedName name="_111__123Graph_CDEV_EMPL" localSheetId="3" hidden="1">'[4]Time series'!#REF!</definedName>
    <definedName name="_111__123Graph_CDEV_EMPL" localSheetId="5" hidden="1">'[3]Time series'!#REF!</definedName>
    <definedName name="_111__123Graph_CDEV_EMPL" localSheetId="7" hidden="1">'[2]Time series'!#REF!</definedName>
    <definedName name="_111__123Graph_CDEV_EMPL" localSheetId="9" hidden="1">'[2]Time series'!#REF!</definedName>
    <definedName name="_111__123Graph_CDEV_EMPL" localSheetId="10" hidden="1">'[4]Time series'!#REF!</definedName>
    <definedName name="_111__123Graph_CDEV_EMPL" localSheetId="4" hidden="1">'[4]Time series'!#REF!</definedName>
    <definedName name="_111__123Graph_CDEV_EMPL" localSheetId="12" hidden="1">'[2]Time series'!#REF!</definedName>
    <definedName name="_111__123Graph_CDEV_EMPL" localSheetId="36" hidden="1">'[2]Time series'!#REF!</definedName>
    <definedName name="_111__123Graph_CDEV_EMPL" localSheetId="40" hidden="1">'[2]Time series'!#REF!</definedName>
    <definedName name="_111__123Graph_CDEV_EMPL" localSheetId="42" hidden="1">'[2]Time series'!#REF!</definedName>
    <definedName name="_111__123Graph_CDEV_EMPL" localSheetId="43" hidden="1">'[2]Time series'!#REF!</definedName>
    <definedName name="_111__123Graph_CDEV_EMPL" localSheetId="44" hidden="1">'[2]Time series'!#REF!</definedName>
    <definedName name="_111__123Graph_CDEV_EMPL" localSheetId="45" hidden="1">'[2]Time series'!#REF!</definedName>
    <definedName name="_111__123Graph_CDEV_EMPL" localSheetId="46" hidden="1">'[2]Time series'!#REF!</definedName>
    <definedName name="_111__123Graph_CDEV_EMPL" localSheetId="26" hidden="1">'[2]Time series'!#REF!</definedName>
    <definedName name="_111__123Graph_CDEV_EMPL" localSheetId="27" hidden="1">'[2]Time series'!#REF!</definedName>
    <definedName name="_111__123Graph_CDEV_EMPL" localSheetId="28" hidden="1">'[2]Time series'!#REF!</definedName>
    <definedName name="_111__123Graph_CDEV_EMPL" localSheetId="29" hidden="1">'[2]Time series'!#REF!</definedName>
    <definedName name="_111__123Graph_CDEV_EMPL" localSheetId="30" hidden="1">'[2]Time series'!#REF!</definedName>
    <definedName name="_111__123Graph_CDEV_EMPL" localSheetId="31" hidden="1">'[2]Time series'!#REF!</definedName>
    <definedName name="_111__123Graph_CDEV_EMPL" hidden="1">'[2]Time series'!#REF!</definedName>
    <definedName name="_114__123Graph_CSWE_EMPL" localSheetId="13" hidden="1">'[2]Time series'!#REF!</definedName>
    <definedName name="_114__123Graph_CSWE_EMPL" localSheetId="14" hidden="1">'[2]Time series'!#REF!</definedName>
    <definedName name="_114__123Graph_CSWE_EMPL" localSheetId="15" hidden="1">'[2]Time series'!#REF!</definedName>
    <definedName name="_114__123Graph_CSWE_EMPL" localSheetId="17" hidden="1">'[3]Time series'!#REF!</definedName>
    <definedName name="_114__123Graph_CSWE_EMPL" localSheetId="19" hidden="1">'[3]Time series'!#REF!</definedName>
    <definedName name="_114__123Graph_CSWE_EMPL" localSheetId="22" hidden="1">'[2]Time series'!#REF!</definedName>
    <definedName name="_114__123Graph_CSWE_EMPL" localSheetId="23" hidden="1">'[2]Time series'!#REF!</definedName>
    <definedName name="_114__123Graph_CSWE_EMPL" localSheetId="2" hidden="1">'[2]Time series'!#REF!</definedName>
    <definedName name="_114__123Graph_CSWE_EMPL" localSheetId="24" hidden="1">'[4]Time series'!#REF!</definedName>
    <definedName name="_114__123Graph_CSWE_EMPL" localSheetId="25" hidden="1">'[4]Time series'!#REF!</definedName>
    <definedName name="_114__123Graph_CSWE_EMPL" localSheetId="34" hidden="1">'[2]Time series'!#REF!</definedName>
    <definedName name="_114__123Graph_CSWE_EMPL" localSheetId="37" hidden="1">'[2]Time series'!#REF!</definedName>
    <definedName name="_114__123Graph_CSWE_EMPL" localSheetId="3" hidden="1">'[4]Time series'!#REF!</definedName>
    <definedName name="_114__123Graph_CSWE_EMPL" localSheetId="5" hidden="1">'[3]Time series'!#REF!</definedName>
    <definedName name="_114__123Graph_CSWE_EMPL" localSheetId="7" hidden="1">'[2]Time series'!#REF!</definedName>
    <definedName name="_114__123Graph_CSWE_EMPL" localSheetId="9" hidden="1">'[2]Time series'!#REF!</definedName>
    <definedName name="_114__123Graph_CSWE_EMPL" localSheetId="10" hidden="1">'[4]Time series'!#REF!</definedName>
    <definedName name="_114__123Graph_CSWE_EMPL" localSheetId="4" hidden="1">'[4]Time series'!#REF!</definedName>
    <definedName name="_114__123Graph_CSWE_EMPL" localSheetId="12" hidden="1">'[2]Time series'!#REF!</definedName>
    <definedName name="_114__123Graph_CSWE_EMPL" localSheetId="36" hidden="1">'[2]Time series'!#REF!</definedName>
    <definedName name="_114__123Graph_CSWE_EMPL" localSheetId="40" hidden="1">'[2]Time series'!#REF!</definedName>
    <definedName name="_114__123Graph_CSWE_EMPL" localSheetId="42" hidden="1">'[2]Time series'!#REF!</definedName>
    <definedName name="_114__123Graph_CSWE_EMPL" localSheetId="43" hidden="1">'[2]Time series'!#REF!</definedName>
    <definedName name="_114__123Graph_CSWE_EMPL" localSheetId="44" hidden="1">'[2]Time series'!#REF!</definedName>
    <definedName name="_114__123Graph_CSWE_EMPL" localSheetId="45" hidden="1">'[2]Time series'!#REF!</definedName>
    <definedName name="_114__123Graph_CSWE_EMPL" localSheetId="46" hidden="1">'[2]Time series'!#REF!</definedName>
    <definedName name="_114__123Graph_CSWE_EMPL" localSheetId="26" hidden="1">'[2]Time series'!#REF!</definedName>
    <definedName name="_114__123Graph_CSWE_EMPL" localSheetId="27" hidden="1">'[2]Time series'!#REF!</definedName>
    <definedName name="_114__123Graph_CSWE_EMPL" localSheetId="28" hidden="1">'[2]Time series'!#REF!</definedName>
    <definedName name="_114__123Graph_CSWE_EMPL" localSheetId="29" hidden="1">'[2]Time series'!#REF!</definedName>
    <definedName name="_114__123Graph_CSWE_EMPL" localSheetId="30" hidden="1">'[2]Time series'!#REF!</definedName>
    <definedName name="_114__123Graph_CSWE_EMPL" localSheetId="31" hidden="1">'[2]Time series'!#REF!</definedName>
    <definedName name="_114__123Graph_CSWE_EMPL" hidden="1">'[2]Time series'!#REF!</definedName>
    <definedName name="_117__123Graph_D_CURRENT" localSheetId="13" hidden="1">[5]A11!#REF!</definedName>
    <definedName name="_117__123Graph_D_CURRENT" localSheetId="14" hidden="1">[5]A11!#REF!</definedName>
    <definedName name="_117__123Graph_D_CURRENT" localSheetId="15" hidden="1">[5]A11!#REF!</definedName>
    <definedName name="_117__123Graph_D_CURRENT" localSheetId="17" hidden="1">[6]A11!#REF!</definedName>
    <definedName name="_117__123Graph_D_CURRENT" localSheetId="19" hidden="1">[6]A11!#REF!</definedName>
    <definedName name="_117__123Graph_D_CURRENT" localSheetId="22" hidden="1">[5]A11!#REF!</definedName>
    <definedName name="_117__123Graph_D_CURRENT" localSheetId="23" hidden="1">[5]A11!#REF!</definedName>
    <definedName name="_117__123Graph_D_CURRENT" localSheetId="2" hidden="1">[5]A11!#REF!</definedName>
    <definedName name="_117__123Graph_D_CURRENT" localSheetId="24" hidden="1">[7]A11!#REF!</definedName>
    <definedName name="_117__123Graph_D_CURRENT" localSheetId="25" hidden="1">[7]A11!#REF!</definedName>
    <definedName name="_117__123Graph_D_CURRENT" localSheetId="34" hidden="1">[5]A11!#REF!</definedName>
    <definedName name="_117__123Graph_D_CURRENT" localSheetId="37" hidden="1">[5]A11!#REF!</definedName>
    <definedName name="_117__123Graph_D_CURRENT" localSheetId="3" hidden="1">[7]A11!#REF!</definedName>
    <definedName name="_117__123Graph_D_CURRENT" localSheetId="5" hidden="1">[6]A11!#REF!</definedName>
    <definedName name="_117__123Graph_D_CURRENT" localSheetId="7" hidden="1">[5]A11!#REF!</definedName>
    <definedName name="_117__123Graph_D_CURRENT" localSheetId="9" hidden="1">[5]A11!#REF!</definedName>
    <definedName name="_117__123Graph_D_CURRENT" localSheetId="10" hidden="1">[7]A11!#REF!</definedName>
    <definedName name="_117__123Graph_D_CURRENT" localSheetId="4" hidden="1">[7]A11!#REF!</definedName>
    <definedName name="_117__123Graph_D_CURRENT" localSheetId="12" hidden="1">[5]A11!#REF!</definedName>
    <definedName name="_117__123Graph_D_CURRENT" localSheetId="36" hidden="1">[5]A11!#REF!</definedName>
    <definedName name="_117__123Graph_D_CURRENT" localSheetId="40" hidden="1">[5]A11!#REF!</definedName>
    <definedName name="_117__123Graph_D_CURRENT" localSheetId="42" hidden="1">[5]A11!#REF!</definedName>
    <definedName name="_117__123Graph_D_CURRENT" localSheetId="43" hidden="1">[5]A11!#REF!</definedName>
    <definedName name="_117__123Graph_D_CURRENT" localSheetId="44" hidden="1">[5]A11!#REF!</definedName>
    <definedName name="_117__123Graph_D_CURRENT" localSheetId="45" hidden="1">[5]A11!#REF!</definedName>
    <definedName name="_117__123Graph_D_CURRENT" localSheetId="46" hidden="1">[5]A11!#REF!</definedName>
    <definedName name="_117__123Graph_D_CURRENT" localSheetId="26" hidden="1">[5]A11!#REF!</definedName>
    <definedName name="_117__123Graph_D_CURRENT" localSheetId="27" hidden="1">[5]A11!#REF!</definedName>
    <definedName name="_117__123Graph_D_CURRENT" localSheetId="28" hidden="1">[5]A11!#REF!</definedName>
    <definedName name="_117__123Graph_D_CURRENT" localSheetId="29" hidden="1">[5]A11!#REF!</definedName>
    <definedName name="_117__123Graph_D_CURRENT" localSheetId="30" hidden="1">[5]A11!#REF!</definedName>
    <definedName name="_117__123Graph_D_CURRENT" localSheetId="31" hidden="1">[5]A11!#REF!</definedName>
    <definedName name="_117__123Graph_D_CURRENT" hidden="1">[5]A11!#REF!</definedName>
    <definedName name="_12__123Graph_A_CURRENT_2" localSheetId="13" hidden="1">[5]A11!#REF!</definedName>
    <definedName name="_12__123Graph_A_CURRENT_2" localSheetId="14" hidden="1">[5]A11!#REF!</definedName>
    <definedName name="_12__123Graph_A_CURRENT_2" localSheetId="15" hidden="1">[5]A11!#REF!</definedName>
    <definedName name="_12__123Graph_A_CURRENT_2" localSheetId="17" hidden="1">[6]A11!#REF!</definedName>
    <definedName name="_12__123Graph_A_CURRENT_2" localSheetId="19" hidden="1">[6]A11!#REF!</definedName>
    <definedName name="_12__123Graph_A_CURRENT_2" localSheetId="22" hidden="1">[5]A11!#REF!</definedName>
    <definedName name="_12__123Graph_A_CURRENT_2" localSheetId="23" hidden="1">[5]A11!#REF!</definedName>
    <definedName name="_12__123Graph_A_CURRENT_2" localSheetId="2" hidden="1">[5]A11!#REF!</definedName>
    <definedName name="_12__123Graph_A_CURRENT_2" localSheetId="24" hidden="1">[7]A11!#REF!</definedName>
    <definedName name="_12__123Graph_A_CURRENT_2" localSheetId="25" hidden="1">[7]A11!#REF!</definedName>
    <definedName name="_12__123Graph_A_CURRENT_2" localSheetId="34" hidden="1">[5]A11!#REF!</definedName>
    <definedName name="_12__123Graph_A_CURRENT_2" localSheetId="37" hidden="1">[5]A11!#REF!</definedName>
    <definedName name="_12__123Graph_A_CURRENT_2" localSheetId="3" hidden="1">[7]A11!#REF!</definedName>
    <definedName name="_12__123Graph_A_CURRENT_2" localSheetId="5" hidden="1">[6]A11!#REF!</definedName>
    <definedName name="_12__123Graph_A_CURRENT_2" localSheetId="7" hidden="1">[5]A11!#REF!</definedName>
    <definedName name="_12__123Graph_A_CURRENT_2" localSheetId="9" hidden="1">[5]A11!#REF!</definedName>
    <definedName name="_12__123Graph_A_CURRENT_2" localSheetId="10" hidden="1">[7]A11!#REF!</definedName>
    <definedName name="_12__123Graph_A_CURRENT_2" localSheetId="4" hidden="1">[7]A11!#REF!</definedName>
    <definedName name="_12__123Graph_A_CURRENT_2" localSheetId="12" hidden="1">[5]A11!#REF!</definedName>
    <definedName name="_12__123Graph_A_CURRENT_2" localSheetId="36" hidden="1">[5]A11!#REF!</definedName>
    <definedName name="_12__123Graph_A_CURRENT_2" localSheetId="40" hidden="1">[5]A11!#REF!</definedName>
    <definedName name="_12__123Graph_A_CURRENT_2" localSheetId="42" hidden="1">[5]A11!#REF!</definedName>
    <definedName name="_12__123Graph_A_CURRENT_2" localSheetId="43" hidden="1">[5]A11!#REF!</definedName>
    <definedName name="_12__123Graph_A_CURRENT_2" localSheetId="44" hidden="1">[5]A11!#REF!</definedName>
    <definedName name="_12__123Graph_A_CURRENT_2" localSheetId="45" hidden="1">[5]A11!#REF!</definedName>
    <definedName name="_12__123Graph_A_CURRENT_2" localSheetId="46" hidden="1">[5]A11!#REF!</definedName>
    <definedName name="_12__123Graph_A_CURRENT_2" localSheetId="26" hidden="1">[5]A11!#REF!</definedName>
    <definedName name="_12__123Graph_A_CURRENT_2" localSheetId="27" hidden="1">[5]A11!#REF!</definedName>
    <definedName name="_12__123Graph_A_CURRENT_2" localSheetId="28" hidden="1">[5]A11!#REF!</definedName>
    <definedName name="_12__123Graph_A_CURRENT_2" localSheetId="29" hidden="1">[5]A11!#REF!</definedName>
    <definedName name="_12__123Graph_A_CURRENT_2" localSheetId="30" hidden="1">[5]A11!#REF!</definedName>
    <definedName name="_12__123Graph_A_CURRENT_2" localSheetId="31" hidden="1">[5]A11!#REF!</definedName>
    <definedName name="_12__123Graph_A_CURRENT_2" hidden="1">[5]A11!#REF!</definedName>
    <definedName name="_120__123Graph_D_CURRENT_1" localSheetId="13" hidden="1">[5]A11!#REF!</definedName>
    <definedName name="_120__123Graph_D_CURRENT_1" localSheetId="14" hidden="1">[5]A11!#REF!</definedName>
    <definedName name="_120__123Graph_D_CURRENT_1" localSheetId="15" hidden="1">[5]A11!#REF!</definedName>
    <definedName name="_120__123Graph_D_CURRENT_1" localSheetId="17" hidden="1">[6]A11!#REF!</definedName>
    <definedName name="_120__123Graph_D_CURRENT_1" localSheetId="19" hidden="1">[6]A11!#REF!</definedName>
    <definedName name="_120__123Graph_D_CURRENT_1" localSheetId="22" hidden="1">[5]A11!#REF!</definedName>
    <definedName name="_120__123Graph_D_CURRENT_1" localSheetId="23" hidden="1">[5]A11!#REF!</definedName>
    <definedName name="_120__123Graph_D_CURRENT_1" localSheetId="2" hidden="1">[5]A11!#REF!</definedName>
    <definedName name="_120__123Graph_D_CURRENT_1" localSheetId="24" hidden="1">[7]A11!#REF!</definedName>
    <definedName name="_120__123Graph_D_CURRENT_1" localSheetId="25" hidden="1">[7]A11!#REF!</definedName>
    <definedName name="_120__123Graph_D_CURRENT_1" localSheetId="34" hidden="1">[5]A11!#REF!</definedName>
    <definedName name="_120__123Graph_D_CURRENT_1" localSheetId="37" hidden="1">[5]A11!#REF!</definedName>
    <definedName name="_120__123Graph_D_CURRENT_1" localSheetId="3" hidden="1">[7]A11!#REF!</definedName>
    <definedName name="_120__123Graph_D_CURRENT_1" localSheetId="5" hidden="1">[6]A11!#REF!</definedName>
    <definedName name="_120__123Graph_D_CURRENT_1" localSheetId="7" hidden="1">[5]A11!#REF!</definedName>
    <definedName name="_120__123Graph_D_CURRENT_1" localSheetId="9" hidden="1">[5]A11!#REF!</definedName>
    <definedName name="_120__123Graph_D_CURRENT_1" localSheetId="10" hidden="1">[7]A11!#REF!</definedName>
    <definedName name="_120__123Graph_D_CURRENT_1" localSheetId="4" hidden="1">[7]A11!#REF!</definedName>
    <definedName name="_120__123Graph_D_CURRENT_1" localSheetId="12" hidden="1">[5]A11!#REF!</definedName>
    <definedName name="_120__123Graph_D_CURRENT_1" localSheetId="36" hidden="1">[5]A11!#REF!</definedName>
    <definedName name="_120__123Graph_D_CURRENT_1" localSheetId="40" hidden="1">[5]A11!#REF!</definedName>
    <definedName name="_120__123Graph_D_CURRENT_1" localSheetId="42" hidden="1">[5]A11!#REF!</definedName>
    <definedName name="_120__123Graph_D_CURRENT_1" localSheetId="43" hidden="1">[5]A11!#REF!</definedName>
    <definedName name="_120__123Graph_D_CURRENT_1" localSheetId="44" hidden="1">[5]A11!#REF!</definedName>
    <definedName name="_120__123Graph_D_CURRENT_1" localSheetId="45" hidden="1">[5]A11!#REF!</definedName>
    <definedName name="_120__123Graph_D_CURRENT_1" localSheetId="46" hidden="1">[5]A11!#REF!</definedName>
    <definedName name="_120__123Graph_D_CURRENT_1" localSheetId="26" hidden="1">[5]A11!#REF!</definedName>
    <definedName name="_120__123Graph_D_CURRENT_1" localSheetId="27" hidden="1">[5]A11!#REF!</definedName>
    <definedName name="_120__123Graph_D_CURRENT_1" localSheetId="28" hidden="1">[5]A11!#REF!</definedName>
    <definedName name="_120__123Graph_D_CURRENT_1" localSheetId="29" hidden="1">[5]A11!#REF!</definedName>
    <definedName name="_120__123Graph_D_CURRENT_1" localSheetId="30" hidden="1">[5]A11!#REF!</definedName>
    <definedName name="_120__123Graph_D_CURRENT_1" localSheetId="31" hidden="1">[5]A11!#REF!</definedName>
    <definedName name="_120__123Graph_D_CURRENT_1" hidden="1">[5]A11!#REF!</definedName>
    <definedName name="_123__123Graph_D_CURRENT_10" localSheetId="13" hidden="1">[5]A11!#REF!</definedName>
    <definedName name="_123__123Graph_D_CURRENT_10" localSheetId="14" hidden="1">[5]A11!#REF!</definedName>
    <definedName name="_123__123Graph_D_CURRENT_10" localSheetId="15" hidden="1">[5]A11!#REF!</definedName>
    <definedName name="_123__123Graph_D_CURRENT_10" localSheetId="17" hidden="1">[6]A11!#REF!</definedName>
    <definedName name="_123__123Graph_D_CURRENT_10" localSheetId="19" hidden="1">[6]A11!#REF!</definedName>
    <definedName name="_123__123Graph_D_CURRENT_10" localSheetId="22" hidden="1">[5]A11!#REF!</definedName>
    <definedName name="_123__123Graph_D_CURRENT_10" localSheetId="23" hidden="1">[5]A11!#REF!</definedName>
    <definedName name="_123__123Graph_D_CURRENT_10" localSheetId="2" hidden="1">[5]A11!#REF!</definedName>
    <definedName name="_123__123Graph_D_CURRENT_10" localSheetId="24" hidden="1">[7]A11!#REF!</definedName>
    <definedName name="_123__123Graph_D_CURRENT_10" localSheetId="25" hidden="1">[7]A11!#REF!</definedName>
    <definedName name="_123__123Graph_D_CURRENT_10" localSheetId="34" hidden="1">[5]A11!#REF!</definedName>
    <definedName name="_123__123Graph_D_CURRENT_10" localSheetId="37" hidden="1">[5]A11!#REF!</definedName>
    <definedName name="_123__123Graph_D_CURRENT_10" localSheetId="3" hidden="1">[7]A11!#REF!</definedName>
    <definedName name="_123__123Graph_D_CURRENT_10" localSheetId="5" hidden="1">[6]A11!#REF!</definedName>
    <definedName name="_123__123Graph_D_CURRENT_10" localSheetId="7" hidden="1">[5]A11!#REF!</definedName>
    <definedName name="_123__123Graph_D_CURRENT_10" localSheetId="9" hidden="1">[5]A11!#REF!</definedName>
    <definedName name="_123__123Graph_D_CURRENT_10" localSheetId="10" hidden="1">[7]A11!#REF!</definedName>
    <definedName name="_123__123Graph_D_CURRENT_10" localSheetId="4" hidden="1">[7]A11!#REF!</definedName>
    <definedName name="_123__123Graph_D_CURRENT_10" localSheetId="12" hidden="1">[5]A11!#REF!</definedName>
    <definedName name="_123__123Graph_D_CURRENT_10" localSheetId="36" hidden="1">[5]A11!#REF!</definedName>
    <definedName name="_123__123Graph_D_CURRENT_10" localSheetId="40" hidden="1">[5]A11!#REF!</definedName>
    <definedName name="_123__123Graph_D_CURRENT_10" localSheetId="42" hidden="1">[5]A11!#REF!</definedName>
    <definedName name="_123__123Graph_D_CURRENT_10" localSheetId="43" hidden="1">[5]A11!#REF!</definedName>
    <definedName name="_123__123Graph_D_CURRENT_10" localSheetId="44" hidden="1">[5]A11!#REF!</definedName>
    <definedName name="_123__123Graph_D_CURRENT_10" localSheetId="45" hidden="1">[5]A11!#REF!</definedName>
    <definedName name="_123__123Graph_D_CURRENT_10" localSheetId="46" hidden="1">[5]A11!#REF!</definedName>
    <definedName name="_123__123Graph_D_CURRENT_10" localSheetId="26" hidden="1">[5]A11!#REF!</definedName>
    <definedName name="_123__123Graph_D_CURRENT_10" localSheetId="27" hidden="1">[5]A11!#REF!</definedName>
    <definedName name="_123__123Graph_D_CURRENT_10" localSheetId="28" hidden="1">[5]A11!#REF!</definedName>
    <definedName name="_123__123Graph_D_CURRENT_10" localSheetId="29" hidden="1">[5]A11!#REF!</definedName>
    <definedName name="_123__123Graph_D_CURRENT_10" localSheetId="30" hidden="1">[5]A11!#REF!</definedName>
    <definedName name="_123__123Graph_D_CURRENT_10" localSheetId="31" hidden="1">[5]A11!#REF!</definedName>
    <definedName name="_123__123Graph_D_CURRENT_10" hidden="1">[5]A11!#REF!</definedName>
    <definedName name="_126__123Graph_D_CURRENT_2" localSheetId="13" hidden="1">[5]A11!#REF!</definedName>
    <definedName name="_126__123Graph_D_CURRENT_2" localSheetId="14" hidden="1">[5]A11!#REF!</definedName>
    <definedName name="_126__123Graph_D_CURRENT_2" localSheetId="15" hidden="1">[5]A11!#REF!</definedName>
    <definedName name="_126__123Graph_D_CURRENT_2" localSheetId="17" hidden="1">[6]A11!#REF!</definedName>
    <definedName name="_126__123Graph_D_CURRENT_2" localSheetId="19" hidden="1">[6]A11!#REF!</definedName>
    <definedName name="_126__123Graph_D_CURRENT_2" localSheetId="22" hidden="1">[5]A11!#REF!</definedName>
    <definedName name="_126__123Graph_D_CURRENT_2" localSheetId="23" hidden="1">[5]A11!#REF!</definedName>
    <definedName name="_126__123Graph_D_CURRENT_2" localSheetId="2" hidden="1">[5]A11!#REF!</definedName>
    <definedName name="_126__123Graph_D_CURRENT_2" localSheetId="24" hidden="1">[7]A11!#REF!</definedName>
    <definedName name="_126__123Graph_D_CURRENT_2" localSheetId="25" hidden="1">[7]A11!#REF!</definedName>
    <definedName name="_126__123Graph_D_CURRENT_2" localSheetId="34" hidden="1">[5]A11!#REF!</definedName>
    <definedName name="_126__123Graph_D_CURRENT_2" localSheetId="37" hidden="1">[5]A11!#REF!</definedName>
    <definedName name="_126__123Graph_D_CURRENT_2" localSheetId="3" hidden="1">[7]A11!#REF!</definedName>
    <definedName name="_126__123Graph_D_CURRENT_2" localSheetId="5" hidden="1">[6]A11!#REF!</definedName>
    <definedName name="_126__123Graph_D_CURRENT_2" localSheetId="7" hidden="1">[5]A11!#REF!</definedName>
    <definedName name="_126__123Graph_D_CURRENT_2" localSheetId="9" hidden="1">[5]A11!#REF!</definedName>
    <definedName name="_126__123Graph_D_CURRENT_2" localSheetId="10" hidden="1">[7]A11!#REF!</definedName>
    <definedName name="_126__123Graph_D_CURRENT_2" localSheetId="4" hidden="1">[7]A11!#REF!</definedName>
    <definedName name="_126__123Graph_D_CURRENT_2" localSheetId="12" hidden="1">[5]A11!#REF!</definedName>
    <definedName name="_126__123Graph_D_CURRENT_2" localSheetId="36" hidden="1">[5]A11!#REF!</definedName>
    <definedName name="_126__123Graph_D_CURRENT_2" localSheetId="40" hidden="1">[5]A11!#REF!</definedName>
    <definedName name="_126__123Graph_D_CURRENT_2" localSheetId="42" hidden="1">[5]A11!#REF!</definedName>
    <definedName name="_126__123Graph_D_CURRENT_2" localSheetId="43" hidden="1">[5]A11!#REF!</definedName>
    <definedName name="_126__123Graph_D_CURRENT_2" localSheetId="44" hidden="1">[5]A11!#REF!</definedName>
    <definedName name="_126__123Graph_D_CURRENT_2" localSheetId="45" hidden="1">[5]A11!#REF!</definedName>
    <definedName name="_126__123Graph_D_CURRENT_2" localSheetId="46" hidden="1">[5]A11!#REF!</definedName>
    <definedName name="_126__123Graph_D_CURRENT_2" localSheetId="26" hidden="1">[5]A11!#REF!</definedName>
    <definedName name="_126__123Graph_D_CURRENT_2" localSheetId="27" hidden="1">[5]A11!#REF!</definedName>
    <definedName name="_126__123Graph_D_CURRENT_2" localSheetId="28" hidden="1">[5]A11!#REF!</definedName>
    <definedName name="_126__123Graph_D_CURRENT_2" localSheetId="29" hidden="1">[5]A11!#REF!</definedName>
    <definedName name="_126__123Graph_D_CURRENT_2" localSheetId="30" hidden="1">[5]A11!#REF!</definedName>
    <definedName name="_126__123Graph_D_CURRENT_2" localSheetId="31" hidden="1">[5]A11!#REF!</definedName>
    <definedName name="_126__123Graph_D_CURRENT_2" hidden="1">[5]A11!#REF!</definedName>
    <definedName name="_129__123Graph_D_CURRENT_3" localSheetId="13" hidden="1">[5]A11!#REF!</definedName>
    <definedName name="_129__123Graph_D_CURRENT_3" localSheetId="14" hidden="1">[5]A11!#REF!</definedName>
    <definedName name="_129__123Graph_D_CURRENT_3" localSheetId="15" hidden="1">[5]A11!#REF!</definedName>
    <definedName name="_129__123Graph_D_CURRENT_3" localSheetId="17" hidden="1">[6]A11!#REF!</definedName>
    <definedName name="_129__123Graph_D_CURRENT_3" localSheetId="19" hidden="1">[6]A11!#REF!</definedName>
    <definedName name="_129__123Graph_D_CURRENT_3" localSheetId="22" hidden="1">[5]A11!#REF!</definedName>
    <definedName name="_129__123Graph_D_CURRENT_3" localSheetId="23" hidden="1">[5]A11!#REF!</definedName>
    <definedName name="_129__123Graph_D_CURRENT_3" localSheetId="2" hidden="1">[5]A11!#REF!</definedName>
    <definedName name="_129__123Graph_D_CURRENT_3" localSheetId="24" hidden="1">[7]A11!#REF!</definedName>
    <definedName name="_129__123Graph_D_CURRENT_3" localSheetId="25" hidden="1">[7]A11!#REF!</definedName>
    <definedName name="_129__123Graph_D_CURRENT_3" localSheetId="34" hidden="1">[5]A11!#REF!</definedName>
    <definedName name="_129__123Graph_D_CURRENT_3" localSheetId="37" hidden="1">[5]A11!#REF!</definedName>
    <definedName name="_129__123Graph_D_CURRENT_3" localSheetId="3" hidden="1">[7]A11!#REF!</definedName>
    <definedName name="_129__123Graph_D_CURRENT_3" localSheetId="5" hidden="1">[6]A11!#REF!</definedName>
    <definedName name="_129__123Graph_D_CURRENT_3" localSheetId="7" hidden="1">[5]A11!#REF!</definedName>
    <definedName name="_129__123Graph_D_CURRENT_3" localSheetId="9" hidden="1">[5]A11!#REF!</definedName>
    <definedName name="_129__123Graph_D_CURRENT_3" localSheetId="10" hidden="1">[7]A11!#REF!</definedName>
    <definedName name="_129__123Graph_D_CURRENT_3" localSheetId="4" hidden="1">[7]A11!#REF!</definedName>
    <definedName name="_129__123Graph_D_CURRENT_3" localSheetId="12" hidden="1">[5]A11!#REF!</definedName>
    <definedName name="_129__123Graph_D_CURRENT_3" localSheetId="36" hidden="1">[5]A11!#REF!</definedName>
    <definedName name="_129__123Graph_D_CURRENT_3" localSheetId="40" hidden="1">[5]A11!#REF!</definedName>
    <definedName name="_129__123Graph_D_CURRENT_3" localSheetId="42" hidden="1">[5]A11!#REF!</definedName>
    <definedName name="_129__123Graph_D_CURRENT_3" localSheetId="43" hidden="1">[5]A11!#REF!</definedName>
    <definedName name="_129__123Graph_D_CURRENT_3" localSheetId="44" hidden="1">[5]A11!#REF!</definedName>
    <definedName name="_129__123Graph_D_CURRENT_3" localSheetId="45" hidden="1">[5]A11!#REF!</definedName>
    <definedName name="_129__123Graph_D_CURRENT_3" localSheetId="46" hidden="1">[5]A11!#REF!</definedName>
    <definedName name="_129__123Graph_D_CURRENT_3" localSheetId="26" hidden="1">[5]A11!#REF!</definedName>
    <definedName name="_129__123Graph_D_CURRENT_3" localSheetId="27" hidden="1">[5]A11!#REF!</definedName>
    <definedName name="_129__123Graph_D_CURRENT_3" localSheetId="28" hidden="1">[5]A11!#REF!</definedName>
    <definedName name="_129__123Graph_D_CURRENT_3" localSheetId="29" hidden="1">[5]A11!#REF!</definedName>
    <definedName name="_129__123Graph_D_CURRENT_3" localSheetId="30" hidden="1">[5]A11!#REF!</definedName>
    <definedName name="_129__123Graph_D_CURRENT_3" localSheetId="31" hidden="1">[5]A11!#REF!</definedName>
    <definedName name="_129__123Graph_D_CURRENT_3" hidden="1">[5]A11!#REF!</definedName>
    <definedName name="_132__123Graph_D_CURRENT_4" localSheetId="13" hidden="1">[5]A11!#REF!</definedName>
    <definedName name="_132__123Graph_D_CURRENT_4" localSheetId="14" hidden="1">[5]A11!#REF!</definedName>
    <definedName name="_132__123Graph_D_CURRENT_4" localSheetId="15" hidden="1">[5]A11!#REF!</definedName>
    <definedName name="_132__123Graph_D_CURRENT_4" localSheetId="17" hidden="1">[6]A11!#REF!</definedName>
    <definedName name="_132__123Graph_D_CURRENT_4" localSheetId="19" hidden="1">[6]A11!#REF!</definedName>
    <definedName name="_132__123Graph_D_CURRENT_4" localSheetId="22" hidden="1">[5]A11!#REF!</definedName>
    <definedName name="_132__123Graph_D_CURRENT_4" localSheetId="23" hidden="1">[5]A11!#REF!</definedName>
    <definedName name="_132__123Graph_D_CURRENT_4" localSheetId="2" hidden="1">[5]A11!#REF!</definedName>
    <definedName name="_132__123Graph_D_CURRENT_4" localSheetId="24" hidden="1">[7]A11!#REF!</definedName>
    <definedName name="_132__123Graph_D_CURRENT_4" localSheetId="25" hidden="1">[7]A11!#REF!</definedName>
    <definedName name="_132__123Graph_D_CURRENT_4" localSheetId="34" hidden="1">[5]A11!#REF!</definedName>
    <definedName name="_132__123Graph_D_CURRENT_4" localSheetId="37" hidden="1">[5]A11!#REF!</definedName>
    <definedName name="_132__123Graph_D_CURRENT_4" localSheetId="3" hidden="1">[7]A11!#REF!</definedName>
    <definedName name="_132__123Graph_D_CURRENT_4" localSheetId="5" hidden="1">[6]A11!#REF!</definedName>
    <definedName name="_132__123Graph_D_CURRENT_4" localSheetId="7" hidden="1">[5]A11!#REF!</definedName>
    <definedName name="_132__123Graph_D_CURRENT_4" localSheetId="9" hidden="1">[5]A11!#REF!</definedName>
    <definedName name="_132__123Graph_D_CURRENT_4" localSheetId="10" hidden="1">[7]A11!#REF!</definedName>
    <definedName name="_132__123Graph_D_CURRENT_4" localSheetId="4" hidden="1">[7]A11!#REF!</definedName>
    <definedName name="_132__123Graph_D_CURRENT_4" localSheetId="12" hidden="1">[5]A11!#REF!</definedName>
    <definedName name="_132__123Graph_D_CURRENT_4" localSheetId="36" hidden="1">[5]A11!#REF!</definedName>
    <definedName name="_132__123Graph_D_CURRENT_4" localSheetId="40" hidden="1">[5]A11!#REF!</definedName>
    <definedName name="_132__123Graph_D_CURRENT_4" localSheetId="42" hidden="1">[5]A11!#REF!</definedName>
    <definedName name="_132__123Graph_D_CURRENT_4" localSheetId="43" hidden="1">[5]A11!#REF!</definedName>
    <definedName name="_132__123Graph_D_CURRENT_4" localSheetId="44" hidden="1">[5]A11!#REF!</definedName>
    <definedName name="_132__123Graph_D_CURRENT_4" localSheetId="45" hidden="1">[5]A11!#REF!</definedName>
    <definedName name="_132__123Graph_D_CURRENT_4" localSheetId="46" hidden="1">[5]A11!#REF!</definedName>
    <definedName name="_132__123Graph_D_CURRENT_4" localSheetId="26" hidden="1">[5]A11!#REF!</definedName>
    <definedName name="_132__123Graph_D_CURRENT_4" localSheetId="27" hidden="1">[5]A11!#REF!</definedName>
    <definedName name="_132__123Graph_D_CURRENT_4" localSheetId="28" hidden="1">[5]A11!#REF!</definedName>
    <definedName name="_132__123Graph_D_CURRENT_4" localSheetId="29" hidden="1">[5]A11!#REF!</definedName>
    <definedName name="_132__123Graph_D_CURRENT_4" localSheetId="30" hidden="1">[5]A11!#REF!</definedName>
    <definedName name="_132__123Graph_D_CURRENT_4" localSheetId="31" hidden="1">[5]A11!#REF!</definedName>
    <definedName name="_132__123Graph_D_CURRENT_4" hidden="1">[5]A11!#REF!</definedName>
    <definedName name="_135__123Graph_D_CURRENT_5" localSheetId="13" hidden="1">[5]A11!#REF!</definedName>
    <definedName name="_135__123Graph_D_CURRENT_5" localSheetId="14" hidden="1">[5]A11!#REF!</definedName>
    <definedName name="_135__123Graph_D_CURRENT_5" localSheetId="15" hidden="1">[5]A11!#REF!</definedName>
    <definedName name="_135__123Graph_D_CURRENT_5" localSheetId="17" hidden="1">[6]A11!#REF!</definedName>
    <definedName name="_135__123Graph_D_CURRENT_5" localSheetId="19" hidden="1">[6]A11!#REF!</definedName>
    <definedName name="_135__123Graph_D_CURRENT_5" localSheetId="22" hidden="1">[5]A11!#REF!</definedName>
    <definedName name="_135__123Graph_D_CURRENT_5" localSheetId="23" hidden="1">[5]A11!#REF!</definedName>
    <definedName name="_135__123Graph_D_CURRENT_5" localSheetId="2" hidden="1">[5]A11!#REF!</definedName>
    <definedName name="_135__123Graph_D_CURRENT_5" localSheetId="24" hidden="1">[7]A11!#REF!</definedName>
    <definedName name="_135__123Graph_D_CURRENT_5" localSheetId="25" hidden="1">[7]A11!#REF!</definedName>
    <definedName name="_135__123Graph_D_CURRENT_5" localSheetId="34" hidden="1">[5]A11!#REF!</definedName>
    <definedName name="_135__123Graph_D_CURRENT_5" localSheetId="37" hidden="1">[5]A11!#REF!</definedName>
    <definedName name="_135__123Graph_D_CURRENT_5" localSheetId="3" hidden="1">[7]A11!#REF!</definedName>
    <definedName name="_135__123Graph_D_CURRENT_5" localSheetId="5" hidden="1">[6]A11!#REF!</definedName>
    <definedName name="_135__123Graph_D_CURRENT_5" localSheetId="7" hidden="1">[5]A11!#REF!</definedName>
    <definedName name="_135__123Graph_D_CURRENT_5" localSheetId="9" hidden="1">[5]A11!#REF!</definedName>
    <definedName name="_135__123Graph_D_CURRENT_5" localSheetId="10" hidden="1">[7]A11!#REF!</definedName>
    <definedName name="_135__123Graph_D_CURRENT_5" localSheetId="4" hidden="1">[7]A11!#REF!</definedName>
    <definedName name="_135__123Graph_D_CURRENT_5" localSheetId="12" hidden="1">[5]A11!#REF!</definedName>
    <definedName name="_135__123Graph_D_CURRENT_5" localSheetId="36" hidden="1">[5]A11!#REF!</definedName>
    <definedName name="_135__123Graph_D_CURRENT_5" localSheetId="40" hidden="1">[5]A11!#REF!</definedName>
    <definedName name="_135__123Graph_D_CURRENT_5" localSheetId="42" hidden="1">[5]A11!#REF!</definedName>
    <definedName name="_135__123Graph_D_CURRENT_5" localSheetId="43" hidden="1">[5]A11!#REF!</definedName>
    <definedName name="_135__123Graph_D_CURRENT_5" localSheetId="44" hidden="1">[5]A11!#REF!</definedName>
    <definedName name="_135__123Graph_D_CURRENT_5" localSheetId="45" hidden="1">[5]A11!#REF!</definedName>
    <definedName name="_135__123Graph_D_CURRENT_5" localSheetId="46" hidden="1">[5]A11!#REF!</definedName>
    <definedName name="_135__123Graph_D_CURRENT_5" localSheetId="26" hidden="1">[5]A11!#REF!</definedName>
    <definedName name="_135__123Graph_D_CURRENT_5" localSheetId="27" hidden="1">[5]A11!#REF!</definedName>
    <definedName name="_135__123Graph_D_CURRENT_5" localSheetId="28" hidden="1">[5]A11!#REF!</definedName>
    <definedName name="_135__123Graph_D_CURRENT_5" localSheetId="29" hidden="1">[5]A11!#REF!</definedName>
    <definedName name="_135__123Graph_D_CURRENT_5" localSheetId="30" hidden="1">[5]A11!#REF!</definedName>
    <definedName name="_135__123Graph_D_CURRENT_5" localSheetId="31" hidden="1">[5]A11!#REF!</definedName>
    <definedName name="_135__123Graph_D_CURRENT_5" hidden="1">[5]A11!#REF!</definedName>
    <definedName name="_138__123Graph_D_CURRENT_6" localSheetId="13" hidden="1">[5]A11!#REF!</definedName>
    <definedName name="_138__123Graph_D_CURRENT_6" localSheetId="14" hidden="1">[5]A11!#REF!</definedName>
    <definedName name="_138__123Graph_D_CURRENT_6" localSheetId="15" hidden="1">[5]A11!#REF!</definedName>
    <definedName name="_138__123Graph_D_CURRENT_6" localSheetId="17" hidden="1">[6]A11!#REF!</definedName>
    <definedName name="_138__123Graph_D_CURRENT_6" localSheetId="19" hidden="1">[6]A11!#REF!</definedName>
    <definedName name="_138__123Graph_D_CURRENT_6" localSheetId="22" hidden="1">[5]A11!#REF!</definedName>
    <definedName name="_138__123Graph_D_CURRENT_6" localSheetId="23" hidden="1">[5]A11!#REF!</definedName>
    <definedName name="_138__123Graph_D_CURRENT_6" localSheetId="2" hidden="1">[5]A11!#REF!</definedName>
    <definedName name="_138__123Graph_D_CURRENT_6" localSheetId="24" hidden="1">[7]A11!#REF!</definedName>
    <definedName name="_138__123Graph_D_CURRENT_6" localSheetId="25" hidden="1">[7]A11!#REF!</definedName>
    <definedName name="_138__123Graph_D_CURRENT_6" localSheetId="34" hidden="1">[5]A11!#REF!</definedName>
    <definedName name="_138__123Graph_D_CURRENT_6" localSheetId="37" hidden="1">[5]A11!#REF!</definedName>
    <definedName name="_138__123Graph_D_CURRENT_6" localSheetId="3" hidden="1">[7]A11!#REF!</definedName>
    <definedName name="_138__123Graph_D_CURRENT_6" localSheetId="5" hidden="1">[6]A11!#REF!</definedName>
    <definedName name="_138__123Graph_D_CURRENT_6" localSheetId="7" hidden="1">[5]A11!#REF!</definedName>
    <definedName name="_138__123Graph_D_CURRENT_6" localSheetId="9" hidden="1">[5]A11!#REF!</definedName>
    <definedName name="_138__123Graph_D_CURRENT_6" localSheetId="10" hidden="1">[7]A11!#REF!</definedName>
    <definedName name="_138__123Graph_D_CURRENT_6" localSheetId="4" hidden="1">[7]A11!#REF!</definedName>
    <definedName name="_138__123Graph_D_CURRENT_6" localSheetId="12" hidden="1">[5]A11!#REF!</definedName>
    <definedName name="_138__123Graph_D_CURRENT_6" localSheetId="36" hidden="1">[5]A11!#REF!</definedName>
    <definedName name="_138__123Graph_D_CURRENT_6" localSheetId="40" hidden="1">[5]A11!#REF!</definedName>
    <definedName name="_138__123Graph_D_CURRENT_6" localSheetId="42" hidden="1">[5]A11!#REF!</definedName>
    <definedName name="_138__123Graph_D_CURRENT_6" localSheetId="43" hidden="1">[5]A11!#REF!</definedName>
    <definedName name="_138__123Graph_D_CURRENT_6" localSheetId="44" hidden="1">[5]A11!#REF!</definedName>
    <definedName name="_138__123Graph_D_CURRENT_6" localSheetId="45" hidden="1">[5]A11!#REF!</definedName>
    <definedName name="_138__123Graph_D_CURRENT_6" localSheetId="46" hidden="1">[5]A11!#REF!</definedName>
    <definedName name="_138__123Graph_D_CURRENT_6" localSheetId="26" hidden="1">[5]A11!#REF!</definedName>
    <definedName name="_138__123Graph_D_CURRENT_6" localSheetId="27" hidden="1">[5]A11!#REF!</definedName>
    <definedName name="_138__123Graph_D_CURRENT_6" localSheetId="28" hidden="1">[5]A11!#REF!</definedName>
    <definedName name="_138__123Graph_D_CURRENT_6" localSheetId="29" hidden="1">[5]A11!#REF!</definedName>
    <definedName name="_138__123Graph_D_CURRENT_6" localSheetId="30" hidden="1">[5]A11!#REF!</definedName>
    <definedName name="_138__123Graph_D_CURRENT_6" localSheetId="31" hidden="1">[5]A11!#REF!</definedName>
    <definedName name="_138__123Graph_D_CURRENT_6" hidden="1">[5]A11!#REF!</definedName>
    <definedName name="_141__123Graph_D_CURRENT_7" localSheetId="13" hidden="1">[5]A11!#REF!</definedName>
    <definedName name="_141__123Graph_D_CURRENT_7" localSheetId="14" hidden="1">[5]A11!#REF!</definedName>
    <definedName name="_141__123Graph_D_CURRENT_7" localSheetId="15" hidden="1">[5]A11!#REF!</definedName>
    <definedName name="_141__123Graph_D_CURRENT_7" localSheetId="17" hidden="1">[6]A11!#REF!</definedName>
    <definedName name="_141__123Graph_D_CURRENT_7" localSheetId="19" hidden="1">[6]A11!#REF!</definedName>
    <definedName name="_141__123Graph_D_CURRENT_7" localSheetId="22" hidden="1">[5]A11!#REF!</definedName>
    <definedName name="_141__123Graph_D_CURRENT_7" localSheetId="23" hidden="1">[5]A11!#REF!</definedName>
    <definedName name="_141__123Graph_D_CURRENT_7" localSheetId="2" hidden="1">[5]A11!#REF!</definedName>
    <definedName name="_141__123Graph_D_CURRENT_7" localSheetId="24" hidden="1">[7]A11!#REF!</definedName>
    <definedName name="_141__123Graph_D_CURRENT_7" localSheetId="25" hidden="1">[7]A11!#REF!</definedName>
    <definedName name="_141__123Graph_D_CURRENT_7" localSheetId="34" hidden="1">[5]A11!#REF!</definedName>
    <definedName name="_141__123Graph_D_CURRENT_7" localSheetId="37" hidden="1">[5]A11!#REF!</definedName>
    <definedName name="_141__123Graph_D_CURRENT_7" localSheetId="3" hidden="1">[7]A11!#REF!</definedName>
    <definedName name="_141__123Graph_D_CURRENT_7" localSheetId="5" hidden="1">[6]A11!#REF!</definedName>
    <definedName name="_141__123Graph_D_CURRENT_7" localSheetId="7" hidden="1">[5]A11!#REF!</definedName>
    <definedName name="_141__123Graph_D_CURRENT_7" localSheetId="9" hidden="1">[5]A11!#REF!</definedName>
    <definedName name="_141__123Graph_D_CURRENT_7" localSheetId="10" hidden="1">[7]A11!#REF!</definedName>
    <definedName name="_141__123Graph_D_CURRENT_7" localSheetId="4" hidden="1">[7]A11!#REF!</definedName>
    <definedName name="_141__123Graph_D_CURRENT_7" localSheetId="12" hidden="1">[5]A11!#REF!</definedName>
    <definedName name="_141__123Graph_D_CURRENT_7" localSheetId="36" hidden="1">[5]A11!#REF!</definedName>
    <definedName name="_141__123Graph_D_CURRENT_7" localSheetId="40" hidden="1">[5]A11!#REF!</definedName>
    <definedName name="_141__123Graph_D_CURRENT_7" localSheetId="42" hidden="1">[5]A11!#REF!</definedName>
    <definedName name="_141__123Graph_D_CURRENT_7" localSheetId="43" hidden="1">[5]A11!#REF!</definedName>
    <definedName name="_141__123Graph_D_CURRENT_7" localSheetId="44" hidden="1">[5]A11!#REF!</definedName>
    <definedName name="_141__123Graph_D_CURRENT_7" localSheetId="45" hidden="1">[5]A11!#REF!</definedName>
    <definedName name="_141__123Graph_D_CURRENT_7" localSheetId="46" hidden="1">[5]A11!#REF!</definedName>
    <definedName name="_141__123Graph_D_CURRENT_7" localSheetId="26" hidden="1">[5]A11!#REF!</definedName>
    <definedName name="_141__123Graph_D_CURRENT_7" localSheetId="27" hidden="1">[5]A11!#REF!</definedName>
    <definedName name="_141__123Graph_D_CURRENT_7" localSheetId="28" hidden="1">[5]A11!#REF!</definedName>
    <definedName name="_141__123Graph_D_CURRENT_7" localSheetId="29" hidden="1">[5]A11!#REF!</definedName>
    <definedName name="_141__123Graph_D_CURRENT_7" localSheetId="30" hidden="1">[5]A11!#REF!</definedName>
    <definedName name="_141__123Graph_D_CURRENT_7" localSheetId="31" hidden="1">[5]A11!#REF!</definedName>
    <definedName name="_141__123Graph_D_CURRENT_7" hidden="1">[5]A11!#REF!</definedName>
    <definedName name="_144__123Graph_D_CURRENT_8" localSheetId="13" hidden="1">[5]A11!#REF!</definedName>
    <definedName name="_144__123Graph_D_CURRENT_8" localSheetId="14" hidden="1">[5]A11!#REF!</definedName>
    <definedName name="_144__123Graph_D_CURRENT_8" localSheetId="15" hidden="1">[5]A11!#REF!</definedName>
    <definedName name="_144__123Graph_D_CURRENT_8" localSheetId="17" hidden="1">[6]A11!#REF!</definedName>
    <definedName name="_144__123Graph_D_CURRENT_8" localSheetId="19" hidden="1">[6]A11!#REF!</definedName>
    <definedName name="_144__123Graph_D_CURRENT_8" localSheetId="22" hidden="1">[5]A11!#REF!</definedName>
    <definedName name="_144__123Graph_D_CURRENT_8" localSheetId="23" hidden="1">[5]A11!#REF!</definedName>
    <definedName name="_144__123Graph_D_CURRENT_8" localSheetId="2" hidden="1">[5]A11!#REF!</definedName>
    <definedName name="_144__123Graph_D_CURRENT_8" localSheetId="24" hidden="1">[7]A11!#REF!</definedName>
    <definedName name="_144__123Graph_D_CURRENT_8" localSheetId="25" hidden="1">[7]A11!#REF!</definedName>
    <definedName name="_144__123Graph_D_CURRENT_8" localSheetId="34" hidden="1">[5]A11!#REF!</definedName>
    <definedName name="_144__123Graph_D_CURRENT_8" localSheetId="37" hidden="1">[5]A11!#REF!</definedName>
    <definedName name="_144__123Graph_D_CURRENT_8" localSheetId="3" hidden="1">[7]A11!#REF!</definedName>
    <definedName name="_144__123Graph_D_CURRENT_8" localSheetId="5" hidden="1">[6]A11!#REF!</definedName>
    <definedName name="_144__123Graph_D_CURRENT_8" localSheetId="7" hidden="1">[5]A11!#REF!</definedName>
    <definedName name="_144__123Graph_D_CURRENT_8" localSheetId="9" hidden="1">[5]A11!#REF!</definedName>
    <definedName name="_144__123Graph_D_CURRENT_8" localSheetId="10" hidden="1">[7]A11!#REF!</definedName>
    <definedName name="_144__123Graph_D_CURRENT_8" localSheetId="4" hidden="1">[7]A11!#REF!</definedName>
    <definedName name="_144__123Graph_D_CURRENT_8" localSheetId="12" hidden="1">[5]A11!#REF!</definedName>
    <definedName name="_144__123Graph_D_CURRENT_8" localSheetId="36" hidden="1">[5]A11!#REF!</definedName>
    <definedName name="_144__123Graph_D_CURRENT_8" localSheetId="40" hidden="1">[5]A11!#REF!</definedName>
    <definedName name="_144__123Graph_D_CURRENT_8" localSheetId="42" hidden="1">[5]A11!#REF!</definedName>
    <definedName name="_144__123Graph_D_CURRENT_8" localSheetId="43" hidden="1">[5]A11!#REF!</definedName>
    <definedName name="_144__123Graph_D_CURRENT_8" localSheetId="44" hidden="1">[5]A11!#REF!</definedName>
    <definedName name="_144__123Graph_D_CURRENT_8" localSheetId="45" hidden="1">[5]A11!#REF!</definedName>
    <definedName name="_144__123Graph_D_CURRENT_8" localSheetId="46" hidden="1">[5]A11!#REF!</definedName>
    <definedName name="_144__123Graph_D_CURRENT_8" localSheetId="26" hidden="1">[5]A11!#REF!</definedName>
    <definedName name="_144__123Graph_D_CURRENT_8" localSheetId="27" hidden="1">[5]A11!#REF!</definedName>
    <definedName name="_144__123Graph_D_CURRENT_8" localSheetId="28" hidden="1">[5]A11!#REF!</definedName>
    <definedName name="_144__123Graph_D_CURRENT_8" localSheetId="29" hidden="1">[5]A11!#REF!</definedName>
    <definedName name="_144__123Graph_D_CURRENT_8" localSheetId="30" hidden="1">[5]A11!#REF!</definedName>
    <definedName name="_144__123Graph_D_CURRENT_8" localSheetId="31" hidden="1">[5]A11!#REF!</definedName>
    <definedName name="_144__123Graph_D_CURRENT_8" hidden="1">[5]A11!#REF!</definedName>
    <definedName name="_147__123Graph_D_CURRENT_9" localSheetId="13" hidden="1">[5]A11!#REF!</definedName>
    <definedName name="_147__123Graph_D_CURRENT_9" localSheetId="14" hidden="1">[5]A11!#REF!</definedName>
    <definedName name="_147__123Graph_D_CURRENT_9" localSheetId="15" hidden="1">[5]A11!#REF!</definedName>
    <definedName name="_147__123Graph_D_CURRENT_9" localSheetId="17" hidden="1">[6]A11!#REF!</definedName>
    <definedName name="_147__123Graph_D_CURRENT_9" localSheetId="19" hidden="1">[6]A11!#REF!</definedName>
    <definedName name="_147__123Graph_D_CURRENT_9" localSheetId="22" hidden="1">[5]A11!#REF!</definedName>
    <definedName name="_147__123Graph_D_CURRENT_9" localSheetId="23" hidden="1">[5]A11!#REF!</definedName>
    <definedName name="_147__123Graph_D_CURRENT_9" localSheetId="2" hidden="1">[5]A11!#REF!</definedName>
    <definedName name="_147__123Graph_D_CURRENT_9" localSheetId="24" hidden="1">[7]A11!#REF!</definedName>
    <definedName name="_147__123Graph_D_CURRENT_9" localSheetId="25" hidden="1">[7]A11!#REF!</definedName>
    <definedName name="_147__123Graph_D_CURRENT_9" localSheetId="34" hidden="1">[5]A11!#REF!</definedName>
    <definedName name="_147__123Graph_D_CURRENT_9" localSheetId="37" hidden="1">[5]A11!#REF!</definedName>
    <definedName name="_147__123Graph_D_CURRENT_9" localSheetId="3" hidden="1">[7]A11!#REF!</definedName>
    <definedName name="_147__123Graph_D_CURRENT_9" localSheetId="5" hidden="1">[6]A11!#REF!</definedName>
    <definedName name="_147__123Graph_D_CURRENT_9" localSheetId="7" hidden="1">[5]A11!#REF!</definedName>
    <definedName name="_147__123Graph_D_CURRENT_9" localSheetId="9" hidden="1">[5]A11!#REF!</definedName>
    <definedName name="_147__123Graph_D_CURRENT_9" localSheetId="10" hidden="1">[7]A11!#REF!</definedName>
    <definedName name="_147__123Graph_D_CURRENT_9" localSheetId="4" hidden="1">[7]A11!#REF!</definedName>
    <definedName name="_147__123Graph_D_CURRENT_9" localSheetId="12" hidden="1">[5]A11!#REF!</definedName>
    <definedName name="_147__123Graph_D_CURRENT_9" localSheetId="36" hidden="1">[5]A11!#REF!</definedName>
    <definedName name="_147__123Graph_D_CURRENT_9" localSheetId="40" hidden="1">[5]A11!#REF!</definedName>
    <definedName name="_147__123Graph_D_CURRENT_9" localSheetId="42" hidden="1">[5]A11!#REF!</definedName>
    <definedName name="_147__123Graph_D_CURRENT_9" localSheetId="43" hidden="1">[5]A11!#REF!</definedName>
    <definedName name="_147__123Graph_D_CURRENT_9" localSheetId="44" hidden="1">[5]A11!#REF!</definedName>
    <definedName name="_147__123Graph_D_CURRENT_9" localSheetId="45" hidden="1">[5]A11!#REF!</definedName>
    <definedName name="_147__123Graph_D_CURRENT_9" localSheetId="46" hidden="1">[5]A11!#REF!</definedName>
    <definedName name="_147__123Graph_D_CURRENT_9" localSheetId="26" hidden="1">[5]A11!#REF!</definedName>
    <definedName name="_147__123Graph_D_CURRENT_9" localSheetId="27" hidden="1">[5]A11!#REF!</definedName>
    <definedName name="_147__123Graph_D_CURRENT_9" localSheetId="28" hidden="1">[5]A11!#REF!</definedName>
    <definedName name="_147__123Graph_D_CURRENT_9" localSheetId="29" hidden="1">[5]A11!#REF!</definedName>
    <definedName name="_147__123Graph_D_CURRENT_9" localSheetId="30" hidden="1">[5]A11!#REF!</definedName>
    <definedName name="_147__123Graph_D_CURRENT_9" localSheetId="31" hidden="1">[5]A11!#REF!</definedName>
    <definedName name="_147__123Graph_D_CURRENT_9" hidden="1">[5]A11!#REF!</definedName>
    <definedName name="_15__123Graph_A_CURRENT_3" localSheetId="13" hidden="1">[5]A11!#REF!</definedName>
    <definedName name="_15__123Graph_A_CURRENT_3" localSheetId="14" hidden="1">[5]A11!#REF!</definedName>
    <definedName name="_15__123Graph_A_CURRENT_3" localSheetId="15" hidden="1">[5]A11!#REF!</definedName>
    <definedName name="_15__123Graph_A_CURRENT_3" localSheetId="17" hidden="1">[6]A11!#REF!</definedName>
    <definedName name="_15__123Graph_A_CURRENT_3" localSheetId="19" hidden="1">[6]A11!#REF!</definedName>
    <definedName name="_15__123Graph_A_CURRENT_3" localSheetId="22" hidden="1">[5]A11!#REF!</definedName>
    <definedName name="_15__123Graph_A_CURRENT_3" localSheetId="23" hidden="1">[5]A11!#REF!</definedName>
    <definedName name="_15__123Graph_A_CURRENT_3" localSheetId="2" hidden="1">[5]A11!#REF!</definedName>
    <definedName name="_15__123Graph_A_CURRENT_3" localSheetId="24" hidden="1">[7]A11!#REF!</definedName>
    <definedName name="_15__123Graph_A_CURRENT_3" localSheetId="25" hidden="1">[7]A11!#REF!</definedName>
    <definedName name="_15__123Graph_A_CURRENT_3" localSheetId="34" hidden="1">[5]A11!#REF!</definedName>
    <definedName name="_15__123Graph_A_CURRENT_3" localSheetId="37" hidden="1">[5]A11!#REF!</definedName>
    <definedName name="_15__123Graph_A_CURRENT_3" localSheetId="3" hidden="1">[7]A11!#REF!</definedName>
    <definedName name="_15__123Graph_A_CURRENT_3" localSheetId="5" hidden="1">[6]A11!#REF!</definedName>
    <definedName name="_15__123Graph_A_CURRENT_3" localSheetId="7" hidden="1">[5]A11!#REF!</definedName>
    <definedName name="_15__123Graph_A_CURRENT_3" localSheetId="9" hidden="1">[5]A11!#REF!</definedName>
    <definedName name="_15__123Graph_A_CURRENT_3" localSheetId="10" hidden="1">[7]A11!#REF!</definedName>
    <definedName name="_15__123Graph_A_CURRENT_3" localSheetId="4" hidden="1">[7]A11!#REF!</definedName>
    <definedName name="_15__123Graph_A_CURRENT_3" localSheetId="12" hidden="1">[5]A11!#REF!</definedName>
    <definedName name="_15__123Graph_A_CURRENT_3" localSheetId="36" hidden="1">[5]A11!#REF!</definedName>
    <definedName name="_15__123Graph_A_CURRENT_3" localSheetId="40" hidden="1">[5]A11!#REF!</definedName>
    <definedName name="_15__123Graph_A_CURRENT_3" localSheetId="42" hidden="1">[5]A11!#REF!</definedName>
    <definedName name="_15__123Graph_A_CURRENT_3" localSheetId="43" hidden="1">[5]A11!#REF!</definedName>
    <definedName name="_15__123Graph_A_CURRENT_3" localSheetId="44" hidden="1">[5]A11!#REF!</definedName>
    <definedName name="_15__123Graph_A_CURRENT_3" localSheetId="45" hidden="1">[5]A11!#REF!</definedName>
    <definedName name="_15__123Graph_A_CURRENT_3" localSheetId="46" hidden="1">[5]A11!#REF!</definedName>
    <definedName name="_15__123Graph_A_CURRENT_3" localSheetId="26" hidden="1">[5]A11!#REF!</definedName>
    <definedName name="_15__123Graph_A_CURRENT_3" localSheetId="27" hidden="1">[5]A11!#REF!</definedName>
    <definedName name="_15__123Graph_A_CURRENT_3" localSheetId="28" hidden="1">[5]A11!#REF!</definedName>
    <definedName name="_15__123Graph_A_CURRENT_3" localSheetId="29" hidden="1">[5]A11!#REF!</definedName>
    <definedName name="_15__123Graph_A_CURRENT_3" localSheetId="30" hidden="1">[5]A11!#REF!</definedName>
    <definedName name="_15__123Graph_A_CURRENT_3" localSheetId="31" hidden="1">[5]A11!#REF!</definedName>
    <definedName name="_15__123Graph_A_CURRENT_3" hidden="1">[5]A11!#REF!</definedName>
    <definedName name="_150__123Graph_E_CURRENT" localSheetId="13" hidden="1">[5]A11!#REF!</definedName>
    <definedName name="_150__123Graph_E_CURRENT" localSheetId="14" hidden="1">[5]A11!#REF!</definedName>
    <definedName name="_150__123Graph_E_CURRENT" localSheetId="15" hidden="1">[5]A11!#REF!</definedName>
    <definedName name="_150__123Graph_E_CURRENT" localSheetId="17" hidden="1">[6]A11!#REF!</definedName>
    <definedName name="_150__123Graph_E_CURRENT" localSheetId="19" hidden="1">[6]A11!#REF!</definedName>
    <definedName name="_150__123Graph_E_CURRENT" localSheetId="22" hidden="1">[5]A11!#REF!</definedName>
    <definedName name="_150__123Graph_E_CURRENT" localSheetId="23" hidden="1">[5]A11!#REF!</definedName>
    <definedName name="_150__123Graph_E_CURRENT" localSheetId="2" hidden="1">[5]A11!#REF!</definedName>
    <definedName name="_150__123Graph_E_CURRENT" localSheetId="24" hidden="1">[7]A11!#REF!</definedName>
    <definedName name="_150__123Graph_E_CURRENT" localSheetId="25" hidden="1">[7]A11!#REF!</definedName>
    <definedName name="_150__123Graph_E_CURRENT" localSheetId="34" hidden="1">[5]A11!#REF!</definedName>
    <definedName name="_150__123Graph_E_CURRENT" localSheetId="37" hidden="1">[5]A11!#REF!</definedName>
    <definedName name="_150__123Graph_E_CURRENT" localSheetId="3" hidden="1">[7]A11!#REF!</definedName>
    <definedName name="_150__123Graph_E_CURRENT" localSheetId="5" hidden="1">[6]A11!#REF!</definedName>
    <definedName name="_150__123Graph_E_CURRENT" localSheetId="7" hidden="1">[5]A11!#REF!</definedName>
    <definedName name="_150__123Graph_E_CURRENT" localSheetId="9" hidden="1">[5]A11!#REF!</definedName>
    <definedName name="_150__123Graph_E_CURRENT" localSheetId="10" hidden="1">[7]A11!#REF!</definedName>
    <definedName name="_150__123Graph_E_CURRENT" localSheetId="4" hidden="1">[7]A11!#REF!</definedName>
    <definedName name="_150__123Graph_E_CURRENT" localSheetId="12" hidden="1">[5]A11!#REF!</definedName>
    <definedName name="_150__123Graph_E_CURRENT" localSheetId="36" hidden="1">[5]A11!#REF!</definedName>
    <definedName name="_150__123Graph_E_CURRENT" localSheetId="40" hidden="1">[5]A11!#REF!</definedName>
    <definedName name="_150__123Graph_E_CURRENT" localSheetId="42" hidden="1">[5]A11!#REF!</definedName>
    <definedName name="_150__123Graph_E_CURRENT" localSheetId="43" hidden="1">[5]A11!#REF!</definedName>
    <definedName name="_150__123Graph_E_CURRENT" localSheetId="44" hidden="1">[5]A11!#REF!</definedName>
    <definedName name="_150__123Graph_E_CURRENT" localSheetId="45" hidden="1">[5]A11!#REF!</definedName>
    <definedName name="_150__123Graph_E_CURRENT" localSheetId="46" hidden="1">[5]A11!#REF!</definedName>
    <definedName name="_150__123Graph_E_CURRENT" localSheetId="26" hidden="1">[5]A11!#REF!</definedName>
    <definedName name="_150__123Graph_E_CURRENT" localSheetId="27" hidden="1">[5]A11!#REF!</definedName>
    <definedName name="_150__123Graph_E_CURRENT" localSheetId="28" hidden="1">[5]A11!#REF!</definedName>
    <definedName name="_150__123Graph_E_CURRENT" localSheetId="29" hidden="1">[5]A11!#REF!</definedName>
    <definedName name="_150__123Graph_E_CURRENT" localSheetId="30" hidden="1">[5]A11!#REF!</definedName>
    <definedName name="_150__123Graph_E_CURRENT" localSheetId="31" hidden="1">[5]A11!#REF!</definedName>
    <definedName name="_150__123Graph_E_CURRENT" hidden="1">[5]A11!#REF!</definedName>
    <definedName name="_153__123Graph_E_CURRENT_1" localSheetId="13" hidden="1">[5]A11!#REF!</definedName>
    <definedName name="_153__123Graph_E_CURRENT_1" localSheetId="14" hidden="1">[5]A11!#REF!</definedName>
    <definedName name="_153__123Graph_E_CURRENT_1" localSheetId="15" hidden="1">[5]A11!#REF!</definedName>
    <definedName name="_153__123Graph_E_CURRENT_1" localSheetId="17" hidden="1">[6]A11!#REF!</definedName>
    <definedName name="_153__123Graph_E_CURRENT_1" localSheetId="19" hidden="1">[6]A11!#REF!</definedName>
    <definedName name="_153__123Graph_E_CURRENT_1" localSheetId="22" hidden="1">[5]A11!#REF!</definedName>
    <definedName name="_153__123Graph_E_CURRENT_1" localSheetId="23" hidden="1">[5]A11!#REF!</definedName>
    <definedName name="_153__123Graph_E_CURRENT_1" localSheetId="2" hidden="1">[5]A11!#REF!</definedName>
    <definedName name="_153__123Graph_E_CURRENT_1" localSheetId="24" hidden="1">[7]A11!#REF!</definedName>
    <definedName name="_153__123Graph_E_CURRENT_1" localSheetId="25" hidden="1">[7]A11!#REF!</definedName>
    <definedName name="_153__123Graph_E_CURRENT_1" localSheetId="34" hidden="1">[5]A11!#REF!</definedName>
    <definedName name="_153__123Graph_E_CURRENT_1" localSheetId="37" hidden="1">[5]A11!#REF!</definedName>
    <definedName name="_153__123Graph_E_CURRENT_1" localSheetId="3" hidden="1">[7]A11!#REF!</definedName>
    <definedName name="_153__123Graph_E_CURRENT_1" localSheetId="5" hidden="1">[6]A11!#REF!</definedName>
    <definedName name="_153__123Graph_E_CURRENT_1" localSheetId="7" hidden="1">[5]A11!#REF!</definedName>
    <definedName name="_153__123Graph_E_CURRENT_1" localSheetId="9" hidden="1">[5]A11!#REF!</definedName>
    <definedName name="_153__123Graph_E_CURRENT_1" localSheetId="10" hidden="1">[7]A11!#REF!</definedName>
    <definedName name="_153__123Graph_E_CURRENT_1" localSheetId="4" hidden="1">[7]A11!#REF!</definedName>
    <definedName name="_153__123Graph_E_CURRENT_1" localSheetId="12" hidden="1">[5]A11!#REF!</definedName>
    <definedName name="_153__123Graph_E_CURRENT_1" localSheetId="36" hidden="1">[5]A11!#REF!</definedName>
    <definedName name="_153__123Graph_E_CURRENT_1" localSheetId="40" hidden="1">[5]A11!#REF!</definedName>
    <definedName name="_153__123Graph_E_CURRENT_1" localSheetId="42" hidden="1">[5]A11!#REF!</definedName>
    <definedName name="_153__123Graph_E_CURRENT_1" localSheetId="43" hidden="1">[5]A11!#REF!</definedName>
    <definedName name="_153__123Graph_E_CURRENT_1" localSheetId="44" hidden="1">[5]A11!#REF!</definedName>
    <definedName name="_153__123Graph_E_CURRENT_1" localSheetId="45" hidden="1">[5]A11!#REF!</definedName>
    <definedName name="_153__123Graph_E_CURRENT_1" localSheetId="46" hidden="1">[5]A11!#REF!</definedName>
    <definedName name="_153__123Graph_E_CURRENT_1" localSheetId="26" hidden="1">[5]A11!#REF!</definedName>
    <definedName name="_153__123Graph_E_CURRENT_1" localSheetId="27" hidden="1">[5]A11!#REF!</definedName>
    <definedName name="_153__123Graph_E_CURRENT_1" localSheetId="28" hidden="1">[5]A11!#REF!</definedName>
    <definedName name="_153__123Graph_E_CURRENT_1" localSheetId="29" hidden="1">[5]A11!#REF!</definedName>
    <definedName name="_153__123Graph_E_CURRENT_1" localSheetId="30" hidden="1">[5]A11!#REF!</definedName>
    <definedName name="_153__123Graph_E_CURRENT_1" localSheetId="31" hidden="1">[5]A11!#REF!</definedName>
    <definedName name="_153__123Graph_E_CURRENT_1" hidden="1">[5]A11!#REF!</definedName>
    <definedName name="_156__123Graph_E_CURRENT_10" localSheetId="13" hidden="1">[5]A11!#REF!</definedName>
    <definedName name="_156__123Graph_E_CURRENT_10" localSheetId="14" hidden="1">[5]A11!#REF!</definedName>
    <definedName name="_156__123Graph_E_CURRENT_10" localSheetId="15" hidden="1">[5]A11!#REF!</definedName>
    <definedName name="_156__123Graph_E_CURRENT_10" localSheetId="17" hidden="1">[6]A11!#REF!</definedName>
    <definedName name="_156__123Graph_E_CURRENT_10" localSheetId="19" hidden="1">[6]A11!#REF!</definedName>
    <definedName name="_156__123Graph_E_CURRENT_10" localSheetId="22" hidden="1">[5]A11!#REF!</definedName>
    <definedName name="_156__123Graph_E_CURRENT_10" localSheetId="23" hidden="1">[5]A11!#REF!</definedName>
    <definedName name="_156__123Graph_E_CURRENT_10" localSheetId="2" hidden="1">[5]A11!#REF!</definedName>
    <definedName name="_156__123Graph_E_CURRENT_10" localSheetId="24" hidden="1">[7]A11!#REF!</definedName>
    <definedName name="_156__123Graph_E_CURRENT_10" localSheetId="25" hidden="1">[7]A11!#REF!</definedName>
    <definedName name="_156__123Graph_E_CURRENT_10" localSheetId="34" hidden="1">[5]A11!#REF!</definedName>
    <definedName name="_156__123Graph_E_CURRENT_10" localSheetId="37" hidden="1">[5]A11!#REF!</definedName>
    <definedName name="_156__123Graph_E_CURRENT_10" localSheetId="3" hidden="1">[7]A11!#REF!</definedName>
    <definedName name="_156__123Graph_E_CURRENT_10" localSheetId="5" hidden="1">[6]A11!#REF!</definedName>
    <definedName name="_156__123Graph_E_CURRENT_10" localSheetId="7" hidden="1">[5]A11!#REF!</definedName>
    <definedName name="_156__123Graph_E_CURRENT_10" localSheetId="9" hidden="1">[5]A11!#REF!</definedName>
    <definedName name="_156__123Graph_E_CURRENT_10" localSheetId="10" hidden="1">[7]A11!#REF!</definedName>
    <definedName name="_156__123Graph_E_CURRENT_10" localSheetId="4" hidden="1">[7]A11!#REF!</definedName>
    <definedName name="_156__123Graph_E_CURRENT_10" localSheetId="12" hidden="1">[5]A11!#REF!</definedName>
    <definedName name="_156__123Graph_E_CURRENT_10" localSheetId="36" hidden="1">[5]A11!#REF!</definedName>
    <definedName name="_156__123Graph_E_CURRENT_10" localSheetId="40" hidden="1">[5]A11!#REF!</definedName>
    <definedName name="_156__123Graph_E_CURRENT_10" localSheetId="42" hidden="1">[5]A11!#REF!</definedName>
    <definedName name="_156__123Graph_E_CURRENT_10" localSheetId="43" hidden="1">[5]A11!#REF!</definedName>
    <definedName name="_156__123Graph_E_CURRENT_10" localSheetId="44" hidden="1">[5]A11!#REF!</definedName>
    <definedName name="_156__123Graph_E_CURRENT_10" localSheetId="45" hidden="1">[5]A11!#REF!</definedName>
    <definedName name="_156__123Graph_E_CURRENT_10" localSheetId="46" hidden="1">[5]A11!#REF!</definedName>
    <definedName name="_156__123Graph_E_CURRENT_10" localSheetId="26" hidden="1">[5]A11!#REF!</definedName>
    <definedName name="_156__123Graph_E_CURRENT_10" localSheetId="27" hidden="1">[5]A11!#REF!</definedName>
    <definedName name="_156__123Graph_E_CURRENT_10" localSheetId="28" hidden="1">[5]A11!#REF!</definedName>
    <definedName name="_156__123Graph_E_CURRENT_10" localSheetId="29" hidden="1">[5]A11!#REF!</definedName>
    <definedName name="_156__123Graph_E_CURRENT_10" localSheetId="30" hidden="1">[5]A11!#REF!</definedName>
    <definedName name="_156__123Graph_E_CURRENT_10" localSheetId="31" hidden="1">[5]A11!#REF!</definedName>
    <definedName name="_156__123Graph_E_CURRENT_10" hidden="1">[5]A11!#REF!</definedName>
    <definedName name="_159__123Graph_E_CURRENT_2" localSheetId="13" hidden="1">[5]A11!#REF!</definedName>
    <definedName name="_159__123Graph_E_CURRENT_2" localSheetId="14" hidden="1">[5]A11!#REF!</definedName>
    <definedName name="_159__123Graph_E_CURRENT_2" localSheetId="15" hidden="1">[5]A11!#REF!</definedName>
    <definedName name="_159__123Graph_E_CURRENT_2" localSheetId="17" hidden="1">[6]A11!#REF!</definedName>
    <definedName name="_159__123Graph_E_CURRENT_2" localSheetId="19" hidden="1">[6]A11!#REF!</definedName>
    <definedName name="_159__123Graph_E_CURRENT_2" localSheetId="22" hidden="1">[5]A11!#REF!</definedName>
    <definedName name="_159__123Graph_E_CURRENT_2" localSheetId="23" hidden="1">[5]A11!#REF!</definedName>
    <definedName name="_159__123Graph_E_CURRENT_2" localSheetId="2" hidden="1">[5]A11!#REF!</definedName>
    <definedName name="_159__123Graph_E_CURRENT_2" localSheetId="24" hidden="1">[7]A11!#REF!</definedName>
    <definedName name="_159__123Graph_E_CURRENT_2" localSheetId="25" hidden="1">[7]A11!#REF!</definedName>
    <definedName name="_159__123Graph_E_CURRENT_2" localSheetId="34" hidden="1">[5]A11!#REF!</definedName>
    <definedName name="_159__123Graph_E_CURRENT_2" localSheetId="37" hidden="1">[5]A11!#REF!</definedName>
    <definedName name="_159__123Graph_E_CURRENT_2" localSheetId="3" hidden="1">[7]A11!#REF!</definedName>
    <definedName name="_159__123Graph_E_CURRENT_2" localSheetId="5" hidden="1">[6]A11!#REF!</definedName>
    <definedName name="_159__123Graph_E_CURRENT_2" localSheetId="7" hidden="1">[5]A11!#REF!</definedName>
    <definedName name="_159__123Graph_E_CURRENT_2" localSheetId="9" hidden="1">[5]A11!#REF!</definedName>
    <definedName name="_159__123Graph_E_CURRENT_2" localSheetId="10" hidden="1">[7]A11!#REF!</definedName>
    <definedName name="_159__123Graph_E_CURRENT_2" localSheetId="4" hidden="1">[7]A11!#REF!</definedName>
    <definedName name="_159__123Graph_E_CURRENT_2" localSheetId="12" hidden="1">[5]A11!#REF!</definedName>
    <definedName name="_159__123Graph_E_CURRENT_2" localSheetId="36" hidden="1">[5]A11!#REF!</definedName>
    <definedName name="_159__123Graph_E_CURRENT_2" localSheetId="40" hidden="1">[5]A11!#REF!</definedName>
    <definedName name="_159__123Graph_E_CURRENT_2" localSheetId="42" hidden="1">[5]A11!#REF!</definedName>
    <definedName name="_159__123Graph_E_CURRENT_2" localSheetId="43" hidden="1">[5]A11!#REF!</definedName>
    <definedName name="_159__123Graph_E_CURRENT_2" localSheetId="44" hidden="1">[5]A11!#REF!</definedName>
    <definedName name="_159__123Graph_E_CURRENT_2" localSheetId="45" hidden="1">[5]A11!#REF!</definedName>
    <definedName name="_159__123Graph_E_CURRENT_2" localSheetId="46" hidden="1">[5]A11!#REF!</definedName>
    <definedName name="_159__123Graph_E_CURRENT_2" localSheetId="26" hidden="1">[5]A11!#REF!</definedName>
    <definedName name="_159__123Graph_E_CURRENT_2" localSheetId="27" hidden="1">[5]A11!#REF!</definedName>
    <definedName name="_159__123Graph_E_CURRENT_2" localSheetId="28" hidden="1">[5]A11!#REF!</definedName>
    <definedName name="_159__123Graph_E_CURRENT_2" localSheetId="29" hidden="1">[5]A11!#REF!</definedName>
    <definedName name="_159__123Graph_E_CURRENT_2" localSheetId="30" hidden="1">[5]A11!#REF!</definedName>
    <definedName name="_159__123Graph_E_CURRENT_2" localSheetId="31" hidden="1">[5]A11!#REF!</definedName>
    <definedName name="_159__123Graph_E_CURRENT_2" hidden="1">[5]A11!#REF!</definedName>
    <definedName name="_162__123Graph_E_CURRENT_3" localSheetId="13" hidden="1">[5]A11!#REF!</definedName>
    <definedName name="_162__123Graph_E_CURRENT_3" localSheetId="14" hidden="1">[5]A11!#REF!</definedName>
    <definedName name="_162__123Graph_E_CURRENT_3" localSheetId="15" hidden="1">[5]A11!#REF!</definedName>
    <definedName name="_162__123Graph_E_CURRENT_3" localSheetId="17" hidden="1">[6]A11!#REF!</definedName>
    <definedName name="_162__123Graph_E_CURRENT_3" localSheetId="19" hidden="1">[6]A11!#REF!</definedName>
    <definedName name="_162__123Graph_E_CURRENT_3" localSheetId="22" hidden="1">[5]A11!#REF!</definedName>
    <definedName name="_162__123Graph_E_CURRENT_3" localSheetId="23" hidden="1">[5]A11!#REF!</definedName>
    <definedName name="_162__123Graph_E_CURRENT_3" localSheetId="2" hidden="1">[5]A11!#REF!</definedName>
    <definedName name="_162__123Graph_E_CURRENT_3" localSheetId="24" hidden="1">[7]A11!#REF!</definedName>
    <definedName name="_162__123Graph_E_CURRENT_3" localSheetId="25" hidden="1">[7]A11!#REF!</definedName>
    <definedName name="_162__123Graph_E_CURRENT_3" localSheetId="34" hidden="1">[5]A11!#REF!</definedName>
    <definedName name="_162__123Graph_E_CURRENT_3" localSheetId="37" hidden="1">[5]A11!#REF!</definedName>
    <definedName name="_162__123Graph_E_CURRENT_3" localSheetId="3" hidden="1">[7]A11!#REF!</definedName>
    <definedName name="_162__123Graph_E_CURRENT_3" localSheetId="5" hidden="1">[6]A11!#REF!</definedName>
    <definedName name="_162__123Graph_E_CURRENT_3" localSheetId="7" hidden="1">[5]A11!#REF!</definedName>
    <definedName name="_162__123Graph_E_CURRENT_3" localSheetId="9" hidden="1">[5]A11!#REF!</definedName>
    <definedName name="_162__123Graph_E_CURRENT_3" localSheetId="10" hidden="1">[7]A11!#REF!</definedName>
    <definedName name="_162__123Graph_E_CURRENT_3" localSheetId="4" hidden="1">[7]A11!#REF!</definedName>
    <definedName name="_162__123Graph_E_CURRENT_3" localSheetId="12" hidden="1">[5]A11!#REF!</definedName>
    <definedName name="_162__123Graph_E_CURRENT_3" localSheetId="36" hidden="1">[5]A11!#REF!</definedName>
    <definedName name="_162__123Graph_E_CURRENT_3" localSheetId="40" hidden="1">[5]A11!#REF!</definedName>
    <definedName name="_162__123Graph_E_CURRENT_3" localSheetId="42" hidden="1">[5]A11!#REF!</definedName>
    <definedName name="_162__123Graph_E_CURRENT_3" localSheetId="43" hidden="1">[5]A11!#REF!</definedName>
    <definedName name="_162__123Graph_E_CURRENT_3" localSheetId="44" hidden="1">[5]A11!#REF!</definedName>
    <definedName name="_162__123Graph_E_CURRENT_3" localSheetId="45" hidden="1">[5]A11!#REF!</definedName>
    <definedName name="_162__123Graph_E_CURRENT_3" localSheetId="46" hidden="1">[5]A11!#REF!</definedName>
    <definedName name="_162__123Graph_E_CURRENT_3" localSheetId="26" hidden="1">[5]A11!#REF!</definedName>
    <definedName name="_162__123Graph_E_CURRENT_3" localSheetId="27" hidden="1">[5]A11!#REF!</definedName>
    <definedName name="_162__123Graph_E_CURRENT_3" localSheetId="28" hidden="1">[5]A11!#REF!</definedName>
    <definedName name="_162__123Graph_E_CURRENT_3" localSheetId="29" hidden="1">[5]A11!#REF!</definedName>
    <definedName name="_162__123Graph_E_CURRENT_3" localSheetId="30" hidden="1">[5]A11!#REF!</definedName>
    <definedName name="_162__123Graph_E_CURRENT_3" localSheetId="31" hidden="1">[5]A11!#REF!</definedName>
    <definedName name="_162__123Graph_E_CURRENT_3" hidden="1">[5]A11!#REF!</definedName>
    <definedName name="_165__123Graph_E_CURRENT_4" localSheetId="13" hidden="1">[5]A11!#REF!</definedName>
    <definedName name="_165__123Graph_E_CURRENT_4" localSheetId="14" hidden="1">[5]A11!#REF!</definedName>
    <definedName name="_165__123Graph_E_CURRENT_4" localSheetId="15" hidden="1">[5]A11!#REF!</definedName>
    <definedName name="_165__123Graph_E_CURRENT_4" localSheetId="17" hidden="1">[6]A11!#REF!</definedName>
    <definedName name="_165__123Graph_E_CURRENT_4" localSheetId="19" hidden="1">[6]A11!#REF!</definedName>
    <definedName name="_165__123Graph_E_CURRENT_4" localSheetId="22" hidden="1">[5]A11!#REF!</definedName>
    <definedName name="_165__123Graph_E_CURRENT_4" localSheetId="23" hidden="1">[5]A11!#REF!</definedName>
    <definedName name="_165__123Graph_E_CURRENT_4" localSheetId="2" hidden="1">[5]A11!#REF!</definedName>
    <definedName name="_165__123Graph_E_CURRENT_4" localSheetId="24" hidden="1">[7]A11!#REF!</definedName>
    <definedName name="_165__123Graph_E_CURRENT_4" localSheetId="25" hidden="1">[7]A11!#REF!</definedName>
    <definedName name="_165__123Graph_E_CURRENT_4" localSheetId="34" hidden="1">[5]A11!#REF!</definedName>
    <definedName name="_165__123Graph_E_CURRENT_4" localSheetId="37" hidden="1">[5]A11!#REF!</definedName>
    <definedName name="_165__123Graph_E_CURRENT_4" localSheetId="3" hidden="1">[7]A11!#REF!</definedName>
    <definedName name="_165__123Graph_E_CURRENT_4" localSheetId="5" hidden="1">[6]A11!#REF!</definedName>
    <definedName name="_165__123Graph_E_CURRENT_4" localSheetId="7" hidden="1">[5]A11!#REF!</definedName>
    <definedName name="_165__123Graph_E_CURRENT_4" localSheetId="9" hidden="1">[5]A11!#REF!</definedName>
    <definedName name="_165__123Graph_E_CURRENT_4" localSheetId="10" hidden="1">[7]A11!#REF!</definedName>
    <definedName name="_165__123Graph_E_CURRENT_4" localSheetId="4" hidden="1">[7]A11!#REF!</definedName>
    <definedName name="_165__123Graph_E_CURRENT_4" localSheetId="12" hidden="1">[5]A11!#REF!</definedName>
    <definedName name="_165__123Graph_E_CURRENT_4" localSheetId="36" hidden="1">[5]A11!#REF!</definedName>
    <definedName name="_165__123Graph_E_CURRENT_4" localSheetId="40" hidden="1">[5]A11!#REF!</definedName>
    <definedName name="_165__123Graph_E_CURRENT_4" localSheetId="42" hidden="1">[5]A11!#REF!</definedName>
    <definedName name="_165__123Graph_E_CURRENT_4" localSheetId="43" hidden="1">[5]A11!#REF!</definedName>
    <definedName name="_165__123Graph_E_CURRENT_4" localSheetId="44" hidden="1">[5]A11!#REF!</definedName>
    <definedName name="_165__123Graph_E_CURRENT_4" localSheetId="45" hidden="1">[5]A11!#REF!</definedName>
    <definedName name="_165__123Graph_E_CURRENT_4" localSheetId="46" hidden="1">[5]A11!#REF!</definedName>
    <definedName name="_165__123Graph_E_CURRENT_4" localSheetId="26" hidden="1">[5]A11!#REF!</definedName>
    <definedName name="_165__123Graph_E_CURRENT_4" localSheetId="27" hidden="1">[5]A11!#REF!</definedName>
    <definedName name="_165__123Graph_E_CURRENT_4" localSheetId="28" hidden="1">[5]A11!#REF!</definedName>
    <definedName name="_165__123Graph_E_CURRENT_4" localSheetId="29" hidden="1">[5]A11!#REF!</definedName>
    <definedName name="_165__123Graph_E_CURRENT_4" localSheetId="30" hidden="1">[5]A11!#REF!</definedName>
    <definedName name="_165__123Graph_E_CURRENT_4" localSheetId="31" hidden="1">[5]A11!#REF!</definedName>
    <definedName name="_165__123Graph_E_CURRENT_4" hidden="1">[5]A11!#REF!</definedName>
    <definedName name="_168__123Graph_E_CURRENT_5" localSheetId="13" hidden="1">[5]A11!#REF!</definedName>
    <definedName name="_168__123Graph_E_CURRENT_5" localSheetId="14" hidden="1">[5]A11!#REF!</definedName>
    <definedName name="_168__123Graph_E_CURRENT_5" localSheetId="15" hidden="1">[5]A11!#REF!</definedName>
    <definedName name="_168__123Graph_E_CURRENT_5" localSheetId="17" hidden="1">[6]A11!#REF!</definedName>
    <definedName name="_168__123Graph_E_CURRENT_5" localSheetId="19" hidden="1">[6]A11!#REF!</definedName>
    <definedName name="_168__123Graph_E_CURRENT_5" localSheetId="22" hidden="1">[5]A11!#REF!</definedName>
    <definedName name="_168__123Graph_E_CURRENT_5" localSheetId="23" hidden="1">[5]A11!#REF!</definedName>
    <definedName name="_168__123Graph_E_CURRENT_5" localSheetId="2" hidden="1">[5]A11!#REF!</definedName>
    <definedName name="_168__123Graph_E_CURRENT_5" localSheetId="24" hidden="1">[7]A11!#REF!</definedName>
    <definedName name="_168__123Graph_E_CURRENT_5" localSheetId="25" hidden="1">[7]A11!#REF!</definedName>
    <definedName name="_168__123Graph_E_CURRENT_5" localSheetId="34" hidden="1">[5]A11!#REF!</definedName>
    <definedName name="_168__123Graph_E_CURRENT_5" localSheetId="37" hidden="1">[5]A11!#REF!</definedName>
    <definedName name="_168__123Graph_E_CURRENT_5" localSheetId="3" hidden="1">[7]A11!#REF!</definedName>
    <definedName name="_168__123Graph_E_CURRENT_5" localSheetId="5" hidden="1">[6]A11!#REF!</definedName>
    <definedName name="_168__123Graph_E_CURRENT_5" localSheetId="7" hidden="1">[5]A11!#REF!</definedName>
    <definedName name="_168__123Graph_E_CURRENT_5" localSheetId="9" hidden="1">[5]A11!#REF!</definedName>
    <definedName name="_168__123Graph_E_CURRENT_5" localSheetId="10" hidden="1">[7]A11!#REF!</definedName>
    <definedName name="_168__123Graph_E_CURRENT_5" localSheetId="4" hidden="1">[7]A11!#REF!</definedName>
    <definedName name="_168__123Graph_E_CURRENT_5" localSheetId="12" hidden="1">[5]A11!#REF!</definedName>
    <definedName name="_168__123Graph_E_CURRENT_5" localSheetId="36" hidden="1">[5]A11!#REF!</definedName>
    <definedName name="_168__123Graph_E_CURRENT_5" localSheetId="40" hidden="1">[5]A11!#REF!</definedName>
    <definedName name="_168__123Graph_E_CURRENT_5" localSheetId="42" hidden="1">[5]A11!#REF!</definedName>
    <definedName name="_168__123Graph_E_CURRENT_5" localSheetId="43" hidden="1">[5]A11!#REF!</definedName>
    <definedName name="_168__123Graph_E_CURRENT_5" localSheetId="44" hidden="1">[5]A11!#REF!</definedName>
    <definedName name="_168__123Graph_E_CURRENT_5" localSheetId="45" hidden="1">[5]A11!#REF!</definedName>
    <definedName name="_168__123Graph_E_CURRENT_5" localSheetId="46" hidden="1">[5]A11!#REF!</definedName>
    <definedName name="_168__123Graph_E_CURRENT_5" localSheetId="26" hidden="1">[5]A11!#REF!</definedName>
    <definedName name="_168__123Graph_E_CURRENT_5" localSheetId="27" hidden="1">[5]A11!#REF!</definedName>
    <definedName name="_168__123Graph_E_CURRENT_5" localSheetId="28" hidden="1">[5]A11!#REF!</definedName>
    <definedName name="_168__123Graph_E_CURRENT_5" localSheetId="29" hidden="1">[5]A11!#REF!</definedName>
    <definedName name="_168__123Graph_E_CURRENT_5" localSheetId="30" hidden="1">[5]A11!#REF!</definedName>
    <definedName name="_168__123Graph_E_CURRENT_5" localSheetId="31" hidden="1">[5]A11!#REF!</definedName>
    <definedName name="_168__123Graph_E_CURRENT_5" hidden="1">[5]A11!#REF!</definedName>
    <definedName name="_171__123Graph_E_CURRENT_6" localSheetId="13" hidden="1">[5]A11!#REF!</definedName>
    <definedName name="_171__123Graph_E_CURRENT_6" localSheetId="14" hidden="1">[5]A11!#REF!</definedName>
    <definedName name="_171__123Graph_E_CURRENT_6" localSheetId="15" hidden="1">[5]A11!#REF!</definedName>
    <definedName name="_171__123Graph_E_CURRENT_6" localSheetId="17" hidden="1">[6]A11!#REF!</definedName>
    <definedName name="_171__123Graph_E_CURRENT_6" localSheetId="19" hidden="1">[6]A11!#REF!</definedName>
    <definedName name="_171__123Graph_E_CURRENT_6" localSheetId="22" hidden="1">[5]A11!#REF!</definedName>
    <definedName name="_171__123Graph_E_CURRENT_6" localSheetId="23" hidden="1">[5]A11!#REF!</definedName>
    <definedName name="_171__123Graph_E_CURRENT_6" localSheetId="2" hidden="1">[5]A11!#REF!</definedName>
    <definedName name="_171__123Graph_E_CURRENT_6" localSheetId="24" hidden="1">[7]A11!#REF!</definedName>
    <definedName name="_171__123Graph_E_CURRENT_6" localSheetId="25" hidden="1">[7]A11!#REF!</definedName>
    <definedName name="_171__123Graph_E_CURRENT_6" localSheetId="34" hidden="1">[5]A11!#REF!</definedName>
    <definedName name="_171__123Graph_E_CURRENT_6" localSheetId="37" hidden="1">[5]A11!#REF!</definedName>
    <definedName name="_171__123Graph_E_CURRENT_6" localSheetId="3" hidden="1">[7]A11!#REF!</definedName>
    <definedName name="_171__123Graph_E_CURRENT_6" localSheetId="5" hidden="1">[6]A11!#REF!</definedName>
    <definedName name="_171__123Graph_E_CURRENT_6" localSheetId="7" hidden="1">[5]A11!#REF!</definedName>
    <definedName name="_171__123Graph_E_CURRENT_6" localSheetId="9" hidden="1">[5]A11!#REF!</definedName>
    <definedName name="_171__123Graph_E_CURRENT_6" localSheetId="10" hidden="1">[7]A11!#REF!</definedName>
    <definedName name="_171__123Graph_E_CURRENT_6" localSheetId="4" hidden="1">[7]A11!#REF!</definedName>
    <definedName name="_171__123Graph_E_CURRENT_6" localSheetId="12" hidden="1">[5]A11!#REF!</definedName>
    <definedName name="_171__123Graph_E_CURRENT_6" localSheetId="36" hidden="1">[5]A11!#REF!</definedName>
    <definedName name="_171__123Graph_E_CURRENT_6" localSheetId="40" hidden="1">[5]A11!#REF!</definedName>
    <definedName name="_171__123Graph_E_CURRENT_6" localSheetId="42" hidden="1">[5]A11!#REF!</definedName>
    <definedName name="_171__123Graph_E_CURRENT_6" localSheetId="43" hidden="1">[5]A11!#REF!</definedName>
    <definedName name="_171__123Graph_E_CURRENT_6" localSheetId="44" hidden="1">[5]A11!#REF!</definedName>
    <definedName name="_171__123Graph_E_CURRENT_6" localSheetId="45" hidden="1">[5]A11!#REF!</definedName>
    <definedName name="_171__123Graph_E_CURRENT_6" localSheetId="46" hidden="1">[5]A11!#REF!</definedName>
    <definedName name="_171__123Graph_E_CURRENT_6" localSheetId="26" hidden="1">[5]A11!#REF!</definedName>
    <definedName name="_171__123Graph_E_CURRENT_6" localSheetId="27" hidden="1">[5]A11!#REF!</definedName>
    <definedName name="_171__123Graph_E_CURRENT_6" localSheetId="28" hidden="1">[5]A11!#REF!</definedName>
    <definedName name="_171__123Graph_E_CURRENT_6" localSheetId="29" hidden="1">[5]A11!#REF!</definedName>
    <definedName name="_171__123Graph_E_CURRENT_6" localSheetId="30" hidden="1">[5]A11!#REF!</definedName>
    <definedName name="_171__123Graph_E_CURRENT_6" localSheetId="31" hidden="1">[5]A11!#REF!</definedName>
    <definedName name="_171__123Graph_E_CURRENT_6" hidden="1">[5]A11!#REF!</definedName>
    <definedName name="_174__123Graph_E_CURRENT_7" localSheetId="13" hidden="1">[5]A11!#REF!</definedName>
    <definedName name="_174__123Graph_E_CURRENT_7" localSheetId="14" hidden="1">[5]A11!#REF!</definedName>
    <definedName name="_174__123Graph_E_CURRENT_7" localSheetId="15" hidden="1">[5]A11!#REF!</definedName>
    <definedName name="_174__123Graph_E_CURRENT_7" localSheetId="17" hidden="1">[6]A11!#REF!</definedName>
    <definedName name="_174__123Graph_E_CURRENT_7" localSheetId="19" hidden="1">[6]A11!#REF!</definedName>
    <definedName name="_174__123Graph_E_CURRENT_7" localSheetId="22" hidden="1">[5]A11!#REF!</definedName>
    <definedName name="_174__123Graph_E_CURRENT_7" localSheetId="23" hidden="1">[5]A11!#REF!</definedName>
    <definedName name="_174__123Graph_E_CURRENT_7" localSheetId="2" hidden="1">[5]A11!#REF!</definedName>
    <definedName name="_174__123Graph_E_CURRENT_7" localSheetId="24" hidden="1">[7]A11!#REF!</definedName>
    <definedName name="_174__123Graph_E_CURRENT_7" localSheetId="25" hidden="1">[7]A11!#REF!</definedName>
    <definedName name="_174__123Graph_E_CURRENT_7" localSheetId="34" hidden="1">[5]A11!#REF!</definedName>
    <definedName name="_174__123Graph_E_CURRENT_7" localSheetId="37" hidden="1">[5]A11!#REF!</definedName>
    <definedName name="_174__123Graph_E_CURRENT_7" localSheetId="3" hidden="1">[7]A11!#REF!</definedName>
    <definedName name="_174__123Graph_E_CURRENT_7" localSheetId="5" hidden="1">[6]A11!#REF!</definedName>
    <definedName name="_174__123Graph_E_CURRENT_7" localSheetId="7" hidden="1">[5]A11!#REF!</definedName>
    <definedName name="_174__123Graph_E_CURRENT_7" localSheetId="9" hidden="1">[5]A11!#REF!</definedName>
    <definedName name="_174__123Graph_E_CURRENT_7" localSheetId="10" hidden="1">[7]A11!#REF!</definedName>
    <definedName name="_174__123Graph_E_CURRENT_7" localSheetId="4" hidden="1">[7]A11!#REF!</definedName>
    <definedName name="_174__123Graph_E_CURRENT_7" localSheetId="12" hidden="1">[5]A11!#REF!</definedName>
    <definedName name="_174__123Graph_E_CURRENT_7" localSheetId="36" hidden="1">[5]A11!#REF!</definedName>
    <definedName name="_174__123Graph_E_CURRENT_7" localSheetId="40" hidden="1">[5]A11!#REF!</definedName>
    <definedName name="_174__123Graph_E_CURRENT_7" localSheetId="42" hidden="1">[5]A11!#REF!</definedName>
    <definedName name="_174__123Graph_E_CURRENT_7" localSheetId="43" hidden="1">[5]A11!#REF!</definedName>
    <definedName name="_174__123Graph_E_CURRENT_7" localSheetId="44" hidden="1">[5]A11!#REF!</definedName>
    <definedName name="_174__123Graph_E_CURRENT_7" localSheetId="45" hidden="1">[5]A11!#REF!</definedName>
    <definedName name="_174__123Graph_E_CURRENT_7" localSheetId="46" hidden="1">[5]A11!#REF!</definedName>
    <definedName name="_174__123Graph_E_CURRENT_7" localSheetId="26" hidden="1">[5]A11!#REF!</definedName>
    <definedName name="_174__123Graph_E_CURRENT_7" localSheetId="27" hidden="1">[5]A11!#REF!</definedName>
    <definedName name="_174__123Graph_E_CURRENT_7" localSheetId="28" hidden="1">[5]A11!#REF!</definedName>
    <definedName name="_174__123Graph_E_CURRENT_7" localSheetId="29" hidden="1">[5]A11!#REF!</definedName>
    <definedName name="_174__123Graph_E_CURRENT_7" localSheetId="30" hidden="1">[5]A11!#REF!</definedName>
    <definedName name="_174__123Graph_E_CURRENT_7" localSheetId="31" hidden="1">[5]A11!#REF!</definedName>
    <definedName name="_174__123Graph_E_CURRENT_7" hidden="1">[5]A11!#REF!</definedName>
    <definedName name="_177__123Graph_E_CURRENT_8" localSheetId="13" hidden="1">[5]A11!#REF!</definedName>
    <definedName name="_177__123Graph_E_CURRENT_8" localSheetId="14" hidden="1">[5]A11!#REF!</definedName>
    <definedName name="_177__123Graph_E_CURRENT_8" localSheetId="15" hidden="1">[5]A11!#REF!</definedName>
    <definedName name="_177__123Graph_E_CURRENT_8" localSheetId="17" hidden="1">[6]A11!#REF!</definedName>
    <definedName name="_177__123Graph_E_CURRENT_8" localSheetId="19" hidden="1">[6]A11!#REF!</definedName>
    <definedName name="_177__123Graph_E_CURRENT_8" localSheetId="22" hidden="1">[5]A11!#REF!</definedName>
    <definedName name="_177__123Graph_E_CURRENT_8" localSheetId="23" hidden="1">[5]A11!#REF!</definedName>
    <definedName name="_177__123Graph_E_CURRENT_8" localSheetId="2" hidden="1">[5]A11!#REF!</definedName>
    <definedName name="_177__123Graph_E_CURRENT_8" localSheetId="24" hidden="1">[7]A11!#REF!</definedName>
    <definedName name="_177__123Graph_E_CURRENT_8" localSheetId="25" hidden="1">[7]A11!#REF!</definedName>
    <definedName name="_177__123Graph_E_CURRENT_8" localSheetId="34" hidden="1">[5]A11!#REF!</definedName>
    <definedName name="_177__123Graph_E_CURRENT_8" localSheetId="37" hidden="1">[5]A11!#REF!</definedName>
    <definedName name="_177__123Graph_E_CURRENT_8" localSheetId="3" hidden="1">[7]A11!#REF!</definedName>
    <definedName name="_177__123Graph_E_CURRENT_8" localSheetId="5" hidden="1">[6]A11!#REF!</definedName>
    <definedName name="_177__123Graph_E_CURRENT_8" localSheetId="7" hidden="1">[5]A11!#REF!</definedName>
    <definedName name="_177__123Graph_E_CURRENT_8" localSheetId="9" hidden="1">[5]A11!#REF!</definedName>
    <definedName name="_177__123Graph_E_CURRENT_8" localSheetId="10" hidden="1">[7]A11!#REF!</definedName>
    <definedName name="_177__123Graph_E_CURRENT_8" localSheetId="4" hidden="1">[7]A11!#REF!</definedName>
    <definedName name="_177__123Graph_E_CURRENT_8" localSheetId="12" hidden="1">[5]A11!#REF!</definedName>
    <definedName name="_177__123Graph_E_CURRENT_8" localSheetId="36" hidden="1">[5]A11!#REF!</definedName>
    <definedName name="_177__123Graph_E_CURRENT_8" localSheetId="40" hidden="1">[5]A11!#REF!</definedName>
    <definedName name="_177__123Graph_E_CURRENT_8" localSheetId="42" hidden="1">[5]A11!#REF!</definedName>
    <definedName name="_177__123Graph_E_CURRENT_8" localSheetId="43" hidden="1">[5]A11!#REF!</definedName>
    <definedName name="_177__123Graph_E_CURRENT_8" localSheetId="44" hidden="1">[5]A11!#REF!</definedName>
    <definedName name="_177__123Graph_E_CURRENT_8" localSheetId="45" hidden="1">[5]A11!#REF!</definedName>
    <definedName name="_177__123Graph_E_CURRENT_8" localSheetId="46" hidden="1">[5]A11!#REF!</definedName>
    <definedName name="_177__123Graph_E_CURRENT_8" localSheetId="26" hidden="1">[5]A11!#REF!</definedName>
    <definedName name="_177__123Graph_E_CURRENT_8" localSheetId="27" hidden="1">[5]A11!#REF!</definedName>
    <definedName name="_177__123Graph_E_CURRENT_8" localSheetId="28" hidden="1">[5]A11!#REF!</definedName>
    <definedName name="_177__123Graph_E_CURRENT_8" localSheetId="29" hidden="1">[5]A11!#REF!</definedName>
    <definedName name="_177__123Graph_E_CURRENT_8" localSheetId="30" hidden="1">[5]A11!#REF!</definedName>
    <definedName name="_177__123Graph_E_CURRENT_8" localSheetId="31" hidden="1">[5]A11!#REF!</definedName>
    <definedName name="_177__123Graph_E_CURRENT_8" hidden="1">[5]A11!#REF!</definedName>
    <definedName name="_18__123Graph_A_CURRENT_4" localSheetId="13" hidden="1">[5]A11!#REF!</definedName>
    <definedName name="_18__123Graph_A_CURRENT_4" localSheetId="14" hidden="1">[5]A11!#REF!</definedName>
    <definedName name="_18__123Graph_A_CURRENT_4" localSheetId="15" hidden="1">[5]A11!#REF!</definedName>
    <definedName name="_18__123Graph_A_CURRENT_4" localSheetId="17" hidden="1">[6]A11!#REF!</definedName>
    <definedName name="_18__123Graph_A_CURRENT_4" localSheetId="19" hidden="1">[6]A11!#REF!</definedName>
    <definedName name="_18__123Graph_A_CURRENT_4" localSheetId="22" hidden="1">[5]A11!#REF!</definedName>
    <definedName name="_18__123Graph_A_CURRENT_4" localSheetId="23" hidden="1">[5]A11!#REF!</definedName>
    <definedName name="_18__123Graph_A_CURRENT_4" localSheetId="2" hidden="1">[5]A11!#REF!</definedName>
    <definedName name="_18__123Graph_A_CURRENT_4" localSheetId="24" hidden="1">[7]A11!#REF!</definedName>
    <definedName name="_18__123Graph_A_CURRENT_4" localSheetId="25" hidden="1">[7]A11!#REF!</definedName>
    <definedName name="_18__123Graph_A_CURRENT_4" localSheetId="34" hidden="1">[5]A11!#REF!</definedName>
    <definedName name="_18__123Graph_A_CURRENT_4" localSheetId="37" hidden="1">[5]A11!#REF!</definedName>
    <definedName name="_18__123Graph_A_CURRENT_4" localSheetId="3" hidden="1">[7]A11!#REF!</definedName>
    <definedName name="_18__123Graph_A_CURRENT_4" localSheetId="5" hidden="1">[6]A11!#REF!</definedName>
    <definedName name="_18__123Graph_A_CURRENT_4" localSheetId="7" hidden="1">[5]A11!#REF!</definedName>
    <definedName name="_18__123Graph_A_CURRENT_4" localSheetId="9" hidden="1">[5]A11!#REF!</definedName>
    <definedName name="_18__123Graph_A_CURRENT_4" localSheetId="10" hidden="1">[7]A11!#REF!</definedName>
    <definedName name="_18__123Graph_A_CURRENT_4" localSheetId="4" hidden="1">[7]A11!#REF!</definedName>
    <definedName name="_18__123Graph_A_CURRENT_4" localSheetId="12" hidden="1">[5]A11!#REF!</definedName>
    <definedName name="_18__123Graph_A_CURRENT_4" localSheetId="36" hidden="1">[5]A11!#REF!</definedName>
    <definedName name="_18__123Graph_A_CURRENT_4" localSheetId="40" hidden="1">[5]A11!#REF!</definedName>
    <definedName name="_18__123Graph_A_CURRENT_4" localSheetId="42" hidden="1">[5]A11!#REF!</definedName>
    <definedName name="_18__123Graph_A_CURRENT_4" localSheetId="43" hidden="1">[5]A11!#REF!</definedName>
    <definedName name="_18__123Graph_A_CURRENT_4" localSheetId="44" hidden="1">[5]A11!#REF!</definedName>
    <definedName name="_18__123Graph_A_CURRENT_4" localSheetId="45" hidden="1">[5]A11!#REF!</definedName>
    <definedName name="_18__123Graph_A_CURRENT_4" localSheetId="46" hidden="1">[5]A11!#REF!</definedName>
    <definedName name="_18__123Graph_A_CURRENT_4" localSheetId="26" hidden="1">[5]A11!#REF!</definedName>
    <definedName name="_18__123Graph_A_CURRENT_4" localSheetId="27" hidden="1">[5]A11!#REF!</definedName>
    <definedName name="_18__123Graph_A_CURRENT_4" localSheetId="28" hidden="1">[5]A11!#REF!</definedName>
    <definedName name="_18__123Graph_A_CURRENT_4" localSheetId="29" hidden="1">[5]A11!#REF!</definedName>
    <definedName name="_18__123Graph_A_CURRENT_4" localSheetId="30" hidden="1">[5]A11!#REF!</definedName>
    <definedName name="_18__123Graph_A_CURRENT_4" localSheetId="31" hidden="1">[5]A11!#REF!</definedName>
    <definedName name="_18__123Graph_A_CURRENT_4" hidden="1">[5]A11!#REF!</definedName>
    <definedName name="_180__123Graph_E_CURRENT_9" localSheetId="13" hidden="1">[5]A11!#REF!</definedName>
    <definedName name="_180__123Graph_E_CURRENT_9" localSheetId="14" hidden="1">[5]A11!#REF!</definedName>
    <definedName name="_180__123Graph_E_CURRENT_9" localSheetId="15" hidden="1">[5]A11!#REF!</definedName>
    <definedName name="_180__123Graph_E_CURRENT_9" localSheetId="17" hidden="1">[6]A11!#REF!</definedName>
    <definedName name="_180__123Graph_E_CURRENT_9" localSheetId="19" hidden="1">[6]A11!#REF!</definedName>
    <definedName name="_180__123Graph_E_CURRENT_9" localSheetId="22" hidden="1">[5]A11!#REF!</definedName>
    <definedName name="_180__123Graph_E_CURRENT_9" localSheetId="23" hidden="1">[5]A11!#REF!</definedName>
    <definedName name="_180__123Graph_E_CURRENT_9" localSheetId="2" hidden="1">[5]A11!#REF!</definedName>
    <definedName name="_180__123Graph_E_CURRENT_9" localSheetId="24" hidden="1">[7]A11!#REF!</definedName>
    <definedName name="_180__123Graph_E_CURRENT_9" localSheetId="25" hidden="1">[7]A11!#REF!</definedName>
    <definedName name="_180__123Graph_E_CURRENT_9" localSheetId="34" hidden="1">[5]A11!#REF!</definedName>
    <definedName name="_180__123Graph_E_CURRENT_9" localSheetId="37" hidden="1">[5]A11!#REF!</definedName>
    <definedName name="_180__123Graph_E_CURRENT_9" localSheetId="3" hidden="1">[7]A11!#REF!</definedName>
    <definedName name="_180__123Graph_E_CURRENT_9" localSheetId="5" hidden="1">[6]A11!#REF!</definedName>
    <definedName name="_180__123Graph_E_CURRENT_9" localSheetId="7" hidden="1">[5]A11!#REF!</definedName>
    <definedName name="_180__123Graph_E_CURRENT_9" localSheetId="9" hidden="1">[5]A11!#REF!</definedName>
    <definedName name="_180__123Graph_E_CURRENT_9" localSheetId="10" hidden="1">[7]A11!#REF!</definedName>
    <definedName name="_180__123Graph_E_CURRENT_9" localSheetId="4" hidden="1">[7]A11!#REF!</definedName>
    <definedName name="_180__123Graph_E_CURRENT_9" localSheetId="12" hidden="1">[5]A11!#REF!</definedName>
    <definedName name="_180__123Graph_E_CURRENT_9" localSheetId="36" hidden="1">[5]A11!#REF!</definedName>
    <definedName name="_180__123Graph_E_CURRENT_9" localSheetId="40" hidden="1">[5]A11!#REF!</definedName>
    <definedName name="_180__123Graph_E_CURRENT_9" localSheetId="42" hidden="1">[5]A11!#REF!</definedName>
    <definedName name="_180__123Graph_E_CURRENT_9" localSheetId="43" hidden="1">[5]A11!#REF!</definedName>
    <definedName name="_180__123Graph_E_CURRENT_9" localSheetId="44" hidden="1">[5]A11!#REF!</definedName>
    <definedName name="_180__123Graph_E_CURRENT_9" localSheetId="45" hidden="1">[5]A11!#REF!</definedName>
    <definedName name="_180__123Graph_E_CURRENT_9" localSheetId="46" hidden="1">[5]A11!#REF!</definedName>
    <definedName name="_180__123Graph_E_CURRENT_9" localSheetId="26" hidden="1">[5]A11!#REF!</definedName>
    <definedName name="_180__123Graph_E_CURRENT_9" localSheetId="27" hidden="1">[5]A11!#REF!</definedName>
    <definedName name="_180__123Graph_E_CURRENT_9" localSheetId="28" hidden="1">[5]A11!#REF!</definedName>
    <definedName name="_180__123Graph_E_CURRENT_9" localSheetId="29" hidden="1">[5]A11!#REF!</definedName>
    <definedName name="_180__123Graph_E_CURRENT_9" localSheetId="30" hidden="1">[5]A11!#REF!</definedName>
    <definedName name="_180__123Graph_E_CURRENT_9" localSheetId="31" hidden="1">[5]A11!#REF!</definedName>
    <definedName name="_180__123Graph_E_CURRENT_9" hidden="1">[5]A11!#REF!</definedName>
    <definedName name="_183__123Graph_F_CURRENT" localSheetId="13" hidden="1">[5]A11!#REF!</definedName>
    <definedName name="_183__123Graph_F_CURRENT" localSheetId="14" hidden="1">[5]A11!#REF!</definedName>
    <definedName name="_183__123Graph_F_CURRENT" localSheetId="15" hidden="1">[5]A11!#REF!</definedName>
    <definedName name="_183__123Graph_F_CURRENT" localSheetId="17" hidden="1">[6]A11!#REF!</definedName>
    <definedName name="_183__123Graph_F_CURRENT" localSheetId="19" hidden="1">[6]A11!#REF!</definedName>
    <definedName name="_183__123Graph_F_CURRENT" localSheetId="22" hidden="1">[5]A11!#REF!</definedName>
    <definedName name="_183__123Graph_F_CURRENT" localSheetId="23" hidden="1">[5]A11!#REF!</definedName>
    <definedName name="_183__123Graph_F_CURRENT" localSheetId="2" hidden="1">[5]A11!#REF!</definedName>
    <definedName name="_183__123Graph_F_CURRENT" localSheetId="24" hidden="1">[7]A11!#REF!</definedName>
    <definedName name="_183__123Graph_F_CURRENT" localSheetId="25" hidden="1">[7]A11!#REF!</definedName>
    <definedName name="_183__123Graph_F_CURRENT" localSheetId="34" hidden="1">[5]A11!#REF!</definedName>
    <definedName name="_183__123Graph_F_CURRENT" localSheetId="37" hidden="1">[5]A11!#REF!</definedName>
    <definedName name="_183__123Graph_F_CURRENT" localSheetId="3" hidden="1">[7]A11!#REF!</definedName>
    <definedName name="_183__123Graph_F_CURRENT" localSheetId="5" hidden="1">[6]A11!#REF!</definedName>
    <definedName name="_183__123Graph_F_CURRENT" localSheetId="7" hidden="1">[5]A11!#REF!</definedName>
    <definedName name="_183__123Graph_F_CURRENT" localSheetId="9" hidden="1">[5]A11!#REF!</definedName>
    <definedName name="_183__123Graph_F_CURRENT" localSheetId="10" hidden="1">[7]A11!#REF!</definedName>
    <definedName name="_183__123Graph_F_CURRENT" localSheetId="4" hidden="1">[7]A11!#REF!</definedName>
    <definedName name="_183__123Graph_F_CURRENT" localSheetId="12" hidden="1">[5]A11!#REF!</definedName>
    <definedName name="_183__123Graph_F_CURRENT" localSheetId="36" hidden="1">[5]A11!#REF!</definedName>
    <definedName name="_183__123Graph_F_CURRENT" localSheetId="40" hidden="1">[5]A11!#REF!</definedName>
    <definedName name="_183__123Graph_F_CURRENT" localSheetId="42" hidden="1">[5]A11!#REF!</definedName>
    <definedName name="_183__123Graph_F_CURRENT" localSheetId="43" hidden="1">[5]A11!#REF!</definedName>
    <definedName name="_183__123Graph_F_CURRENT" localSheetId="44" hidden="1">[5]A11!#REF!</definedName>
    <definedName name="_183__123Graph_F_CURRENT" localSheetId="45" hidden="1">[5]A11!#REF!</definedName>
    <definedName name="_183__123Graph_F_CURRENT" localSheetId="46" hidden="1">[5]A11!#REF!</definedName>
    <definedName name="_183__123Graph_F_CURRENT" localSheetId="26" hidden="1">[5]A11!#REF!</definedName>
    <definedName name="_183__123Graph_F_CURRENT" localSheetId="27" hidden="1">[5]A11!#REF!</definedName>
    <definedName name="_183__123Graph_F_CURRENT" localSheetId="28" hidden="1">[5]A11!#REF!</definedName>
    <definedName name="_183__123Graph_F_CURRENT" localSheetId="29" hidden="1">[5]A11!#REF!</definedName>
    <definedName name="_183__123Graph_F_CURRENT" localSheetId="30" hidden="1">[5]A11!#REF!</definedName>
    <definedName name="_183__123Graph_F_CURRENT" localSheetId="31" hidden="1">[5]A11!#REF!</definedName>
    <definedName name="_183__123Graph_F_CURRENT" hidden="1">[5]A11!#REF!</definedName>
    <definedName name="_186__123Graph_F_CURRENT_1" localSheetId="13" hidden="1">[5]A11!#REF!</definedName>
    <definedName name="_186__123Graph_F_CURRENT_1" localSheetId="14" hidden="1">[5]A11!#REF!</definedName>
    <definedName name="_186__123Graph_F_CURRENT_1" localSheetId="15" hidden="1">[5]A11!#REF!</definedName>
    <definedName name="_186__123Graph_F_CURRENT_1" localSheetId="17" hidden="1">[6]A11!#REF!</definedName>
    <definedName name="_186__123Graph_F_CURRENT_1" localSheetId="19" hidden="1">[6]A11!#REF!</definedName>
    <definedName name="_186__123Graph_F_CURRENT_1" localSheetId="22" hidden="1">[5]A11!#REF!</definedName>
    <definedName name="_186__123Graph_F_CURRENT_1" localSheetId="23" hidden="1">[5]A11!#REF!</definedName>
    <definedName name="_186__123Graph_F_CURRENT_1" localSheetId="2" hidden="1">[5]A11!#REF!</definedName>
    <definedName name="_186__123Graph_F_CURRENT_1" localSheetId="24" hidden="1">[7]A11!#REF!</definedName>
    <definedName name="_186__123Graph_F_CURRENT_1" localSheetId="25" hidden="1">[7]A11!#REF!</definedName>
    <definedName name="_186__123Graph_F_CURRENT_1" localSheetId="34" hidden="1">[5]A11!#REF!</definedName>
    <definedName name="_186__123Graph_F_CURRENT_1" localSheetId="37" hidden="1">[5]A11!#REF!</definedName>
    <definedName name="_186__123Graph_F_CURRENT_1" localSheetId="3" hidden="1">[7]A11!#REF!</definedName>
    <definedName name="_186__123Graph_F_CURRENT_1" localSheetId="5" hidden="1">[6]A11!#REF!</definedName>
    <definedName name="_186__123Graph_F_CURRENT_1" localSheetId="7" hidden="1">[5]A11!#REF!</definedName>
    <definedName name="_186__123Graph_F_CURRENT_1" localSheetId="9" hidden="1">[5]A11!#REF!</definedName>
    <definedName name="_186__123Graph_F_CURRENT_1" localSheetId="10" hidden="1">[7]A11!#REF!</definedName>
    <definedName name="_186__123Graph_F_CURRENT_1" localSheetId="4" hidden="1">[7]A11!#REF!</definedName>
    <definedName name="_186__123Graph_F_CURRENT_1" localSheetId="12" hidden="1">[5]A11!#REF!</definedName>
    <definedName name="_186__123Graph_F_CURRENT_1" localSheetId="36" hidden="1">[5]A11!#REF!</definedName>
    <definedName name="_186__123Graph_F_CURRENT_1" localSheetId="40" hidden="1">[5]A11!#REF!</definedName>
    <definedName name="_186__123Graph_F_CURRENT_1" localSheetId="42" hidden="1">[5]A11!#REF!</definedName>
    <definedName name="_186__123Graph_F_CURRENT_1" localSheetId="43" hidden="1">[5]A11!#REF!</definedName>
    <definedName name="_186__123Graph_F_CURRENT_1" localSheetId="44" hidden="1">[5]A11!#REF!</definedName>
    <definedName name="_186__123Graph_F_CURRENT_1" localSheetId="45" hidden="1">[5]A11!#REF!</definedName>
    <definedName name="_186__123Graph_F_CURRENT_1" localSheetId="46" hidden="1">[5]A11!#REF!</definedName>
    <definedName name="_186__123Graph_F_CURRENT_1" localSheetId="26" hidden="1">[5]A11!#REF!</definedName>
    <definedName name="_186__123Graph_F_CURRENT_1" localSheetId="27" hidden="1">[5]A11!#REF!</definedName>
    <definedName name="_186__123Graph_F_CURRENT_1" localSheetId="28" hidden="1">[5]A11!#REF!</definedName>
    <definedName name="_186__123Graph_F_CURRENT_1" localSheetId="29" hidden="1">[5]A11!#REF!</definedName>
    <definedName name="_186__123Graph_F_CURRENT_1" localSheetId="30" hidden="1">[5]A11!#REF!</definedName>
    <definedName name="_186__123Graph_F_CURRENT_1" localSheetId="31" hidden="1">[5]A11!#REF!</definedName>
    <definedName name="_186__123Graph_F_CURRENT_1" hidden="1">[5]A11!#REF!</definedName>
    <definedName name="_189__123Graph_F_CURRENT_10" localSheetId="13" hidden="1">[5]A11!#REF!</definedName>
    <definedName name="_189__123Graph_F_CURRENT_10" localSheetId="14" hidden="1">[5]A11!#REF!</definedName>
    <definedName name="_189__123Graph_F_CURRENT_10" localSheetId="15" hidden="1">[5]A11!#REF!</definedName>
    <definedName name="_189__123Graph_F_CURRENT_10" localSheetId="17" hidden="1">[6]A11!#REF!</definedName>
    <definedName name="_189__123Graph_F_CURRENT_10" localSheetId="19" hidden="1">[6]A11!#REF!</definedName>
    <definedName name="_189__123Graph_F_CURRENT_10" localSheetId="22" hidden="1">[5]A11!#REF!</definedName>
    <definedName name="_189__123Graph_F_CURRENT_10" localSheetId="23" hidden="1">[5]A11!#REF!</definedName>
    <definedName name="_189__123Graph_F_CURRENT_10" localSheetId="2" hidden="1">[5]A11!#REF!</definedName>
    <definedName name="_189__123Graph_F_CURRENT_10" localSheetId="24" hidden="1">[7]A11!#REF!</definedName>
    <definedName name="_189__123Graph_F_CURRENT_10" localSheetId="25" hidden="1">[7]A11!#REF!</definedName>
    <definedName name="_189__123Graph_F_CURRENT_10" localSheetId="34" hidden="1">[5]A11!#REF!</definedName>
    <definedName name="_189__123Graph_F_CURRENT_10" localSheetId="37" hidden="1">[5]A11!#REF!</definedName>
    <definedName name="_189__123Graph_F_CURRENT_10" localSheetId="3" hidden="1">[7]A11!#REF!</definedName>
    <definedName name="_189__123Graph_F_CURRENT_10" localSheetId="5" hidden="1">[6]A11!#REF!</definedName>
    <definedName name="_189__123Graph_F_CURRENT_10" localSheetId="7" hidden="1">[5]A11!#REF!</definedName>
    <definedName name="_189__123Graph_F_CURRENT_10" localSheetId="9" hidden="1">[5]A11!#REF!</definedName>
    <definedName name="_189__123Graph_F_CURRENT_10" localSheetId="10" hidden="1">[7]A11!#REF!</definedName>
    <definedName name="_189__123Graph_F_CURRENT_10" localSheetId="4" hidden="1">[7]A11!#REF!</definedName>
    <definedName name="_189__123Graph_F_CURRENT_10" localSheetId="12" hidden="1">[5]A11!#REF!</definedName>
    <definedName name="_189__123Graph_F_CURRENT_10" localSheetId="36" hidden="1">[5]A11!#REF!</definedName>
    <definedName name="_189__123Graph_F_CURRENT_10" localSheetId="40" hidden="1">[5]A11!#REF!</definedName>
    <definedName name="_189__123Graph_F_CURRENT_10" localSheetId="42" hidden="1">[5]A11!#REF!</definedName>
    <definedName name="_189__123Graph_F_CURRENT_10" localSheetId="43" hidden="1">[5]A11!#REF!</definedName>
    <definedName name="_189__123Graph_F_CURRENT_10" localSheetId="44" hidden="1">[5]A11!#REF!</definedName>
    <definedName name="_189__123Graph_F_CURRENT_10" localSheetId="45" hidden="1">[5]A11!#REF!</definedName>
    <definedName name="_189__123Graph_F_CURRENT_10" localSheetId="46" hidden="1">[5]A11!#REF!</definedName>
    <definedName name="_189__123Graph_F_CURRENT_10" localSheetId="26" hidden="1">[5]A11!#REF!</definedName>
    <definedName name="_189__123Graph_F_CURRENT_10" localSheetId="27" hidden="1">[5]A11!#REF!</definedName>
    <definedName name="_189__123Graph_F_CURRENT_10" localSheetId="28" hidden="1">[5]A11!#REF!</definedName>
    <definedName name="_189__123Graph_F_CURRENT_10" localSheetId="29" hidden="1">[5]A11!#REF!</definedName>
    <definedName name="_189__123Graph_F_CURRENT_10" localSheetId="30" hidden="1">[5]A11!#REF!</definedName>
    <definedName name="_189__123Graph_F_CURRENT_10" localSheetId="31" hidden="1">[5]A11!#REF!</definedName>
    <definedName name="_189__123Graph_F_CURRENT_10" hidden="1">[5]A11!#REF!</definedName>
    <definedName name="_192__123Graph_F_CURRENT_2" localSheetId="13" hidden="1">[5]A11!#REF!</definedName>
    <definedName name="_192__123Graph_F_CURRENT_2" localSheetId="14" hidden="1">[5]A11!#REF!</definedName>
    <definedName name="_192__123Graph_F_CURRENT_2" localSheetId="15" hidden="1">[5]A11!#REF!</definedName>
    <definedName name="_192__123Graph_F_CURRENT_2" localSheetId="17" hidden="1">[6]A11!#REF!</definedName>
    <definedName name="_192__123Graph_F_CURRENT_2" localSheetId="19" hidden="1">[6]A11!#REF!</definedName>
    <definedName name="_192__123Graph_F_CURRENT_2" localSheetId="22" hidden="1">[5]A11!#REF!</definedName>
    <definedName name="_192__123Graph_F_CURRENT_2" localSheetId="23" hidden="1">[5]A11!#REF!</definedName>
    <definedName name="_192__123Graph_F_CURRENT_2" localSheetId="2" hidden="1">[5]A11!#REF!</definedName>
    <definedName name="_192__123Graph_F_CURRENT_2" localSheetId="24" hidden="1">[7]A11!#REF!</definedName>
    <definedName name="_192__123Graph_F_CURRENT_2" localSheetId="25" hidden="1">[7]A11!#REF!</definedName>
    <definedName name="_192__123Graph_F_CURRENT_2" localSheetId="34" hidden="1">[5]A11!#REF!</definedName>
    <definedName name="_192__123Graph_F_CURRENT_2" localSheetId="37" hidden="1">[5]A11!#REF!</definedName>
    <definedName name="_192__123Graph_F_CURRENT_2" localSheetId="3" hidden="1">[7]A11!#REF!</definedName>
    <definedName name="_192__123Graph_F_CURRENT_2" localSheetId="5" hidden="1">[6]A11!#REF!</definedName>
    <definedName name="_192__123Graph_F_CURRENT_2" localSheetId="7" hidden="1">[5]A11!#REF!</definedName>
    <definedName name="_192__123Graph_F_CURRENT_2" localSheetId="9" hidden="1">[5]A11!#REF!</definedName>
    <definedName name="_192__123Graph_F_CURRENT_2" localSheetId="10" hidden="1">[7]A11!#REF!</definedName>
    <definedName name="_192__123Graph_F_CURRENT_2" localSheetId="4" hidden="1">[7]A11!#REF!</definedName>
    <definedName name="_192__123Graph_F_CURRENT_2" localSheetId="12" hidden="1">[5]A11!#REF!</definedName>
    <definedName name="_192__123Graph_F_CURRENT_2" localSheetId="36" hidden="1">[5]A11!#REF!</definedName>
    <definedName name="_192__123Graph_F_CURRENT_2" localSheetId="40" hidden="1">[5]A11!#REF!</definedName>
    <definedName name="_192__123Graph_F_CURRENT_2" localSheetId="42" hidden="1">[5]A11!#REF!</definedName>
    <definedName name="_192__123Graph_F_CURRENT_2" localSheetId="43" hidden="1">[5]A11!#REF!</definedName>
    <definedName name="_192__123Graph_F_CURRENT_2" localSheetId="44" hidden="1">[5]A11!#REF!</definedName>
    <definedName name="_192__123Graph_F_CURRENT_2" localSheetId="45" hidden="1">[5]A11!#REF!</definedName>
    <definedName name="_192__123Graph_F_CURRENT_2" localSheetId="46" hidden="1">[5]A11!#REF!</definedName>
    <definedName name="_192__123Graph_F_CURRENT_2" localSheetId="26" hidden="1">[5]A11!#REF!</definedName>
    <definedName name="_192__123Graph_F_CURRENT_2" localSheetId="27" hidden="1">[5]A11!#REF!</definedName>
    <definedName name="_192__123Graph_F_CURRENT_2" localSheetId="28" hidden="1">[5]A11!#REF!</definedName>
    <definedName name="_192__123Graph_F_CURRENT_2" localSheetId="29" hidden="1">[5]A11!#REF!</definedName>
    <definedName name="_192__123Graph_F_CURRENT_2" localSheetId="30" hidden="1">[5]A11!#REF!</definedName>
    <definedName name="_192__123Graph_F_CURRENT_2" localSheetId="31" hidden="1">[5]A11!#REF!</definedName>
    <definedName name="_192__123Graph_F_CURRENT_2" hidden="1">[5]A11!#REF!</definedName>
    <definedName name="_195__123Graph_F_CURRENT_3" localSheetId="13" hidden="1">[5]A11!#REF!</definedName>
    <definedName name="_195__123Graph_F_CURRENT_3" localSheetId="14" hidden="1">[5]A11!#REF!</definedName>
    <definedName name="_195__123Graph_F_CURRENT_3" localSheetId="15" hidden="1">[5]A11!#REF!</definedName>
    <definedName name="_195__123Graph_F_CURRENT_3" localSheetId="17" hidden="1">[6]A11!#REF!</definedName>
    <definedName name="_195__123Graph_F_CURRENT_3" localSheetId="19" hidden="1">[6]A11!#REF!</definedName>
    <definedName name="_195__123Graph_F_CURRENT_3" localSheetId="22" hidden="1">[5]A11!#REF!</definedName>
    <definedName name="_195__123Graph_F_CURRENT_3" localSheetId="23" hidden="1">[5]A11!#REF!</definedName>
    <definedName name="_195__123Graph_F_CURRENT_3" localSheetId="2" hidden="1">[5]A11!#REF!</definedName>
    <definedName name="_195__123Graph_F_CURRENT_3" localSheetId="24" hidden="1">[7]A11!#REF!</definedName>
    <definedName name="_195__123Graph_F_CURRENT_3" localSheetId="25" hidden="1">[7]A11!#REF!</definedName>
    <definedName name="_195__123Graph_F_CURRENT_3" localSheetId="34" hidden="1">[5]A11!#REF!</definedName>
    <definedName name="_195__123Graph_F_CURRENT_3" localSheetId="37" hidden="1">[5]A11!#REF!</definedName>
    <definedName name="_195__123Graph_F_CURRENT_3" localSheetId="3" hidden="1">[7]A11!#REF!</definedName>
    <definedName name="_195__123Graph_F_CURRENT_3" localSheetId="5" hidden="1">[6]A11!#REF!</definedName>
    <definedName name="_195__123Graph_F_CURRENT_3" localSheetId="7" hidden="1">[5]A11!#REF!</definedName>
    <definedName name="_195__123Graph_F_CURRENT_3" localSheetId="9" hidden="1">[5]A11!#REF!</definedName>
    <definedName name="_195__123Graph_F_CURRENT_3" localSheetId="10" hidden="1">[7]A11!#REF!</definedName>
    <definedName name="_195__123Graph_F_CURRENT_3" localSheetId="4" hidden="1">[7]A11!#REF!</definedName>
    <definedName name="_195__123Graph_F_CURRENT_3" localSheetId="12" hidden="1">[5]A11!#REF!</definedName>
    <definedName name="_195__123Graph_F_CURRENT_3" localSheetId="36" hidden="1">[5]A11!#REF!</definedName>
    <definedName name="_195__123Graph_F_CURRENT_3" localSheetId="40" hidden="1">[5]A11!#REF!</definedName>
    <definedName name="_195__123Graph_F_CURRENT_3" localSheetId="42" hidden="1">[5]A11!#REF!</definedName>
    <definedName name="_195__123Graph_F_CURRENT_3" localSheetId="43" hidden="1">[5]A11!#REF!</definedName>
    <definedName name="_195__123Graph_F_CURRENT_3" localSheetId="44" hidden="1">[5]A11!#REF!</definedName>
    <definedName name="_195__123Graph_F_CURRENT_3" localSheetId="45" hidden="1">[5]A11!#REF!</definedName>
    <definedName name="_195__123Graph_F_CURRENT_3" localSheetId="46" hidden="1">[5]A11!#REF!</definedName>
    <definedName name="_195__123Graph_F_CURRENT_3" localSheetId="26" hidden="1">[5]A11!#REF!</definedName>
    <definedName name="_195__123Graph_F_CURRENT_3" localSheetId="27" hidden="1">[5]A11!#REF!</definedName>
    <definedName name="_195__123Graph_F_CURRENT_3" localSheetId="28" hidden="1">[5]A11!#REF!</definedName>
    <definedName name="_195__123Graph_F_CURRENT_3" localSheetId="29" hidden="1">[5]A11!#REF!</definedName>
    <definedName name="_195__123Graph_F_CURRENT_3" localSheetId="30" hidden="1">[5]A11!#REF!</definedName>
    <definedName name="_195__123Graph_F_CURRENT_3" localSheetId="31" hidden="1">[5]A11!#REF!</definedName>
    <definedName name="_195__123Graph_F_CURRENT_3" hidden="1">[5]A11!#REF!</definedName>
    <definedName name="_198__123Graph_F_CURRENT_4" localSheetId="13" hidden="1">[5]A11!#REF!</definedName>
    <definedName name="_198__123Graph_F_CURRENT_4" localSheetId="14" hidden="1">[5]A11!#REF!</definedName>
    <definedName name="_198__123Graph_F_CURRENT_4" localSheetId="15" hidden="1">[5]A11!#REF!</definedName>
    <definedName name="_198__123Graph_F_CURRENT_4" localSheetId="17" hidden="1">[6]A11!#REF!</definedName>
    <definedName name="_198__123Graph_F_CURRENT_4" localSheetId="19" hidden="1">[6]A11!#REF!</definedName>
    <definedName name="_198__123Graph_F_CURRENT_4" localSheetId="22" hidden="1">[5]A11!#REF!</definedName>
    <definedName name="_198__123Graph_F_CURRENT_4" localSheetId="23" hidden="1">[5]A11!#REF!</definedName>
    <definedName name="_198__123Graph_F_CURRENT_4" localSheetId="2" hidden="1">[5]A11!#REF!</definedName>
    <definedName name="_198__123Graph_F_CURRENT_4" localSheetId="24" hidden="1">[7]A11!#REF!</definedName>
    <definedName name="_198__123Graph_F_CURRENT_4" localSheetId="25" hidden="1">[7]A11!#REF!</definedName>
    <definedName name="_198__123Graph_F_CURRENT_4" localSheetId="34" hidden="1">[5]A11!#REF!</definedName>
    <definedName name="_198__123Graph_F_CURRENT_4" localSheetId="37" hidden="1">[5]A11!#REF!</definedName>
    <definedName name="_198__123Graph_F_CURRENT_4" localSheetId="3" hidden="1">[7]A11!#REF!</definedName>
    <definedName name="_198__123Graph_F_CURRENT_4" localSheetId="5" hidden="1">[6]A11!#REF!</definedName>
    <definedName name="_198__123Graph_F_CURRENT_4" localSheetId="7" hidden="1">[5]A11!#REF!</definedName>
    <definedName name="_198__123Graph_F_CURRENT_4" localSheetId="9" hidden="1">[5]A11!#REF!</definedName>
    <definedName name="_198__123Graph_F_CURRENT_4" localSheetId="10" hidden="1">[7]A11!#REF!</definedName>
    <definedName name="_198__123Graph_F_CURRENT_4" localSheetId="4" hidden="1">[7]A11!#REF!</definedName>
    <definedName name="_198__123Graph_F_CURRENT_4" localSheetId="12" hidden="1">[5]A11!#REF!</definedName>
    <definedName name="_198__123Graph_F_CURRENT_4" localSheetId="36" hidden="1">[5]A11!#REF!</definedName>
    <definedName name="_198__123Graph_F_CURRENT_4" localSheetId="40" hidden="1">[5]A11!#REF!</definedName>
    <definedName name="_198__123Graph_F_CURRENT_4" localSheetId="42" hidden="1">[5]A11!#REF!</definedName>
    <definedName name="_198__123Graph_F_CURRENT_4" localSheetId="43" hidden="1">[5]A11!#REF!</definedName>
    <definedName name="_198__123Graph_F_CURRENT_4" localSheetId="44" hidden="1">[5]A11!#REF!</definedName>
    <definedName name="_198__123Graph_F_CURRENT_4" localSheetId="45" hidden="1">[5]A11!#REF!</definedName>
    <definedName name="_198__123Graph_F_CURRENT_4" localSheetId="46" hidden="1">[5]A11!#REF!</definedName>
    <definedName name="_198__123Graph_F_CURRENT_4" localSheetId="26" hidden="1">[5]A11!#REF!</definedName>
    <definedName name="_198__123Graph_F_CURRENT_4" localSheetId="27" hidden="1">[5]A11!#REF!</definedName>
    <definedName name="_198__123Graph_F_CURRENT_4" localSheetId="28" hidden="1">[5]A11!#REF!</definedName>
    <definedName name="_198__123Graph_F_CURRENT_4" localSheetId="29" hidden="1">[5]A11!#REF!</definedName>
    <definedName name="_198__123Graph_F_CURRENT_4" localSheetId="30" hidden="1">[5]A11!#REF!</definedName>
    <definedName name="_198__123Graph_F_CURRENT_4" localSheetId="31" hidden="1">[5]A11!#REF!</definedName>
    <definedName name="_198__123Graph_F_CURRENT_4" hidden="1">[5]A11!#REF!</definedName>
    <definedName name="_2__123Graph_BDEV_EMPL" localSheetId="13" hidden="1">'[8]Time series'!#REF!</definedName>
    <definedName name="_2__123Graph_BDEV_EMPL" localSheetId="14" hidden="1">'[8]Time series'!#REF!</definedName>
    <definedName name="_2__123Graph_BDEV_EMPL" localSheetId="15" hidden="1">'[8]Time series'!#REF!</definedName>
    <definedName name="_2__123Graph_BDEV_EMPL" localSheetId="17" hidden="1">'[9]Time series'!#REF!</definedName>
    <definedName name="_2__123Graph_BDEV_EMPL" localSheetId="19" hidden="1">'[9]Time series'!#REF!</definedName>
    <definedName name="_2__123Graph_BDEV_EMPL" localSheetId="22" hidden="1">'[8]Time series'!#REF!</definedName>
    <definedName name="_2__123Graph_BDEV_EMPL" localSheetId="23" hidden="1">'[8]Time series'!#REF!</definedName>
    <definedName name="_2__123Graph_BDEV_EMPL" localSheetId="2" hidden="1">'[8]Time series'!#REF!</definedName>
    <definedName name="_2__123Graph_BDEV_EMPL" localSheetId="24" hidden="1">'[10]Time series'!#REF!</definedName>
    <definedName name="_2__123Graph_BDEV_EMPL" localSheetId="25" hidden="1">'[10]Time series'!#REF!</definedName>
    <definedName name="_2__123Graph_BDEV_EMPL" localSheetId="34" hidden="1">'[8]Time series'!#REF!</definedName>
    <definedName name="_2__123Graph_BDEV_EMPL" localSheetId="35" hidden="1">'[8]Time series'!#REF!</definedName>
    <definedName name="_2__123Graph_BDEV_EMPL" localSheetId="37" hidden="1">'[8]Time series'!#REF!</definedName>
    <definedName name="_2__123Graph_BDEV_EMPL" localSheetId="3" hidden="1">'[10]Time series'!#REF!</definedName>
    <definedName name="_2__123Graph_BDEV_EMPL" localSheetId="5" hidden="1">'[9]Time series'!#REF!</definedName>
    <definedName name="_2__123Graph_BDEV_EMPL" localSheetId="7" hidden="1">'[8]Time series'!#REF!</definedName>
    <definedName name="_2__123Graph_BDEV_EMPL" localSheetId="9" hidden="1">'[8]Time series'!#REF!</definedName>
    <definedName name="_2__123Graph_BDEV_EMPL" localSheetId="10" hidden="1">'[10]Time series'!#REF!</definedName>
    <definedName name="_2__123Graph_BDEV_EMPL" localSheetId="4" hidden="1">'[10]Time series'!#REF!</definedName>
    <definedName name="_2__123Graph_BDEV_EMPL" localSheetId="12" hidden="1">'[8]Time series'!#REF!</definedName>
    <definedName name="_2__123Graph_BDEV_EMPL" localSheetId="36" hidden="1">'[8]Time series'!#REF!</definedName>
    <definedName name="_2__123Graph_BDEV_EMPL" localSheetId="40" hidden="1">'[8]Time series'!#REF!</definedName>
    <definedName name="_2__123Graph_BDEV_EMPL" localSheetId="42" hidden="1">'[8]Time series'!#REF!</definedName>
    <definedName name="_2__123Graph_BDEV_EMPL" localSheetId="43" hidden="1">'[8]Time series'!#REF!</definedName>
    <definedName name="_2__123Graph_BDEV_EMPL" localSheetId="44" hidden="1">'[8]Time series'!#REF!</definedName>
    <definedName name="_2__123Graph_BDEV_EMPL" localSheetId="45" hidden="1">'[8]Time series'!#REF!</definedName>
    <definedName name="_2__123Graph_BDEV_EMPL" localSheetId="46" hidden="1">'[8]Time series'!#REF!</definedName>
    <definedName name="_2__123Graph_BDEV_EMPL" localSheetId="26" hidden="1">'[8]Time series'!#REF!</definedName>
    <definedName name="_2__123Graph_BDEV_EMPL" localSheetId="27" hidden="1">'[8]Time series'!#REF!</definedName>
    <definedName name="_2__123Graph_BDEV_EMPL" localSheetId="28" hidden="1">'[8]Time series'!#REF!</definedName>
    <definedName name="_2__123Graph_BDEV_EMPL" localSheetId="29" hidden="1">'[8]Time series'!#REF!</definedName>
    <definedName name="_2__123Graph_BDEV_EMPL" localSheetId="30" hidden="1">'[8]Time series'!#REF!</definedName>
    <definedName name="_2__123Graph_BDEV_EMPL" localSheetId="31" hidden="1">'[8]Time series'!#REF!</definedName>
    <definedName name="_2__123Graph_BDEV_EMPL" hidden="1">'[8]Time series'!#REF!</definedName>
    <definedName name="_201__123Graph_F_CURRENT_5" localSheetId="13" hidden="1">[5]A11!#REF!</definedName>
    <definedName name="_201__123Graph_F_CURRENT_5" localSheetId="14" hidden="1">[5]A11!#REF!</definedName>
    <definedName name="_201__123Graph_F_CURRENT_5" localSheetId="15" hidden="1">[5]A11!#REF!</definedName>
    <definedName name="_201__123Graph_F_CURRENT_5" localSheetId="17" hidden="1">[6]A11!#REF!</definedName>
    <definedName name="_201__123Graph_F_CURRENT_5" localSheetId="19" hidden="1">[6]A11!#REF!</definedName>
    <definedName name="_201__123Graph_F_CURRENT_5" localSheetId="22" hidden="1">[5]A11!#REF!</definedName>
    <definedName name="_201__123Graph_F_CURRENT_5" localSheetId="23" hidden="1">[5]A11!#REF!</definedName>
    <definedName name="_201__123Graph_F_CURRENT_5" localSheetId="2" hidden="1">[5]A11!#REF!</definedName>
    <definedName name="_201__123Graph_F_CURRENT_5" localSheetId="24" hidden="1">[7]A11!#REF!</definedName>
    <definedName name="_201__123Graph_F_CURRENT_5" localSheetId="25" hidden="1">[7]A11!#REF!</definedName>
    <definedName name="_201__123Graph_F_CURRENT_5" localSheetId="34" hidden="1">[5]A11!#REF!</definedName>
    <definedName name="_201__123Graph_F_CURRENT_5" localSheetId="35" hidden="1">[5]A11!#REF!</definedName>
    <definedName name="_201__123Graph_F_CURRENT_5" localSheetId="37" hidden="1">[5]A11!#REF!</definedName>
    <definedName name="_201__123Graph_F_CURRENT_5" localSheetId="3" hidden="1">[7]A11!#REF!</definedName>
    <definedName name="_201__123Graph_F_CURRENT_5" localSheetId="5" hidden="1">[6]A11!#REF!</definedName>
    <definedName name="_201__123Graph_F_CURRENT_5" localSheetId="7" hidden="1">[5]A11!#REF!</definedName>
    <definedName name="_201__123Graph_F_CURRENT_5" localSheetId="9" hidden="1">[5]A11!#REF!</definedName>
    <definedName name="_201__123Graph_F_CURRENT_5" localSheetId="10" hidden="1">[7]A11!#REF!</definedName>
    <definedName name="_201__123Graph_F_CURRENT_5" localSheetId="4" hidden="1">[7]A11!#REF!</definedName>
    <definedName name="_201__123Graph_F_CURRENT_5" localSheetId="12" hidden="1">[5]A11!#REF!</definedName>
    <definedName name="_201__123Graph_F_CURRENT_5" localSheetId="36" hidden="1">[5]A11!#REF!</definedName>
    <definedName name="_201__123Graph_F_CURRENT_5" localSheetId="40" hidden="1">[5]A11!#REF!</definedName>
    <definedName name="_201__123Graph_F_CURRENT_5" localSheetId="42" hidden="1">[5]A11!#REF!</definedName>
    <definedName name="_201__123Graph_F_CURRENT_5" localSheetId="43" hidden="1">[5]A11!#REF!</definedName>
    <definedName name="_201__123Graph_F_CURRENT_5" localSheetId="44" hidden="1">[5]A11!#REF!</definedName>
    <definedName name="_201__123Graph_F_CURRENT_5" localSheetId="45" hidden="1">[5]A11!#REF!</definedName>
    <definedName name="_201__123Graph_F_CURRENT_5" localSheetId="46" hidden="1">[5]A11!#REF!</definedName>
    <definedName name="_201__123Graph_F_CURRENT_5" localSheetId="26" hidden="1">[5]A11!#REF!</definedName>
    <definedName name="_201__123Graph_F_CURRENT_5" localSheetId="27" hidden="1">[5]A11!#REF!</definedName>
    <definedName name="_201__123Graph_F_CURRENT_5" localSheetId="28" hidden="1">[5]A11!#REF!</definedName>
    <definedName name="_201__123Graph_F_CURRENT_5" localSheetId="29" hidden="1">[5]A11!#REF!</definedName>
    <definedName name="_201__123Graph_F_CURRENT_5" localSheetId="30" hidden="1">[5]A11!#REF!</definedName>
    <definedName name="_201__123Graph_F_CURRENT_5" localSheetId="31" hidden="1">[5]A11!#REF!</definedName>
    <definedName name="_201__123Graph_F_CURRENT_5" hidden="1">[5]A11!#REF!</definedName>
    <definedName name="_204__123Graph_F_CURRENT_6" localSheetId="13" hidden="1">[5]A11!#REF!</definedName>
    <definedName name="_204__123Graph_F_CURRENT_6" localSheetId="14" hidden="1">[5]A11!#REF!</definedName>
    <definedName name="_204__123Graph_F_CURRENT_6" localSheetId="15" hidden="1">[5]A11!#REF!</definedName>
    <definedName name="_204__123Graph_F_CURRENT_6" localSheetId="17" hidden="1">[6]A11!#REF!</definedName>
    <definedName name="_204__123Graph_F_CURRENT_6" localSheetId="19" hidden="1">[6]A11!#REF!</definedName>
    <definedName name="_204__123Graph_F_CURRENT_6" localSheetId="22" hidden="1">[5]A11!#REF!</definedName>
    <definedName name="_204__123Graph_F_CURRENT_6" localSheetId="23" hidden="1">[5]A11!#REF!</definedName>
    <definedName name="_204__123Graph_F_CURRENT_6" localSheetId="2" hidden="1">[5]A11!#REF!</definedName>
    <definedName name="_204__123Graph_F_CURRENT_6" localSheetId="24" hidden="1">[7]A11!#REF!</definedName>
    <definedName name="_204__123Graph_F_CURRENT_6" localSheetId="25" hidden="1">[7]A11!#REF!</definedName>
    <definedName name="_204__123Graph_F_CURRENT_6" localSheetId="34" hidden="1">[5]A11!#REF!</definedName>
    <definedName name="_204__123Graph_F_CURRENT_6" localSheetId="35" hidden="1">[5]A11!#REF!</definedName>
    <definedName name="_204__123Graph_F_CURRENT_6" localSheetId="37" hidden="1">[5]A11!#REF!</definedName>
    <definedName name="_204__123Graph_F_CURRENT_6" localSheetId="3" hidden="1">[7]A11!#REF!</definedName>
    <definedName name="_204__123Graph_F_CURRENT_6" localSheetId="5" hidden="1">[6]A11!#REF!</definedName>
    <definedName name="_204__123Graph_F_CURRENT_6" localSheetId="7" hidden="1">[5]A11!#REF!</definedName>
    <definedName name="_204__123Graph_F_CURRENT_6" localSheetId="9" hidden="1">[5]A11!#REF!</definedName>
    <definedName name="_204__123Graph_F_CURRENT_6" localSheetId="10" hidden="1">[7]A11!#REF!</definedName>
    <definedName name="_204__123Graph_F_CURRENT_6" localSheetId="4" hidden="1">[7]A11!#REF!</definedName>
    <definedName name="_204__123Graph_F_CURRENT_6" localSheetId="12" hidden="1">[5]A11!#REF!</definedName>
    <definedName name="_204__123Graph_F_CURRENT_6" localSheetId="36" hidden="1">[5]A11!#REF!</definedName>
    <definedName name="_204__123Graph_F_CURRENT_6" localSheetId="40" hidden="1">[5]A11!#REF!</definedName>
    <definedName name="_204__123Graph_F_CURRENT_6" localSheetId="42" hidden="1">[5]A11!#REF!</definedName>
    <definedName name="_204__123Graph_F_CURRENT_6" localSheetId="43" hidden="1">[5]A11!#REF!</definedName>
    <definedName name="_204__123Graph_F_CURRENT_6" localSheetId="44" hidden="1">[5]A11!#REF!</definedName>
    <definedName name="_204__123Graph_F_CURRENT_6" localSheetId="45" hidden="1">[5]A11!#REF!</definedName>
    <definedName name="_204__123Graph_F_CURRENT_6" localSheetId="46" hidden="1">[5]A11!#REF!</definedName>
    <definedName name="_204__123Graph_F_CURRENT_6" localSheetId="26" hidden="1">[5]A11!#REF!</definedName>
    <definedName name="_204__123Graph_F_CURRENT_6" localSheetId="27" hidden="1">[5]A11!#REF!</definedName>
    <definedName name="_204__123Graph_F_CURRENT_6" localSheetId="28" hidden="1">[5]A11!#REF!</definedName>
    <definedName name="_204__123Graph_F_CURRENT_6" localSheetId="29" hidden="1">[5]A11!#REF!</definedName>
    <definedName name="_204__123Graph_F_CURRENT_6" localSheetId="30" hidden="1">[5]A11!#REF!</definedName>
    <definedName name="_204__123Graph_F_CURRENT_6" localSheetId="31" hidden="1">[5]A11!#REF!</definedName>
    <definedName name="_204__123Graph_F_CURRENT_6" hidden="1">[5]A11!#REF!</definedName>
    <definedName name="_207__123Graph_F_CURRENT_7" localSheetId="13" hidden="1">[5]A11!#REF!</definedName>
    <definedName name="_207__123Graph_F_CURRENT_7" localSheetId="14" hidden="1">[5]A11!#REF!</definedName>
    <definedName name="_207__123Graph_F_CURRENT_7" localSheetId="15" hidden="1">[5]A11!#REF!</definedName>
    <definedName name="_207__123Graph_F_CURRENT_7" localSheetId="17" hidden="1">[6]A11!#REF!</definedName>
    <definedName name="_207__123Graph_F_CURRENT_7" localSheetId="19" hidden="1">[6]A11!#REF!</definedName>
    <definedName name="_207__123Graph_F_CURRENT_7" localSheetId="22" hidden="1">[5]A11!#REF!</definedName>
    <definedName name="_207__123Graph_F_CURRENT_7" localSheetId="23" hidden="1">[5]A11!#REF!</definedName>
    <definedName name="_207__123Graph_F_CURRENT_7" localSheetId="2" hidden="1">[5]A11!#REF!</definedName>
    <definedName name="_207__123Graph_F_CURRENT_7" localSheetId="24" hidden="1">[7]A11!#REF!</definedName>
    <definedName name="_207__123Graph_F_CURRENT_7" localSheetId="25" hidden="1">[7]A11!#REF!</definedName>
    <definedName name="_207__123Graph_F_CURRENT_7" localSheetId="34" hidden="1">[5]A11!#REF!</definedName>
    <definedName name="_207__123Graph_F_CURRENT_7" localSheetId="35" hidden="1">[5]A11!#REF!</definedName>
    <definedName name="_207__123Graph_F_CURRENT_7" localSheetId="37" hidden="1">[5]A11!#REF!</definedName>
    <definedName name="_207__123Graph_F_CURRENT_7" localSheetId="3" hidden="1">[7]A11!#REF!</definedName>
    <definedName name="_207__123Graph_F_CURRENT_7" localSheetId="5" hidden="1">[6]A11!#REF!</definedName>
    <definedName name="_207__123Graph_F_CURRENT_7" localSheetId="7" hidden="1">[5]A11!#REF!</definedName>
    <definedName name="_207__123Graph_F_CURRENT_7" localSheetId="9" hidden="1">[5]A11!#REF!</definedName>
    <definedName name="_207__123Graph_F_CURRENT_7" localSheetId="10" hidden="1">[7]A11!#REF!</definedName>
    <definedName name="_207__123Graph_F_CURRENT_7" localSheetId="4" hidden="1">[7]A11!#REF!</definedName>
    <definedName name="_207__123Graph_F_CURRENT_7" localSheetId="12" hidden="1">[5]A11!#REF!</definedName>
    <definedName name="_207__123Graph_F_CURRENT_7" localSheetId="36" hidden="1">[5]A11!#REF!</definedName>
    <definedName name="_207__123Graph_F_CURRENT_7" localSheetId="40" hidden="1">[5]A11!#REF!</definedName>
    <definedName name="_207__123Graph_F_CURRENT_7" localSheetId="42" hidden="1">[5]A11!#REF!</definedName>
    <definedName name="_207__123Graph_F_CURRENT_7" localSheetId="43" hidden="1">[5]A11!#REF!</definedName>
    <definedName name="_207__123Graph_F_CURRENT_7" localSheetId="44" hidden="1">[5]A11!#REF!</definedName>
    <definedName name="_207__123Graph_F_CURRENT_7" localSheetId="45" hidden="1">[5]A11!#REF!</definedName>
    <definedName name="_207__123Graph_F_CURRENT_7" localSheetId="46" hidden="1">[5]A11!#REF!</definedName>
    <definedName name="_207__123Graph_F_CURRENT_7" localSheetId="26" hidden="1">[5]A11!#REF!</definedName>
    <definedName name="_207__123Graph_F_CURRENT_7" localSheetId="27" hidden="1">[5]A11!#REF!</definedName>
    <definedName name="_207__123Graph_F_CURRENT_7" localSheetId="28" hidden="1">[5]A11!#REF!</definedName>
    <definedName name="_207__123Graph_F_CURRENT_7" localSheetId="29" hidden="1">[5]A11!#REF!</definedName>
    <definedName name="_207__123Graph_F_CURRENT_7" localSheetId="30" hidden="1">[5]A11!#REF!</definedName>
    <definedName name="_207__123Graph_F_CURRENT_7" localSheetId="31" hidden="1">[5]A11!#REF!</definedName>
    <definedName name="_207__123Graph_F_CURRENT_7" hidden="1">[5]A11!#REF!</definedName>
    <definedName name="_21__123Graph_A_CURRENT_5" localSheetId="13" hidden="1">[5]A11!#REF!</definedName>
    <definedName name="_21__123Graph_A_CURRENT_5" localSheetId="14" hidden="1">[5]A11!#REF!</definedName>
    <definedName name="_21__123Graph_A_CURRENT_5" localSheetId="15" hidden="1">[5]A11!#REF!</definedName>
    <definedName name="_21__123Graph_A_CURRENT_5" localSheetId="17" hidden="1">[6]A11!#REF!</definedName>
    <definedName name="_21__123Graph_A_CURRENT_5" localSheetId="19" hidden="1">[6]A11!#REF!</definedName>
    <definedName name="_21__123Graph_A_CURRENT_5" localSheetId="22" hidden="1">[5]A11!#REF!</definedName>
    <definedName name="_21__123Graph_A_CURRENT_5" localSheetId="23" hidden="1">[5]A11!#REF!</definedName>
    <definedName name="_21__123Graph_A_CURRENT_5" localSheetId="2" hidden="1">[5]A11!#REF!</definedName>
    <definedName name="_21__123Graph_A_CURRENT_5" localSheetId="24" hidden="1">[7]A11!#REF!</definedName>
    <definedName name="_21__123Graph_A_CURRENT_5" localSheetId="25" hidden="1">[7]A11!#REF!</definedName>
    <definedName name="_21__123Graph_A_CURRENT_5" localSheetId="34" hidden="1">[5]A11!#REF!</definedName>
    <definedName name="_21__123Graph_A_CURRENT_5" localSheetId="37" hidden="1">[5]A11!#REF!</definedName>
    <definedName name="_21__123Graph_A_CURRENT_5" localSheetId="3" hidden="1">[7]A11!#REF!</definedName>
    <definedName name="_21__123Graph_A_CURRENT_5" localSheetId="5" hidden="1">[6]A11!#REF!</definedName>
    <definedName name="_21__123Graph_A_CURRENT_5" localSheetId="7" hidden="1">[5]A11!#REF!</definedName>
    <definedName name="_21__123Graph_A_CURRENT_5" localSheetId="9" hidden="1">[5]A11!#REF!</definedName>
    <definedName name="_21__123Graph_A_CURRENT_5" localSheetId="10" hidden="1">[7]A11!#REF!</definedName>
    <definedName name="_21__123Graph_A_CURRENT_5" localSheetId="4" hidden="1">[7]A11!#REF!</definedName>
    <definedName name="_21__123Graph_A_CURRENT_5" localSheetId="12" hidden="1">[5]A11!#REF!</definedName>
    <definedName name="_21__123Graph_A_CURRENT_5" localSheetId="36" hidden="1">[5]A11!#REF!</definedName>
    <definedName name="_21__123Graph_A_CURRENT_5" localSheetId="40" hidden="1">[5]A11!#REF!</definedName>
    <definedName name="_21__123Graph_A_CURRENT_5" localSheetId="42" hidden="1">[5]A11!#REF!</definedName>
    <definedName name="_21__123Graph_A_CURRENT_5" localSheetId="43" hidden="1">[5]A11!#REF!</definedName>
    <definedName name="_21__123Graph_A_CURRENT_5" localSheetId="44" hidden="1">[5]A11!#REF!</definedName>
    <definedName name="_21__123Graph_A_CURRENT_5" localSheetId="45" hidden="1">[5]A11!#REF!</definedName>
    <definedName name="_21__123Graph_A_CURRENT_5" localSheetId="46" hidden="1">[5]A11!#REF!</definedName>
    <definedName name="_21__123Graph_A_CURRENT_5" localSheetId="26" hidden="1">[5]A11!#REF!</definedName>
    <definedName name="_21__123Graph_A_CURRENT_5" localSheetId="27" hidden="1">[5]A11!#REF!</definedName>
    <definedName name="_21__123Graph_A_CURRENT_5" localSheetId="28" hidden="1">[5]A11!#REF!</definedName>
    <definedName name="_21__123Graph_A_CURRENT_5" localSheetId="29" hidden="1">[5]A11!#REF!</definedName>
    <definedName name="_21__123Graph_A_CURRENT_5" localSheetId="30" hidden="1">[5]A11!#REF!</definedName>
    <definedName name="_21__123Graph_A_CURRENT_5" localSheetId="31" hidden="1">[5]A11!#REF!</definedName>
    <definedName name="_21__123Graph_A_CURRENT_5" hidden="1">[5]A11!#REF!</definedName>
    <definedName name="_210__123Graph_F_CURRENT_8" localSheetId="13" hidden="1">[5]A11!#REF!</definedName>
    <definedName name="_210__123Graph_F_CURRENT_8" localSheetId="14" hidden="1">[5]A11!#REF!</definedName>
    <definedName name="_210__123Graph_F_CURRENT_8" localSheetId="15" hidden="1">[5]A11!#REF!</definedName>
    <definedName name="_210__123Graph_F_CURRENT_8" localSheetId="17" hidden="1">[6]A11!#REF!</definedName>
    <definedName name="_210__123Graph_F_CURRENT_8" localSheetId="19" hidden="1">[6]A11!#REF!</definedName>
    <definedName name="_210__123Graph_F_CURRENT_8" localSheetId="22" hidden="1">[5]A11!#REF!</definedName>
    <definedName name="_210__123Graph_F_CURRENT_8" localSheetId="23" hidden="1">[5]A11!#REF!</definedName>
    <definedName name="_210__123Graph_F_CURRENT_8" localSheetId="2" hidden="1">[5]A11!#REF!</definedName>
    <definedName name="_210__123Graph_F_CURRENT_8" localSheetId="24" hidden="1">[7]A11!#REF!</definedName>
    <definedName name="_210__123Graph_F_CURRENT_8" localSheetId="25" hidden="1">[7]A11!#REF!</definedName>
    <definedName name="_210__123Graph_F_CURRENT_8" localSheetId="34" hidden="1">[5]A11!#REF!</definedName>
    <definedName name="_210__123Graph_F_CURRENT_8" localSheetId="37" hidden="1">[5]A11!#REF!</definedName>
    <definedName name="_210__123Graph_F_CURRENT_8" localSheetId="3" hidden="1">[7]A11!#REF!</definedName>
    <definedName name="_210__123Graph_F_CURRENT_8" localSheetId="5" hidden="1">[6]A11!#REF!</definedName>
    <definedName name="_210__123Graph_F_CURRENT_8" localSheetId="7" hidden="1">[5]A11!#REF!</definedName>
    <definedName name="_210__123Graph_F_CURRENT_8" localSheetId="9" hidden="1">[5]A11!#REF!</definedName>
    <definedName name="_210__123Graph_F_CURRENT_8" localSheetId="10" hidden="1">[7]A11!#REF!</definedName>
    <definedName name="_210__123Graph_F_CURRENT_8" localSheetId="4" hidden="1">[7]A11!#REF!</definedName>
    <definedName name="_210__123Graph_F_CURRENT_8" localSheetId="12" hidden="1">[5]A11!#REF!</definedName>
    <definedName name="_210__123Graph_F_CURRENT_8" localSheetId="36" hidden="1">[5]A11!#REF!</definedName>
    <definedName name="_210__123Graph_F_CURRENT_8" localSheetId="40" hidden="1">[5]A11!#REF!</definedName>
    <definedName name="_210__123Graph_F_CURRENT_8" localSheetId="42" hidden="1">[5]A11!#REF!</definedName>
    <definedName name="_210__123Graph_F_CURRENT_8" localSheetId="43" hidden="1">[5]A11!#REF!</definedName>
    <definedName name="_210__123Graph_F_CURRENT_8" localSheetId="44" hidden="1">[5]A11!#REF!</definedName>
    <definedName name="_210__123Graph_F_CURRENT_8" localSheetId="45" hidden="1">[5]A11!#REF!</definedName>
    <definedName name="_210__123Graph_F_CURRENT_8" localSheetId="46" hidden="1">[5]A11!#REF!</definedName>
    <definedName name="_210__123Graph_F_CURRENT_8" localSheetId="26" hidden="1">[5]A11!#REF!</definedName>
    <definedName name="_210__123Graph_F_CURRENT_8" localSheetId="27" hidden="1">[5]A11!#REF!</definedName>
    <definedName name="_210__123Graph_F_CURRENT_8" localSheetId="28" hidden="1">[5]A11!#REF!</definedName>
    <definedName name="_210__123Graph_F_CURRENT_8" localSheetId="29" hidden="1">[5]A11!#REF!</definedName>
    <definedName name="_210__123Graph_F_CURRENT_8" localSheetId="30" hidden="1">[5]A11!#REF!</definedName>
    <definedName name="_210__123Graph_F_CURRENT_8" localSheetId="31" hidden="1">[5]A11!#REF!</definedName>
    <definedName name="_210__123Graph_F_CURRENT_8" hidden="1">[5]A11!#REF!</definedName>
    <definedName name="_213__123Graph_F_CURRENT_9" localSheetId="13" hidden="1">[5]A11!#REF!</definedName>
    <definedName name="_213__123Graph_F_CURRENT_9" localSheetId="14" hidden="1">[5]A11!#REF!</definedName>
    <definedName name="_213__123Graph_F_CURRENT_9" localSheetId="15" hidden="1">[5]A11!#REF!</definedName>
    <definedName name="_213__123Graph_F_CURRENT_9" localSheetId="17" hidden="1">[6]A11!#REF!</definedName>
    <definedName name="_213__123Graph_F_CURRENT_9" localSheetId="19" hidden="1">[6]A11!#REF!</definedName>
    <definedName name="_213__123Graph_F_CURRENT_9" localSheetId="22" hidden="1">[5]A11!#REF!</definedName>
    <definedName name="_213__123Graph_F_CURRENT_9" localSheetId="23" hidden="1">[5]A11!#REF!</definedName>
    <definedName name="_213__123Graph_F_CURRENT_9" localSheetId="2" hidden="1">[5]A11!#REF!</definedName>
    <definedName name="_213__123Graph_F_CURRENT_9" localSheetId="24" hidden="1">[7]A11!#REF!</definedName>
    <definedName name="_213__123Graph_F_CURRENT_9" localSheetId="25" hidden="1">[7]A11!#REF!</definedName>
    <definedName name="_213__123Graph_F_CURRENT_9" localSheetId="34" hidden="1">[5]A11!#REF!</definedName>
    <definedName name="_213__123Graph_F_CURRENT_9" localSheetId="37" hidden="1">[5]A11!#REF!</definedName>
    <definedName name="_213__123Graph_F_CURRENT_9" localSheetId="3" hidden="1">[7]A11!#REF!</definedName>
    <definedName name="_213__123Graph_F_CURRENT_9" localSheetId="5" hidden="1">[6]A11!#REF!</definedName>
    <definedName name="_213__123Graph_F_CURRENT_9" localSheetId="7" hidden="1">[5]A11!#REF!</definedName>
    <definedName name="_213__123Graph_F_CURRENT_9" localSheetId="9" hidden="1">[5]A11!#REF!</definedName>
    <definedName name="_213__123Graph_F_CURRENT_9" localSheetId="10" hidden="1">[7]A11!#REF!</definedName>
    <definedName name="_213__123Graph_F_CURRENT_9" localSheetId="4" hidden="1">[7]A11!#REF!</definedName>
    <definedName name="_213__123Graph_F_CURRENT_9" localSheetId="12" hidden="1">[5]A11!#REF!</definedName>
    <definedName name="_213__123Graph_F_CURRENT_9" localSheetId="36" hidden="1">[5]A11!#REF!</definedName>
    <definedName name="_213__123Graph_F_CURRENT_9" localSheetId="40" hidden="1">[5]A11!#REF!</definedName>
    <definedName name="_213__123Graph_F_CURRENT_9" localSheetId="42" hidden="1">[5]A11!#REF!</definedName>
    <definedName name="_213__123Graph_F_CURRENT_9" localSheetId="43" hidden="1">[5]A11!#REF!</definedName>
    <definedName name="_213__123Graph_F_CURRENT_9" localSheetId="44" hidden="1">[5]A11!#REF!</definedName>
    <definedName name="_213__123Graph_F_CURRENT_9" localSheetId="45" hidden="1">[5]A11!#REF!</definedName>
    <definedName name="_213__123Graph_F_CURRENT_9" localSheetId="46" hidden="1">[5]A11!#REF!</definedName>
    <definedName name="_213__123Graph_F_CURRENT_9" localSheetId="26" hidden="1">[5]A11!#REF!</definedName>
    <definedName name="_213__123Graph_F_CURRENT_9" localSheetId="27" hidden="1">[5]A11!#REF!</definedName>
    <definedName name="_213__123Graph_F_CURRENT_9" localSheetId="28" hidden="1">[5]A11!#REF!</definedName>
    <definedName name="_213__123Graph_F_CURRENT_9" localSheetId="29" hidden="1">[5]A11!#REF!</definedName>
    <definedName name="_213__123Graph_F_CURRENT_9" localSheetId="30" hidden="1">[5]A11!#REF!</definedName>
    <definedName name="_213__123Graph_F_CURRENT_9" localSheetId="31" hidden="1">[5]A11!#REF!</definedName>
    <definedName name="_213__123Graph_F_CURRENT_9" hidden="1">[5]A11!#REF!</definedName>
    <definedName name="_24__123Graph_A_CURRENT_6" localSheetId="13" hidden="1">[5]A11!#REF!</definedName>
    <definedName name="_24__123Graph_A_CURRENT_6" localSheetId="14" hidden="1">[5]A11!#REF!</definedName>
    <definedName name="_24__123Graph_A_CURRENT_6" localSheetId="15" hidden="1">[5]A11!#REF!</definedName>
    <definedName name="_24__123Graph_A_CURRENT_6" localSheetId="17" hidden="1">[6]A11!#REF!</definedName>
    <definedName name="_24__123Graph_A_CURRENT_6" localSheetId="19" hidden="1">[6]A11!#REF!</definedName>
    <definedName name="_24__123Graph_A_CURRENT_6" localSheetId="22" hidden="1">[5]A11!#REF!</definedName>
    <definedName name="_24__123Graph_A_CURRENT_6" localSheetId="23" hidden="1">[5]A11!#REF!</definedName>
    <definedName name="_24__123Graph_A_CURRENT_6" localSheetId="2" hidden="1">[5]A11!#REF!</definedName>
    <definedName name="_24__123Graph_A_CURRENT_6" localSheetId="24" hidden="1">[7]A11!#REF!</definedName>
    <definedName name="_24__123Graph_A_CURRENT_6" localSheetId="25" hidden="1">[7]A11!#REF!</definedName>
    <definedName name="_24__123Graph_A_CURRENT_6" localSheetId="34" hidden="1">[5]A11!#REF!</definedName>
    <definedName name="_24__123Graph_A_CURRENT_6" localSheetId="37" hidden="1">[5]A11!#REF!</definedName>
    <definedName name="_24__123Graph_A_CURRENT_6" localSheetId="3" hidden="1">[7]A11!#REF!</definedName>
    <definedName name="_24__123Graph_A_CURRENT_6" localSheetId="5" hidden="1">[6]A11!#REF!</definedName>
    <definedName name="_24__123Graph_A_CURRENT_6" localSheetId="7" hidden="1">[5]A11!#REF!</definedName>
    <definedName name="_24__123Graph_A_CURRENT_6" localSheetId="9" hidden="1">[5]A11!#REF!</definedName>
    <definedName name="_24__123Graph_A_CURRENT_6" localSheetId="10" hidden="1">[7]A11!#REF!</definedName>
    <definedName name="_24__123Graph_A_CURRENT_6" localSheetId="4" hidden="1">[7]A11!#REF!</definedName>
    <definedName name="_24__123Graph_A_CURRENT_6" localSheetId="12" hidden="1">[5]A11!#REF!</definedName>
    <definedName name="_24__123Graph_A_CURRENT_6" localSheetId="36" hidden="1">[5]A11!#REF!</definedName>
    <definedName name="_24__123Graph_A_CURRENT_6" localSheetId="40" hidden="1">[5]A11!#REF!</definedName>
    <definedName name="_24__123Graph_A_CURRENT_6" localSheetId="42" hidden="1">[5]A11!#REF!</definedName>
    <definedName name="_24__123Graph_A_CURRENT_6" localSheetId="43" hidden="1">[5]A11!#REF!</definedName>
    <definedName name="_24__123Graph_A_CURRENT_6" localSheetId="44" hidden="1">[5]A11!#REF!</definedName>
    <definedName name="_24__123Graph_A_CURRENT_6" localSheetId="45" hidden="1">[5]A11!#REF!</definedName>
    <definedName name="_24__123Graph_A_CURRENT_6" localSheetId="46" hidden="1">[5]A11!#REF!</definedName>
    <definedName name="_24__123Graph_A_CURRENT_6" localSheetId="26" hidden="1">[5]A11!#REF!</definedName>
    <definedName name="_24__123Graph_A_CURRENT_6" localSheetId="27" hidden="1">[5]A11!#REF!</definedName>
    <definedName name="_24__123Graph_A_CURRENT_6" localSheetId="28" hidden="1">[5]A11!#REF!</definedName>
    <definedName name="_24__123Graph_A_CURRENT_6" localSheetId="29" hidden="1">[5]A11!#REF!</definedName>
    <definedName name="_24__123Graph_A_CURRENT_6" localSheetId="30" hidden="1">[5]A11!#REF!</definedName>
    <definedName name="_24__123Graph_A_CURRENT_6" localSheetId="31" hidden="1">[5]A11!#REF!</definedName>
    <definedName name="_24__123Graph_A_CURRENT_6" hidden="1">[5]A11!#REF!</definedName>
    <definedName name="_27__123Graph_A_CURRENT_7" localSheetId="13" hidden="1">[5]A11!#REF!</definedName>
    <definedName name="_27__123Graph_A_CURRENT_7" localSheetId="14" hidden="1">[5]A11!#REF!</definedName>
    <definedName name="_27__123Graph_A_CURRENT_7" localSheetId="15" hidden="1">[5]A11!#REF!</definedName>
    <definedName name="_27__123Graph_A_CURRENT_7" localSheetId="17" hidden="1">[6]A11!#REF!</definedName>
    <definedName name="_27__123Graph_A_CURRENT_7" localSheetId="19" hidden="1">[6]A11!#REF!</definedName>
    <definedName name="_27__123Graph_A_CURRENT_7" localSheetId="22" hidden="1">[5]A11!#REF!</definedName>
    <definedName name="_27__123Graph_A_CURRENT_7" localSheetId="23" hidden="1">[5]A11!#REF!</definedName>
    <definedName name="_27__123Graph_A_CURRENT_7" localSheetId="2" hidden="1">[5]A11!#REF!</definedName>
    <definedName name="_27__123Graph_A_CURRENT_7" localSheetId="24" hidden="1">[7]A11!#REF!</definedName>
    <definedName name="_27__123Graph_A_CURRENT_7" localSheetId="25" hidden="1">[7]A11!#REF!</definedName>
    <definedName name="_27__123Graph_A_CURRENT_7" localSheetId="34" hidden="1">[5]A11!#REF!</definedName>
    <definedName name="_27__123Graph_A_CURRENT_7" localSheetId="37" hidden="1">[5]A11!#REF!</definedName>
    <definedName name="_27__123Graph_A_CURRENT_7" localSheetId="3" hidden="1">[7]A11!#REF!</definedName>
    <definedName name="_27__123Graph_A_CURRENT_7" localSheetId="5" hidden="1">[6]A11!#REF!</definedName>
    <definedName name="_27__123Graph_A_CURRENT_7" localSheetId="7" hidden="1">[5]A11!#REF!</definedName>
    <definedName name="_27__123Graph_A_CURRENT_7" localSheetId="9" hidden="1">[5]A11!#REF!</definedName>
    <definedName name="_27__123Graph_A_CURRENT_7" localSheetId="10" hidden="1">[7]A11!#REF!</definedName>
    <definedName name="_27__123Graph_A_CURRENT_7" localSheetId="4" hidden="1">[7]A11!#REF!</definedName>
    <definedName name="_27__123Graph_A_CURRENT_7" localSheetId="12" hidden="1">[5]A11!#REF!</definedName>
    <definedName name="_27__123Graph_A_CURRENT_7" localSheetId="36" hidden="1">[5]A11!#REF!</definedName>
    <definedName name="_27__123Graph_A_CURRENT_7" localSheetId="40" hidden="1">[5]A11!#REF!</definedName>
    <definedName name="_27__123Graph_A_CURRENT_7" localSheetId="42" hidden="1">[5]A11!#REF!</definedName>
    <definedName name="_27__123Graph_A_CURRENT_7" localSheetId="43" hidden="1">[5]A11!#REF!</definedName>
    <definedName name="_27__123Graph_A_CURRENT_7" localSheetId="44" hidden="1">[5]A11!#REF!</definedName>
    <definedName name="_27__123Graph_A_CURRENT_7" localSheetId="45" hidden="1">[5]A11!#REF!</definedName>
    <definedName name="_27__123Graph_A_CURRENT_7" localSheetId="46" hidden="1">[5]A11!#REF!</definedName>
    <definedName name="_27__123Graph_A_CURRENT_7" localSheetId="26" hidden="1">[5]A11!#REF!</definedName>
    <definedName name="_27__123Graph_A_CURRENT_7" localSheetId="27" hidden="1">[5]A11!#REF!</definedName>
    <definedName name="_27__123Graph_A_CURRENT_7" localSheetId="28" hidden="1">[5]A11!#REF!</definedName>
    <definedName name="_27__123Graph_A_CURRENT_7" localSheetId="29" hidden="1">[5]A11!#REF!</definedName>
    <definedName name="_27__123Graph_A_CURRENT_7" localSheetId="30" hidden="1">[5]A11!#REF!</definedName>
    <definedName name="_27__123Graph_A_CURRENT_7" localSheetId="31" hidden="1">[5]A11!#REF!</definedName>
    <definedName name="_27__123Graph_A_CURRENT_7" hidden="1">[5]A11!#REF!</definedName>
    <definedName name="_3__123Graph_A_CURRENT" localSheetId="13" hidden="1">[5]A11!#REF!</definedName>
    <definedName name="_3__123Graph_A_CURRENT" localSheetId="14" hidden="1">[5]A11!#REF!</definedName>
    <definedName name="_3__123Graph_A_CURRENT" localSheetId="15" hidden="1">[5]A11!#REF!</definedName>
    <definedName name="_3__123Graph_A_CURRENT" localSheetId="17" hidden="1">[6]A11!#REF!</definedName>
    <definedName name="_3__123Graph_A_CURRENT" localSheetId="19" hidden="1">[6]A11!#REF!</definedName>
    <definedName name="_3__123Graph_A_CURRENT" localSheetId="22" hidden="1">[5]A11!#REF!</definedName>
    <definedName name="_3__123Graph_A_CURRENT" localSheetId="23" hidden="1">[5]A11!#REF!</definedName>
    <definedName name="_3__123Graph_A_CURRENT" localSheetId="2" hidden="1">[5]A11!#REF!</definedName>
    <definedName name="_3__123Graph_A_CURRENT" localSheetId="24" hidden="1">[7]A11!#REF!</definedName>
    <definedName name="_3__123Graph_A_CURRENT" localSheetId="25" hidden="1">[7]A11!#REF!</definedName>
    <definedName name="_3__123Graph_A_CURRENT" localSheetId="34" hidden="1">[5]A11!#REF!</definedName>
    <definedName name="_3__123Graph_A_CURRENT" localSheetId="37" hidden="1">[5]A11!#REF!</definedName>
    <definedName name="_3__123Graph_A_CURRENT" localSheetId="3" hidden="1">[7]A11!#REF!</definedName>
    <definedName name="_3__123Graph_A_CURRENT" localSheetId="5" hidden="1">[6]A11!#REF!</definedName>
    <definedName name="_3__123Graph_A_CURRENT" localSheetId="7" hidden="1">[5]A11!#REF!</definedName>
    <definedName name="_3__123Graph_A_CURRENT" localSheetId="9" hidden="1">[5]A11!#REF!</definedName>
    <definedName name="_3__123Graph_A_CURRENT" localSheetId="10" hidden="1">[7]A11!#REF!</definedName>
    <definedName name="_3__123Graph_A_CURRENT" localSheetId="4" hidden="1">[7]A11!#REF!</definedName>
    <definedName name="_3__123Graph_A_CURRENT" localSheetId="12" hidden="1">[5]A11!#REF!</definedName>
    <definedName name="_3__123Graph_A_CURRENT" localSheetId="36" hidden="1">[5]A11!#REF!</definedName>
    <definedName name="_3__123Graph_A_CURRENT" localSheetId="40" hidden="1">[5]A11!#REF!</definedName>
    <definedName name="_3__123Graph_A_CURRENT" localSheetId="42" hidden="1">[5]A11!#REF!</definedName>
    <definedName name="_3__123Graph_A_CURRENT" localSheetId="43" hidden="1">[5]A11!#REF!</definedName>
    <definedName name="_3__123Graph_A_CURRENT" localSheetId="44" hidden="1">[5]A11!#REF!</definedName>
    <definedName name="_3__123Graph_A_CURRENT" localSheetId="45" hidden="1">[5]A11!#REF!</definedName>
    <definedName name="_3__123Graph_A_CURRENT" localSheetId="46" hidden="1">[5]A11!#REF!</definedName>
    <definedName name="_3__123Graph_A_CURRENT" localSheetId="26" hidden="1">[5]A11!#REF!</definedName>
    <definedName name="_3__123Graph_A_CURRENT" localSheetId="27" hidden="1">[5]A11!#REF!</definedName>
    <definedName name="_3__123Graph_A_CURRENT" localSheetId="28" hidden="1">[5]A11!#REF!</definedName>
    <definedName name="_3__123Graph_A_CURRENT" localSheetId="29" hidden="1">[5]A11!#REF!</definedName>
    <definedName name="_3__123Graph_A_CURRENT" localSheetId="30" hidden="1">[5]A11!#REF!</definedName>
    <definedName name="_3__123Graph_A_CURRENT" localSheetId="31" hidden="1">[5]A11!#REF!</definedName>
    <definedName name="_3__123Graph_A_CURRENT" hidden="1">[5]A11!#REF!</definedName>
    <definedName name="_3__123Graph_CDEV_EMPL" localSheetId="13" hidden="1">'[8]Time series'!#REF!</definedName>
    <definedName name="_3__123Graph_CDEV_EMPL" localSheetId="14" hidden="1">'[8]Time series'!#REF!</definedName>
    <definedName name="_3__123Graph_CDEV_EMPL" localSheetId="15" hidden="1">'[8]Time series'!#REF!</definedName>
    <definedName name="_3__123Graph_CDEV_EMPL" localSheetId="17" hidden="1">'[9]Time series'!#REF!</definedName>
    <definedName name="_3__123Graph_CDEV_EMPL" localSheetId="19" hidden="1">'[9]Time series'!#REF!</definedName>
    <definedName name="_3__123Graph_CDEV_EMPL" localSheetId="22" hidden="1">'[8]Time series'!#REF!</definedName>
    <definedName name="_3__123Graph_CDEV_EMPL" localSheetId="23" hidden="1">'[8]Time series'!#REF!</definedName>
    <definedName name="_3__123Graph_CDEV_EMPL" localSheetId="2" hidden="1">'[8]Time series'!#REF!</definedName>
    <definedName name="_3__123Graph_CDEV_EMPL" localSheetId="24" hidden="1">'[10]Time series'!#REF!</definedName>
    <definedName name="_3__123Graph_CDEV_EMPL" localSheetId="25" hidden="1">'[10]Time series'!#REF!</definedName>
    <definedName name="_3__123Graph_CDEV_EMPL" localSheetId="34" hidden="1">'[8]Time series'!#REF!</definedName>
    <definedName name="_3__123Graph_CDEV_EMPL" localSheetId="37" hidden="1">'[8]Time series'!#REF!</definedName>
    <definedName name="_3__123Graph_CDEV_EMPL" localSheetId="3" hidden="1">'[10]Time series'!#REF!</definedName>
    <definedName name="_3__123Graph_CDEV_EMPL" localSheetId="5" hidden="1">'[9]Time series'!#REF!</definedName>
    <definedName name="_3__123Graph_CDEV_EMPL" localSheetId="7" hidden="1">'[8]Time series'!#REF!</definedName>
    <definedName name="_3__123Graph_CDEV_EMPL" localSheetId="9" hidden="1">'[8]Time series'!#REF!</definedName>
    <definedName name="_3__123Graph_CDEV_EMPL" localSheetId="10" hidden="1">'[10]Time series'!#REF!</definedName>
    <definedName name="_3__123Graph_CDEV_EMPL" localSheetId="4" hidden="1">'[10]Time series'!#REF!</definedName>
    <definedName name="_3__123Graph_CDEV_EMPL" localSheetId="12" hidden="1">'[8]Time series'!#REF!</definedName>
    <definedName name="_3__123Graph_CDEV_EMPL" localSheetId="36" hidden="1">'[8]Time series'!#REF!</definedName>
    <definedName name="_3__123Graph_CDEV_EMPL" localSheetId="40" hidden="1">'[8]Time series'!#REF!</definedName>
    <definedName name="_3__123Graph_CDEV_EMPL" localSheetId="42" hidden="1">'[8]Time series'!#REF!</definedName>
    <definedName name="_3__123Graph_CDEV_EMPL" localSheetId="43" hidden="1">'[8]Time series'!#REF!</definedName>
    <definedName name="_3__123Graph_CDEV_EMPL" localSheetId="44" hidden="1">'[8]Time series'!#REF!</definedName>
    <definedName name="_3__123Graph_CDEV_EMPL" localSheetId="45" hidden="1">'[8]Time series'!#REF!</definedName>
    <definedName name="_3__123Graph_CDEV_EMPL" localSheetId="46" hidden="1">'[8]Time series'!#REF!</definedName>
    <definedName name="_3__123Graph_CDEV_EMPL" localSheetId="26" hidden="1">'[8]Time series'!#REF!</definedName>
    <definedName name="_3__123Graph_CDEV_EMPL" localSheetId="27" hidden="1">'[8]Time series'!#REF!</definedName>
    <definedName name="_3__123Graph_CDEV_EMPL" localSheetId="28" hidden="1">'[8]Time series'!#REF!</definedName>
    <definedName name="_3__123Graph_CDEV_EMPL" localSheetId="29" hidden="1">'[8]Time series'!#REF!</definedName>
    <definedName name="_3__123Graph_CDEV_EMPL" localSheetId="30" hidden="1">'[8]Time series'!#REF!</definedName>
    <definedName name="_3__123Graph_CDEV_EMPL" localSheetId="31" hidden="1">'[8]Time series'!#REF!</definedName>
    <definedName name="_3__123Graph_CDEV_EMPL" hidden="1">'[8]Time series'!#REF!</definedName>
    <definedName name="_30__123Graph_A_CURRENT_8" localSheetId="13" hidden="1">[5]A11!#REF!</definedName>
    <definedName name="_30__123Graph_A_CURRENT_8" localSheetId="14" hidden="1">[5]A11!#REF!</definedName>
    <definedName name="_30__123Graph_A_CURRENT_8" localSheetId="15" hidden="1">[5]A11!#REF!</definedName>
    <definedName name="_30__123Graph_A_CURRENT_8" localSheetId="17" hidden="1">[6]A11!#REF!</definedName>
    <definedName name="_30__123Graph_A_CURRENT_8" localSheetId="19" hidden="1">[6]A11!#REF!</definedName>
    <definedName name="_30__123Graph_A_CURRENT_8" localSheetId="22" hidden="1">[5]A11!#REF!</definedName>
    <definedName name="_30__123Graph_A_CURRENT_8" localSheetId="23" hidden="1">[5]A11!#REF!</definedName>
    <definedName name="_30__123Graph_A_CURRENT_8" localSheetId="2" hidden="1">[5]A11!#REF!</definedName>
    <definedName name="_30__123Graph_A_CURRENT_8" localSheetId="24" hidden="1">[7]A11!#REF!</definedName>
    <definedName name="_30__123Graph_A_CURRENT_8" localSheetId="25" hidden="1">[7]A11!#REF!</definedName>
    <definedName name="_30__123Graph_A_CURRENT_8" localSheetId="34" hidden="1">[5]A11!#REF!</definedName>
    <definedName name="_30__123Graph_A_CURRENT_8" localSheetId="37" hidden="1">[5]A11!#REF!</definedName>
    <definedName name="_30__123Graph_A_CURRENT_8" localSheetId="3" hidden="1">[7]A11!#REF!</definedName>
    <definedName name="_30__123Graph_A_CURRENT_8" localSheetId="5" hidden="1">[6]A11!#REF!</definedName>
    <definedName name="_30__123Graph_A_CURRENT_8" localSheetId="7" hidden="1">[5]A11!#REF!</definedName>
    <definedName name="_30__123Graph_A_CURRENT_8" localSheetId="9" hidden="1">[5]A11!#REF!</definedName>
    <definedName name="_30__123Graph_A_CURRENT_8" localSheetId="10" hidden="1">[7]A11!#REF!</definedName>
    <definedName name="_30__123Graph_A_CURRENT_8" localSheetId="4" hidden="1">[7]A11!#REF!</definedName>
    <definedName name="_30__123Graph_A_CURRENT_8" localSheetId="12" hidden="1">[5]A11!#REF!</definedName>
    <definedName name="_30__123Graph_A_CURRENT_8" localSheetId="36" hidden="1">[5]A11!#REF!</definedName>
    <definedName name="_30__123Graph_A_CURRENT_8" localSheetId="40" hidden="1">[5]A11!#REF!</definedName>
    <definedName name="_30__123Graph_A_CURRENT_8" localSheetId="42" hidden="1">[5]A11!#REF!</definedName>
    <definedName name="_30__123Graph_A_CURRENT_8" localSheetId="43" hidden="1">[5]A11!#REF!</definedName>
    <definedName name="_30__123Graph_A_CURRENT_8" localSheetId="44" hidden="1">[5]A11!#REF!</definedName>
    <definedName name="_30__123Graph_A_CURRENT_8" localSheetId="45" hidden="1">[5]A11!#REF!</definedName>
    <definedName name="_30__123Graph_A_CURRENT_8" localSheetId="46" hidden="1">[5]A11!#REF!</definedName>
    <definedName name="_30__123Graph_A_CURRENT_8" localSheetId="26" hidden="1">[5]A11!#REF!</definedName>
    <definedName name="_30__123Graph_A_CURRENT_8" localSheetId="27" hidden="1">[5]A11!#REF!</definedName>
    <definedName name="_30__123Graph_A_CURRENT_8" localSheetId="28" hidden="1">[5]A11!#REF!</definedName>
    <definedName name="_30__123Graph_A_CURRENT_8" localSheetId="29" hidden="1">[5]A11!#REF!</definedName>
    <definedName name="_30__123Graph_A_CURRENT_8" localSheetId="30" hidden="1">[5]A11!#REF!</definedName>
    <definedName name="_30__123Graph_A_CURRENT_8" localSheetId="31" hidden="1">[5]A11!#REF!</definedName>
    <definedName name="_30__123Graph_A_CURRENT_8" hidden="1">[5]A11!#REF!</definedName>
    <definedName name="_33__123Graph_A_CURRENT_9" localSheetId="13" hidden="1">[5]A11!#REF!</definedName>
    <definedName name="_33__123Graph_A_CURRENT_9" localSheetId="14" hidden="1">[5]A11!#REF!</definedName>
    <definedName name="_33__123Graph_A_CURRENT_9" localSheetId="15" hidden="1">[5]A11!#REF!</definedName>
    <definedName name="_33__123Graph_A_CURRENT_9" localSheetId="17" hidden="1">[6]A11!#REF!</definedName>
    <definedName name="_33__123Graph_A_CURRENT_9" localSheetId="19" hidden="1">[6]A11!#REF!</definedName>
    <definedName name="_33__123Graph_A_CURRENT_9" localSheetId="22" hidden="1">[5]A11!#REF!</definedName>
    <definedName name="_33__123Graph_A_CURRENT_9" localSheetId="23" hidden="1">[5]A11!#REF!</definedName>
    <definedName name="_33__123Graph_A_CURRENT_9" localSheetId="2" hidden="1">[5]A11!#REF!</definedName>
    <definedName name="_33__123Graph_A_CURRENT_9" localSheetId="24" hidden="1">[7]A11!#REF!</definedName>
    <definedName name="_33__123Graph_A_CURRENT_9" localSheetId="25" hidden="1">[7]A11!#REF!</definedName>
    <definedName name="_33__123Graph_A_CURRENT_9" localSheetId="34" hidden="1">[5]A11!#REF!</definedName>
    <definedName name="_33__123Graph_A_CURRENT_9" localSheetId="37" hidden="1">[5]A11!#REF!</definedName>
    <definedName name="_33__123Graph_A_CURRENT_9" localSheetId="3" hidden="1">[7]A11!#REF!</definedName>
    <definedName name="_33__123Graph_A_CURRENT_9" localSheetId="5" hidden="1">[6]A11!#REF!</definedName>
    <definedName name="_33__123Graph_A_CURRENT_9" localSheetId="7" hidden="1">[5]A11!#REF!</definedName>
    <definedName name="_33__123Graph_A_CURRENT_9" localSheetId="9" hidden="1">[5]A11!#REF!</definedName>
    <definedName name="_33__123Graph_A_CURRENT_9" localSheetId="10" hidden="1">[7]A11!#REF!</definedName>
    <definedName name="_33__123Graph_A_CURRENT_9" localSheetId="4" hidden="1">[7]A11!#REF!</definedName>
    <definedName name="_33__123Graph_A_CURRENT_9" localSheetId="12" hidden="1">[5]A11!#REF!</definedName>
    <definedName name="_33__123Graph_A_CURRENT_9" localSheetId="36" hidden="1">[5]A11!#REF!</definedName>
    <definedName name="_33__123Graph_A_CURRENT_9" localSheetId="40" hidden="1">[5]A11!#REF!</definedName>
    <definedName name="_33__123Graph_A_CURRENT_9" localSheetId="42" hidden="1">[5]A11!#REF!</definedName>
    <definedName name="_33__123Graph_A_CURRENT_9" localSheetId="43" hidden="1">[5]A11!#REF!</definedName>
    <definedName name="_33__123Graph_A_CURRENT_9" localSheetId="44" hidden="1">[5]A11!#REF!</definedName>
    <definedName name="_33__123Graph_A_CURRENT_9" localSheetId="45" hidden="1">[5]A11!#REF!</definedName>
    <definedName name="_33__123Graph_A_CURRENT_9" localSheetId="46" hidden="1">[5]A11!#REF!</definedName>
    <definedName name="_33__123Graph_A_CURRENT_9" localSheetId="26" hidden="1">[5]A11!#REF!</definedName>
    <definedName name="_33__123Graph_A_CURRENT_9" localSheetId="27" hidden="1">[5]A11!#REF!</definedName>
    <definedName name="_33__123Graph_A_CURRENT_9" localSheetId="28" hidden="1">[5]A11!#REF!</definedName>
    <definedName name="_33__123Graph_A_CURRENT_9" localSheetId="29" hidden="1">[5]A11!#REF!</definedName>
    <definedName name="_33__123Graph_A_CURRENT_9" localSheetId="30" hidden="1">[5]A11!#REF!</definedName>
    <definedName name="_33__123Graph_A_CURRENT_9" localSheetId="31" hidden="1">[5]A11!#REF!</definedName>
    <definedName name="_33__123Graph_A_CURRENT_9" hidden="1">[5]A11!#REF!</definedName>
    <definedName name="_36__123Graph_AChart_1" localSheetId="13" hidden="1">'[11]Table 1'!#REF!</definedName>
    <definedName name="_36__123Graph_AChart_1" localSheetId="14" hidden="1">'[11]Table 1'!#REF!</definedName>
    <definedName name="_36__123Graph_AChart_1" localSheetId="15" hidden="1">'[11]Table 1'!#REF!</definedName>
    <definedName name="_36__123Graph_AChart_1" localSheetId="17" hidden="1">'[12]Table 1'!#REF!</definedName>
    <definedName name="_36__123Graph_AChart_1" localSheetId="19" hidden="1">'[12]Table 1'!#REF!</definedName>
    <definedName name="_36__123Graph_AChart_1" localSheetId="22" hidden="1">'[11]Table 1'!#REF!</definedName>
    <definedName name="_36__123Graph_AChart_1" localSheetId="23" hidden="1">'[11]Table 1'!#REF!</definedName>
    <definedName name="_36__123Graph_AChart_1" localSheetId="2" hidden="1">'[11]Table 1'!#REF!</definedName>
    <definedName name="_36__123Graph_AChart_1" localSheetId="24" hidden="1">'[13]Table 1'!#REF!</definedName>
    <definedName name="_36__123Graph_AChart_1" localSheetId="25" hidden="1">'[13]Table 1'!#REF!</definedName>
    <definedName name="_36__123Graph_AChart_1" localSheetId="34" hidden="1">'[11]Table 1'!#REF!</definedName>
    <definedName name="_36__123Graph_AChart_1" localSheetId="37" hidden="1">'[11]Table 1'!#REF!</definedName>
    <definedName name="_36__123Graph_AChart_1" localSheetId="3" hidden="1">'[13]Table 1'!#REF!</definedName>
    <definedName name="_36__123Graph_AChart_1" localSheetId="5" hidden="1">'[12]Table 1'!#REF!</definedName>
    <definedName name="_36__123Graph_AChart_1" localSheetId="7" hidden="1">'[11]Table 1'!#REF!</definedName>
    <definedName name="_36__123Graph_AChart_1" localSheetId="9" hidden="1">'[11]Table 1'!#REF!</definedName>
    <definedName name="_36__123Graph_AChart_1" localSheetId="10" hidden="1">'[13]Table 1'!#REF!</definedName>
    <definedName name="_36__123Graph_AChart_1" localSheetId="4" hidden="1">'[13]Table 1'!#REF!</definedName>
    <definedName name="_36__123Graph_AChart_1" localSheetId="12" hidden="1">'[11]Table 1'!#REF!</definedName>
    <definedName name="_36__123Graph_AChart_1" localSheetId="36" hidden="1">'[11]Table 1'!#REF!</definedName>
    <definedName name="_36__123Graph_AChart_1" localSheetId="40" hidden="1">'[11]Table 1'!#REF!</definedName>
    <definedName name="_36__123Graph_AChart_1" localSheetId="42" hidden="1">'[11]Table 1'!#REF!</definedName>
    <definedName name="_36__123Graph_AChart_1" localSheetId="43" hidden="1">'[11]Table 1'!#REF!</definedName>
    <definedName name="_36__123Graph_AChart_1" localSheetId="44" hidden="1">'[11]Table 1'!#REF!</definedName>
    <definedName name="_36__123Graph_AChart_1" localSheetId="45" hidden="1">'[11]Table 1'!#REF!</definedName>
    <definedName name="_36__123Graph_AChart_1" localSheetId="46" hidden="1">'[11]Table 1'!#REF!</definedName>
    <definedName name="_36__123Graph_AChart_1" localSheetId="26" hidden="1">'[11]Table 1'!#REF!</definedName>
    <definedName name="_36__123Graph_AChart_1" localSheetId="27" hidden="1">'[11]Table 1'!#REF!</definedName>
    <definedName name="_36__123Graph_AChart_1" localSheetId="28" hidden="1">'[11]Table 1'!#REF!</definedName>
    <definedName name="_36__123Graph_AChart_1" localSheetId="29" hidden="1">'[11]Table 1'!#REF!</definedName>
    <definedName name="_36__123Graph_AChart_1" localSheetId="30" hidden="1">'[11]Table 1'!#REF!</definedName>
    <definedName name="_36__123Graph_AChart_1" localSheetId="31" hidden="1">'[11]Table 1'!#REF!</definedName>
    <definedName name="_36__123Graph_AChart_1" hidden="1">'[11]Table 1'!#REF!</definedName>
    <definedName name="_39__123Graph_ADEV_EMPL" localSheetId="13" hidden="1">'[2]Time series'!#REF!</definedName>
    <definedName name="_39__123Graph_ADEV_EMPL" localSheetId="14" hidden="1">'[2]Time series'!#REF!</definedName>
    <definedName name="_39__123Graph_ADEV_EMPL" localSheetId="15" hidden="1">'[2]Time series'!#REF!</definedName>
    <definedName name="_39__123Graph_ADEV_EMPL" localSheetId="17" hidden="1">'[3]Time series'!#REF!</definedName>
    <definedName name="_39__123Graph_ADEV_EMPL" localSheetId="19" hidden="1">'[3]Time series'!#REF!</definedName>
    <definedName name="_39__123Graph_ADEV_EMPL" localSheetId="22" hidden="1">'[2]Time series'!#REF!</definedName>
    <definedName name="_39__123Graph_ADEV_EMPL" localSheetId="23" hidden="1">'[2]Time series'!#REF!</definedName>
    <definedName name="_39__123Graph_ADEV_EMPL" localSheetId="2" hidden="1">'[2]Time series'!#REF!</definedName>
    <definedName name="_39__123Graph_ADEV_EMPL" localSheetId="24" hidden="1">'[4]Time series'!#REF!</definedName>
    <definedName name="_39__123Graph_ADEV_EMPL" localSheetId="25" hidden="1">'[4]Time series'!#REF!</definedName>
    <definedName name="_39__123Graph_ADEV_EMPL" localSheetId="34" hidden="1">'[2]Time series'!#REF!</definedName>
    <definedName name="_39__123Graph_ADEV_EMPL" localSheetId="37" hidden="1">'[2]Time series'!#REF!</definedName>
    <definedName name="_39__123Graph_ADEV_EMPL" localSheetId="3" hidden="1">'[4]Time series'!#REF!</definedName>
    <definedName name="_39__123Graph_ADEV_EMPL" localSheetId="5" hidden="1">'[3]Time series'!#REF!</definedName>
    <definedName name="_39__123Graph_ADEV_EMPL" localSheetId="7" hidden="1">'[2]Time series'!#REF!</definedName>
    <definedName name="_39__123Graph_ADEV_EMPL" localSheetId="9" hidden="1">'[2]Time series'!#REF!</definedName>
    <definedName name="_39__123Graph_ADEV_EMPL" localSheetId="10" hidden="1">'[4]Time series'!#REF!</definedName>
    <definedName name="_39__123Graph_ADEV_EMPL" localSheetId="4" hidden="1">'[4]Time series'!#REF!</definedName>
    <definedName name="_39__123Graph_ADEV_EMPL" localSheetId="12" hidden="1">'[2]Time series'!#REF!</definedName>
    <definedName name="_39__123Graph_ADEV_EMPL" localSheetId="36" hidden="1">'[2]Time series'!#REF!</definedName>
    <definedName name="_39__123Graph_ADEV_EMPL" localSheetId="40" hidden="1">'[2]Time series'!#REF!</definedName>
    <definedName name="_39__123Graph_ADEV_EMPL" localSheetId="42" hidden="1">'[2]Time series'!#REF!</definedName>
    <definedName name="_39__123Graph_ADEV_EMPL" localSheetId="43" hidden="1">'[2]Time series'!#REF!</definedName>
    <definedName name="_39__123Graph_ADEV_EMPL" localSheetId="44" hidden="1">'[2]Time series'!#REF!</definedName>
    <definedName name="_39__123Graph_ADEV_EMPL" localSheetId="45" hidden="1">'[2]Time series'!#REF!</definedName>
    <definedName name="_39__123Graph_ADEV_EMPL" localSheetId="46" hidden="1">'[2]Time series'!#REF!</definedName>
    <definedName name="_39__123Graph_ADEV_EMPL" localSheetId="26" hidden="1">'[2]Time series'!#REF!</definedName>
    <definedName name="_39__123Graph_ADEV_EMPL" localSheetId="27" hidden="1">'[2]Time series'!#REF!</definedName>
    <definedName name="_39__123Graph_ADEV_EMPL" localSheetId="28" hidden="1">'[2]Time series'!#REF!</definedName>
    <definedName name="_39__123Graph_ADEV_EMPL" localSheetId="29" hidden="1">'[2]Time series'!#REF!</definedName>
    <definedName name="_39__123Graph_ADEV_EMPL" localSheetId="30" hidden="1">'[2]Time series'!#REF!</definedName>
    <definedName name="_39__123Graph_ADEV_EMPL" localSheetId="31" hidden="1">'[2]Time series'!#REF!</definedName>
    <definedName name="_39__123Graph_ADEV_EMPL" hidden="1">'[2]Time series'!#REF!</definedName>
    <definedName name="_4__123Graph_CSWE_EMPL" localSheetId="13" hidden="1">'[8]Time series'!#REF!</definedName>
    <definedName name="_4__123Graph_CSWE_EMPL" localSheetId="14" hidden="1">'[8]Time series'!#REF!</definedName>
    <definedName name="_4__123Graph_CSWE_EMPL" localSheetId="15" hidden="1">'[8]Time series'!#REF!</definedName>
    <definedName name="_4__123Graph_CSWE_EMPL" localSheetId="17" hidden="1">'[9]Time series'!#REF!</definedName>
    <definedName name="_4__123Graph_CSWE_EMPL" localSheetId="19" hidden="1">'[9]Time series'!#REF!</definedName>
    <definedName name="_4__123Graph_CSWE_EMPL" localSheetId="22" hidden="1">'[8]Time series'!#REF!</definedName>
    <definedName name="_4__123Graph_CSWE_EMPL" localSheetId="23" hidden="1">'[8]Time series'!#REF!</definedName>
    <definedName name="_4__123Graph_CSWE_EMPL" localSheetId="2" hidden="1">'[8]Time series'!#REF!</definedName>
    <definedName name="_4__123Graph_CSWE_EMPL" localSheetId="24" hidden="1">'[10]Time series'!#REF!</definedName>
    <definedName name="_4__123Graph_CSWE_EMPL" localSheetId="25" hidden="1">'[10]Time series'!#REF!</definedName>
    <definedName name="_4__123Graph_CSWE_EMPL" localSheetId="34" hidden="1">'[8]Time series'!#REF!</definedName>
    <definedName name="_4__123Graph_CSWE_EMPL" localSheetId="37" hidden="1">'[8]Time series'!#REF!</definedName>
    <definedName name="_4__123Graph_CSWE_EMPL" localSheetId="3" hidden="1">'[10]Time series'!#REF!</definedName>
    <definedName name="_4__123Graph_CSWE_EMPL" localSheetId="5" hidden="1">'[9]Time series'!#REF!</definedName>
    <definedName name="_4__123Graph_CSWE_EMPL" localSheetId="7" hidden="1">'[8]Time series'!#REF!</definedName>
    <definedName name="_4__123Graph_CSWE_EMPL" localSheetId="9" hidden="1">'[8]Time series'!#REF!</definedName>
    <definedName name="_4__123Graph_CSWE_EMPL" localSheetId="10" hidden="1">'[10]Time series'!#REF!</definedName>
    <definedName name="_4__123Graph_CSWE_EMPL" localSheetId="4" hidden="1">'[10]Time series'!#REF!</definedName>
    <definedName name="_4__123Graph_CSWE_EMPL" localSheetId="12" hidden="1">'[8]Time series'!#REF!</definedName>
    <definedName name="_4__123Graph_CSWE_EMPL" localSheetId="36" hidden="1">'[8]Time series'!#REF!</definedName>
    <definedName name="_4__123Graph_CSWE_EMPL" localSheetId="40" hidden="1">'[8]Time series'!#REF!</definedName>
    <definedName name="_4__123Graph_CSWE_EMPL" localSheetId="42" hidden="1">'[8]Time series'!#REF!</definedName>
    <definedName name="_4__123Graph_CSWE_EMPL" localSheetId="43" hidden="1">'[8]Time series'!#REF!</definedName>
    <definedName name="_4__123Graph_CSWE_EMPL" localSheetId="44" hidden="1">'[8]Time series'!#REF!</definedName>
    <definedName name="_4__123Graph_CSWE_EMPL" localSheetId="45" hidden="1">'[8]Time series'!#REF!</definedName>
    <definedName name="_4__123Graph_CSWE_EMPL" localSheetId="46" hidden="1">'[8]Time series'!#REF!</definedName>
    <definedName name="_4__123Graph_CSWE_EMPL" localSheetId="26" hidden="1">'[8]Time series'!#REF!</definedName>
    <definedName name="_4__123Graph_CSWE_EMPL" localSheetId="27" hidden="1">'[8]Time series'!#REF!</definedName>
    <definedName name="_4__123Graph_CSWE_EMPL" localSheetId="28" hidden="1">'[8]Time series'!#REF!</definedName>
    <definedName name="_4__123Graph_CSWE_EMPL" localSheetId="29" hidden="1">'[8]Time series'!#REF!</definedName>
    <definedName name="_4__123Graph_CSWE_EMPL" localSheetId="30" hidden="1">'[8]Time series'!#REF!</definedName>
    <definedName name="_4__123Graph_CSWE_EMPL" localSheetId="31" hidden="1">'[8]Time series'!#REF!</definedName>
    <definedName name="_4__123Graph_CSWE_EMPL" hidden="1">'[8]Time series'!#REF!</definedName>
    <definedName name="_42__123Graph_B_CURRENT" localSheetId="13" hidden="1">[5]A11!#REF!</definedName>
    <definedName name="_42__123Graph_B_CURRENT" localSheetId="14" hidden="1">[5]A11!#REF!</definedName>
    <definedName name="_42__123Graph_B_CURRENT" localSheetId="15" hidden="1">[5]A11!#REF!</definedName>
    <definedName name="_42__123Graph_B_CURRENT" localSheetId="17" hidden="1">[6]A11!#REF!</definedName>
    <definedName name="_42__123Graph_B_CURRENT" localSheetId="19" hidden="1">[6]A11!#REF!</definedName>
    <definedName name="_42__123Graph_B_CURRENT" localSheetId="22" hidden="1">[5]A11!#REF!</definedName>
    <definedName name="_42__123Graph_B_CURRENT" localSheetId="23" hidden="1">[5]A11!#REF!</definedName>
    <definedName name="_42__123Graph_B_CURRENT" localSheetId="2" hidden="1">[5]A11!#REF!</definedName>
    <definedName name="_42__123Graph_B_CURRENT" localSheetId="24" hidden="1">[7]A11!#REF!</definedName>
    <definedName name="_42__123Graph_B_CURRENT" localSheetId="25" hidden="1">[7]A11!#REF!</definedName>
    <definedName name="_42__123Graph_B_CURRENT" localSheetId="34" hidden="1">[5]A11!#REF!</definedName>
    <definedName name="_42__123Graph_B_CURRENT" localSheetId="37" hidden="1">[5]A11!#REF!</definedName>
    <definedName name="_42__123Graph_B_CURRENT" localSheetId="3" hidden="1">[7]A11!#REF!</definedName>
    <definedName name="_42__123Graph_B_CURRENT" localSheetId="5" hidden="1">[6]A11!#REF!</definedName>
    <definedName name="_42__123Graph_B_CURRENT" localSheetId="7" hidden="1">[5]A11!#REF!</definedName>
    <definedName name="_42__123Graph_B_CURRENT" localSheetId="9" hidden="1">[5]A11!#REF!</definedName>
    <definedName name="_42__123Graph_B_CURRENT" localSheetId="10" hidden="1">[7]A11!#REF!</definedName>
    <definedName name="_42__123Graph_B_CURRENT" localSheetId="4" hidden="1">[7]A11!#REF!</definedName>
    <definedName name="_42__123Graph_B_CURRENT" localSheetId="12" hidden="1">[5]A11!#REF!</definedName>
    <definedName name="_42__123Graph_B_CURRENT" localSheetId="36" hidden="1">[5]A11!#REF!</definedName>
    <definedName name="_42__123Graph_B_CURRENT" localSheetId="40" hidden="1">[5]A11!#REF!</definedName>
    <definedName name="_42__123Graph_B_CURRENT" localSheetId="42" hidden="1">[5]A11!#REF!</definedName>
    <definedName name="_42__123Graph_B_CURRENT" localSheetId="43" hidden="1">[5]A11!#REF!</definedName>
    <definedName name="_42__123Graph_B_CURRENT" localSheetId="44" hidden="1">[5]A11!#REF!</definedName>
    <definedName name="_42__123Graph_B_CURRENT" localSheetId="45" hidden="1">[5]A11!#REF!</definedName>
    <definedName name="_42__123Graph_B_CURRENT" localSheetId="46" hidden="1">[5]A11!#REF!</definedName>
    <definedName name="_42__123Graph_B_CURRENT" localSheetId="26" hidden="1">[5]A11!#REF!</definedName>
    <definedName name="_42__123Graph_B_CURRENT" localSheetId="27" hidden="1">[5]A11!#REF!</definedName>
    <definedName name="_42__123Graph_B_CURRENT" localSheetId="28" hidden="1">[5]A11!#REF!</definedName>
    <definedName name="_42__123Graph_B_CURRENT" localSheetId="29" hidden="1">[5]A11!#REF!</definedName>
    <definedName name="_42__123Graph_B_CURRENT" localSheetId="30" hidden="1">[5]A11!#REF!</definedName>
    <definedName name="_42__123Graph_B_CURRENT" localSheetId="31" hidden="1">[5]A11!#REF!</definedName>
    <definedName name="_42__123Graph_B_CURRENT" hidden="1">[5]A11!#REF!</definedName>
    <definedName name="_45__123Graph_B_CURRENT_1" localSheetId="13" hidden="1">[5]A11!#REF!</definedName>
    <definedName name="_45__123Graph_B_CURRENT_1" localSheetId="14" hidden="1">[5]A11!#REF!</definedName>
    <definedName name="_45__123Graph_B_CURRENT_1" localSheetId="15" hidden="1">[5]A11!#REF!</definedName>
    <definedName name="_45__123Graph_B_CURRENT_1" localSheetId="17" hidden="1">[6]A11!#REF!</definedName>
    <definedName name="_45__123Graph_B_CURRENT_1" localSheetId="19" hidden="1">[6]A11!#REF!</definedName>
    <definedName name="_45__123Graph_B_CURRENT_1" localSheetId="22" hidden="1">[5]A11!#REF!</definedName>
    <definedName name="_45__123Graph_B_CURRENT_1" localSheetId="23" hidden="1">[5]A11!#REF!</definedName>
    <definedName name="_45__123Graph_B_CURRENT_1" localSheetId="2" hidden="1">[5]A11!#REF!</definedName>
    <definedName name="_45__123Graph_B_CURRENT_1" localSheetId="24" hidden="1">[7]A11!#REF!</definedName>
    <definedName name="_45__123Graph_B_CURRENT_1" localSheetId="25" hidden="1">[7]A11!#REF!</definedName>
    <definedName name="_45__123Graph_B_CURRENT_1" localSheetId="34" hidden="1">[5]A11!#REF!</definedName>
    <definedName name="_45__123Graph_B_CURRENT_1" localSheetId="37" hidden="1">[5]A11!#REF!</definedName>
    <definedName name="_45__123Graph_B_CURRENT_1" localSheetId="3" hidden="1">[7]A11!#REF!</definedName>
    <definedName name="_45__123Graph_B_CURRENT_1" localSheetId="5" hidden="1">[6]A11!#REF!</definedName>
    <definedName name="_45__123Graph_B_CURRENT_1" localSheetId="7" hidden="1">[5]A11!#REF!</definedName>
    <definedName name="_45__123Graph_B_CURRENT_1" localSheetId="9" hidden="1">[5]A11!#REF!</definedName>
    <definedName name="_45__123Graph_B_CURRENT_1" localSheetId="10" hidden="1">[7]A11!#REF!</definedName>
    <definedName name="_45__123Graph_B_CURRENT_1" localSheetId="4" hidden="1">[7]A11!#REF!</definedName>
    <definedName name="_45__123Graph_B_CURRENT_1" localSheetId="12" hidden="1">[5]A11!#REF!</definedName>
    <definedName name="_45__123Graph_B_CURRENT_1" localSheetId="36" hidden="1">[5]A11!#REF!</definedName>
    <definedName name="_45__123Graph_B_CURRENT_1" localSheetId="40" hidden="1">[5]A11!#REF!</definedName>
    <definedName name="_45__123Graph_B_CURRENT_1" localSheetId="42" hidden="1">[5]A11!#REF!</definedName>
    <definedName name="_45__123Graph_B_CURRENT_1" localSheetId="43" hidden="1">[5]A11!#REF!</definedName>
    <definedName name="_45__123Graph_B_CURRENT_1" localSheetId="44" hidden="1">[5]A11!#REF!</definedName>
    <definedName name="_45__123Graph_B_CURRENT_1" localSheetId="45" hidden="1">[5]A11!#REF!</definedName>
    <definedName name="_45__123Graph_B_CURRENT_1" localSheetId="46" hidden="1">[5]A11!#REF!</definedName>
    <definedName name="_45__123Graph_B_CURRENT_1" localSheetId="26" hidden="1">[5]A11!#REF!</definedName>
    <definedName name="_45__123Graph_B_CURRENT_1" localSheetId="27" hidden="1">[5]A11!#REF!</definedName>
    <definedName name="_45__123Graph_B_CURRENT_1" localSheetId="28" hidden="1">[5]A11!#REF!</definedName>
    <definedName name="_45__123Graph_B_CURRENT_1" localSheetId="29" hidden="1">[5]A11!#REF!</definedName>
    <definedName name="_45__123Graph_B_CURRENT_1" localSheetId="30" hidden="1">[5]A11!#REF!</definedName>
    <definedName name="_45__123Graph_B_CURRENT_1" localSheetId="31" hidden="1">[5]A11!#REF!</definedName>
    <definedName name="_45__123Graph_B_CURRENT_1" hidden="1">[5]A11!#REF!</definedName>
    <definedName name="_48__123Graph_B_CURRENT_10" localSheetId="13" hidden="1">[5]A11!#REF!</definedName>
    <definedName name="_48__123Graph_B_CURRENT_10" localSheetId="14" hidden="1">[5]A11!#REF!</definedName>
    <definedName name="_48__123Graph_B_CURRENT_10" localSheetId="15" hidden="1">[5]A11!#REF!</definedName>
    <definedName name="_48__123Graph_B_CURRENT_10" localSheetId="17" hidden="1">[6]A11!#REF!</definedName>
    <definedName name="_48__123Graph_B_CURRENT_10" localSheetId="19" hidden="1">[6]A11!#REF!</definedName>
    <definedName name="_48__123Graph_B_CURRENT_10" localSheetId="22" hidden="1">[5]A11!#REF!</definedName>
    <definedName name="_48__123Graph_B_CURRENT_10" localSheetId="23" hidden="1">[5]A11!#REF!</definedName>
    <definedName name="_48__123Graph_B_CURRENT_10" localSheetId="2" hidden="1">[5]A11!#REF!</definedName>
    <definedName name="_48__123Graph_B_CURRENT_10" localSheetId="24" hidden="1">[7]A11!#REF!</definedName>
    <definedName name="_48__123Graph_B_CURRENT_10" localSheetId="25" hidden="1">[7]A11!#REF!</definedName>
    <definedName name="_48__123Graph_B_CURRENT_10" localSheetId="34" hidden="1">[5]A11!#REF!</definedName>
    <definedName name="_48__123Graph_B_CURRENT_10" localSheetId="37" hidden="1">[5]A11!#REF!</definedName>
    <definedName name="_48__123Graph_B_CURRENT_10" localSheetId="3" hidden="1">[7]A11!#REF!</definedName>
    <definedName name="_48__123Graph_B_CURRENT_10" localSheetId="5" hidden="1">[6]A11!#REF!</definedName>
    <definedName name="_48__123Graph_B_CURRENT_10" localSheetId="7" hidden="1">[5]A11!#REF!</definedName>
    <definedName name="_48__123Graph_B_CURRENT_10" localSheetId="9" hidden="1">[5]A11!#REF!</definedName>
    <definedName name="_48__123Graph_B_CURRENT_10" localSheetId="10" hidden="1">[7]A11!#REF!</definedName>
    <definedName name="_48__123Graph_B_CURRENT_10" localSheetId="4" hidden="1">[7]A11!#REF!</definedName>
    <definedName name="_48__123Graph_B_CURRENT_10" localSheetId="12" hidden="1">[5]A11!#REF!</definedName>
    <definedName name="_48__123Graph_B_CURRENT_10" localSheetId="36" hidden="1">[5]A11!#REF!</definedName>
    <definedName name="_48__123Graph_B_CURRENT_10" localSheetId="40" hidden="1">[5]A11!#REF!</definedName>
    <definedName name="_48__123Graph_B_CURRENT_10" localSheetId="42" hidden="1">[5]A11!#REF!</definedName>
    <definedName name="_48__123Graph_B_CURRENT_10" localSheetId="43" hidden="1">[5]A11!#REF!</definedName>
    <definedName name="_48__123Graph_B_CURRENT_10" localSheetId="44" hidden="1">[5]A11!#REF!</definedName>
    <definedName name="_48__123Graph_B_CURRENT_10" localSheetId="45" hidden="1">[5]A11!#REF!</definedName>
    <definedName name="_48__123Graph_B_CURRENT_10" localSheetId="46" hidden="1">[5]A11!#REF!</definedName>
    <definedName name="_48__123Graph_B_CURRENT_10" localSheetId="26" hidden="1">[5]A11!#REF!</definedName>
    <definedName name="_48__123Graph_B_CURRENT_10" localSheetId="27" hidden="1">[5]A11!#REF!</definedName>
    <definedName name="_48__123Graph_B_CURRENT_10" localSheetId="28" hidden="1">[5]A11!#REF!</definedName>
    <definedName name="_48__123Graph_B_CURRENT_10" localSheetId="29" hidden="1">[5]A11!#REF!</definedName>
    <definedName name="_48__123Graph_B_CURRENT_10" localSheetId="30" hidden="1">[5]A11!#REF!</definedName>
    <definedName name="_48__123Graph_B_CURRENT_10" localSheetId="31" hidden="1">[5]A11!#REF!</definedName>
    <definedName name="_48__123Graph_B_CURRENT_10" hidden="1">[5]A11!#REF!</definedName>
    <definedName name="_51__123Graph_B_CURRENT_2" localSheetId="13" hidden="1">[5]A11!#REF!</definedName>
    <definedName name="_51__123Graph_B_CURRENT_2" localSheetId="14" hidden="1">[5]A11!#REF!</definedName>
    <definedName name="_51__123Graph_B_CURRENT_2" localSheetId="15" hidden="1">[5]A11!#REF!</definedName>
    <definedName name="_51__123Graph_B_CURRENT_2" localSheetId="17" hidden="1">[6]A11!#REF!</definedName>
    <definedName name="_51__123Graph_B_CURRENT_2" localSheetId="19" hidden="1">[6]A11!#REF!</definedName>
    <definedName name="_51__123Graph_B_CURRENT_2" localSheetId="22" hidden="1">[5]A11!#REF!</definedName>
    <definedName name="_51__123Graph_B_CURRENT_2" localSheetId="23" hidden="1">[5]A11!#REF!</definedName>
    <definedName name="_51__123Graph_B_CURRENT_2" localSheetId="2" hidden="1">[5]A11!#REF!</definedName>
    <definedName name="_51__123Graph_B_CURRENT_2" localSheetId="24" hidden="1">[7]A11!#REF!</definedName>
    <definedName name="_51__123Graph_B_CURRENT_2" localSheetId="25" hidden="1">[7]A11!#REF!</definedName>
    <definedName name="_51__123Graph_B_CURRENT_2" localSheetId="34" hidden="1">[5]A11!#REF!</definedName>
    <definedName name="_51__123Graph_B_CURRENT_2" localSheetId="37" hidden="1">[5]A11!#REF!</definedName>
    <definedName name="_51__123Graph_B_CURRENT_2" localSheetId="3" hidden="1">[7]A11!#REF!</definedName>
    <definedName name="_51__123Graph_B_CURRENT_2" localSheetId="5" hidden="1">[6]A11!#REF!</definedName>
    <definedName name="_51__123Graph_B_CURRENT_2" localSheetId="7" hidden="1">[5]A11!#REF!</definedName>
    <definedName name="_51__123Graph_B_CURRENT_2" localSheetId="9" hidden="1">[5]A11!#REF!</definedName>
    <definedName name="_51__123Graph_B_CURRENT_2" localSheetId="10" hidden="1">[7]A11!#REF!</definedName>
    <definedName name="_51__123Graph_B_CURRENT_2" localSheetId="4" hidden="1">[7]A11!#REF!</definedName>
    <definedName name="_51__123Graph_B_CURRENT_2" localSheetId="12" hidden="1">[5]A11!#REF!</definedName>
    <definedName name="_51__123Graph_B_CURRENT_2" localSheetId="36" hidden="1">[5]A11!#REF!</definedName>
    <definedName name="_51__123Graph_B_CURRENT_2" localSheetId="40" hidden="1">[5]A11!#REF!</definedName>
    <definedName name="_51__123Graph_B_CURRENT_2" localSheetId="42" hidden="1">[5]A11!#REF!</definedName>
    <definedName name="_51__123Graph_B_CURRENT_2" localSheetId="43" hidden="1">[5]A11!#REF!</definedName>
    <definedName name="_51__123Graph_B_CURRENT_2" localSheetId="44" hidden="1">[5]A11!#REF!</definedName>
    <definedName name="_51__123Graph_B_CURRENT_2" localSheetId="45" hidden="1">[5]A11!#REF!</definedName>
    <definedName name="_51__123Graph_B_CURRENT_2" localSheetId="46" hidden="1">[5]A11!#REF!</definedName>
    <definedName name="_51__123Graph_B_CURRENT_2" localSheetId="26" hidden="1">[5]A11!#REF!</definedName>
    <definedName name="_51__123Graph_B_CURRENT_2" localSheetId="27" hidden="1">[5]A11!#REF!</definedName>
    <definedName name="_51__123Graph_B_CURRENT_2" localSheetId="28" hidden="1">[5]A11!#REF!</definedName>
    <definedName name="_51__123Graph_B_CURRENT_2" localSheetId="29" hidden="1">[5]A11!#REF!</definedName>
    <definedName name="_51__123Graph_B_CURRENT_2" localSheetId="30" hidden="1">[5]A11!#REF!</definedName>
    <definedName name="_51__123Graph_B_CURRENT_2" localSheetId="31" hidden="1">[5]A11!#REF!</definedName>
    <definedName name="_51__123Graph_B_CURRENT_2" hidden="1">[5]A11!#REF!</definedName>
    <definedName name="_54__123Graph_B_CURRENT_3" localSheetId="13" hidden="1">[5]A11!#REF!</definedName>
    <definedName name="_54__123Graph_B_CURRENT_3" localSheetId="14" hidden="1">[5]A11!#REF!</definedName>
    <definedName name="_54__123Graph_B_CURRENT_3" localSheetId="15" hidden="1">[5]A11!#REF!</definedName>
    <definedName name="_54__123Graph_B_CURRENT_3" localSheetId="17" hidden="1">[6]A11!#REF!</definedName>
    <definedName name="_54__123Graph_B_CURRENT_3" localSheetId="19" hidden="1">[6]A11!#REF!</definedName>
    <definedName name="_54__123Graph_B_CURRENT_3" localSheetId="22" hidden="1">[5]A11!#REF!</definedName>
    <definedName name="_54__123Graph_B_CURRENT_3" localSheetId="23" hidden="1">[5]A11!#REF!</definedName>
    <definedName name="_54__123Graph_B_CURRENT_3" localSheetId="2" hidden="1">[5]A11!#REF!</definedName>
    <definedName name="_54__123Graph_B_CURRENT_3" localSheetId="24" hidden="1">[7]A11!#REF!</definedName>
    <definedName name="_54__123Graph_B_CURRENT_3" localSheetId="25" hidden="1">[7]A11!#REF!</definedName>
    <definedName name="_54__123Graph_B_CURRENT_3" localSheetId="34" hidden="1">[5]A11!#REF!</definedName>
    <definedName name="_54__123Graph_B_CURRENT_3" localSheetId="37" hidden="1">[5]A11!#REF!</definedName>
    <definedName name="_54__123Graph_B_CURRENT_3" localSheetId="3" hidden="1">[7]A11!#REF!</definedName>
    <definedName name="_54__123Graph_B_CURRENT_3" localSheetId="5" hidden="1">[6]A11!#REF!</definedName>
    <definedName name="_54__123Graph_B_CURRENT_3" localSheetId="7" hidden="1">[5]A11!#REF!</definedName>
    <definedName name="_54__123Graph_B_CURRENT_3" localSheetId="9" hidden="1">[5]A11!#REF!</definedName>
    <definedName name="_54__123Graph_B_CURRENT_3" localSheetId="10" hidden="1">[7]A11!#REF!</definedName>
    <definedName name="_54__123Graph_B_CURRENT_3" localSheetId="4" hidden="1">[7]A11!#REF!</definedName>
    <definedName name="_54__123Graph_B_CURRENT_3" localSheetId="12" hidden="1">[5]A11!#REF!</definedName>
    <definedName name="_54__123Graph_B_CURRENT_3" localSheetId="36" hidden="1">[5]A11!#REF!</definedName>
    <definedName name="_54__123Graph_B_CURRENT_3" localSheetId="40" hidden="1">[5]A11!#REF!</definedName>
    <definedName name="_54__123Graph_B_CURRENT_3" localSheetId="42" hidden="1">[5]A11!#REF!</definedName>
    <definedName name="_54__123Graph_B_CURRENT_3" localSheetId="43" hidden="1">[5]A11!#REF!</definedName>
    <definedName name="_54__123Graph_B_CURRENT_3" localSheetId="44" hidden="1">[5]A11!#REF!</definedName>
    <definedName name="_54__123Graph_B_CURRENT_3" localSheetId="45" hidden="1">[5]A11!#REF!</definedName>
    <definedName name="_54__123Graph_B_CURRENT_3" localSheetId="46" hidden="1">[5]A11!#REF!</definedName>
    <definedName name="_54__123Graph_B_CURRENT_3" localSheetId="26" hidden="1">[5]A11!#REF!</definedName>
    <definedName name="_54__123Graph_B_CURRENT_3" localSheetId="27" hidden="1">[5]A11!#REF!</definedName>
    <definedName name="_54__123Graph_B_CURRENT_3" localSheetId="28" hidden="1">[5]A11!#REF!</definedName>
    <definedName name="_54__123Graph_B_CURRENT_3" localSheetId="29" hidden="1">[5]A11!#REF!</definedName>
    <definedName name="_54__123Graph_B_CURRENT_3" localSheetId="30" hidden="1">[5]A11!#REF!</definedName>
    <definedName name="_54__123Graph_B_CURRENT_3" localSheetId="31" hidden="1">[5]A11!#REF!</definedName>
    <definedName name="_54__123Graph_B_CURRENT_3" hidden="1">[5]A11!#REF!</definedName>
    <definedName name="_57__123Graph_B_CURRENT_4" localSheetId="13" hidden="1">[5]A11!#REF!</definedName>
    <definedName name="_57__123Graph_B_CURRENT_4" localSheetId="14" hidden="1">[5]A11!#REF!</definedName>
    <definedName name="_57__123Graph_B_CURRENT_4" localSheetId="15" hidden="1">[5]A11!#REF!</definedName>
    <definedName name="_57__123Graph_B_CURRENT_4" localSheetId="17" hidden="1">[6]A11!#REF!</definedName>
    <definedName name="_57__123Graph_B_CURRENT_4" localSheetId="19" hidden="1">[6]A11!#REF!</definedName>
    <definedName name="_57__123Graph_B_CURRENT_4" localSheetId="22" hidden="1">[5]A11!#REF!</definedName>
    <definedName name="_57__123Graph_B_CURRENT_4" localSheetId="23" hidden="1">[5]A11!#REF!</definedName>
    <definedName name="_57__123Graph_B_CURRENT_4" localSheetId="2" hidden="1">[5]A11!#REF!</definedName>
    <definedName name="_57__123Graph_B_CURRENT_4" localSheetId="24" hidden="1">[7]A11!#REF!</definedName>
    <definedName name="_57__123Graph_B_CURRENT_4" localSheetId="25" hidden="1">[7]A11!#REF!</definedName>
    <definedName name="_57__123Graph_B_CURRENT_4" localSheetId="34" hidden="1">[5]A11!#REF!</definedName>
    <definedName name="_57__123Graph_B_CURRENT_4" localSheetId="37" hidden="1">[5]A11!#REF!</definedName>
    <definedName name="_57__123Graph_B_CURRENT_4" localSheetId="3" hidden="1">[7]A11!#REF!</definedName>
    <definedName name="_57__123Graph_B_CURRENT_4" localSheetId="5" hidden="1">[6]A11!#REF!</definedName>
    <definedName name="_57__123Graph_B_CURRENT_4" localSheetId="7" hidden="1">[5]A11!#REF!</definedName>
    <definedName name="_57__123Graph_B_CURRENT_4" localSheetId="9" hidden="1">[5]A11!#REF!</definedName>
    <definedName name="_57__123Graph_B_CURRENT_4" localSheetId="10" hidden="1">[7]A11!#REF!</definedName>
    <definedName name="_57__123Graph_B_CURRENT_4" localSheetId="4" hidden="1">[7]A11!#REF!</definedName>
    <definedName name="_57__123Graph_B_CURRENT_4" localSheetId="12" hidden="1">[5]A11!#REF!</definedName>
    <definedName name="_57__123Graph_B_CURRENT_4" localSheetId="36" hidden="1">[5]A11!#REF!</definedName>
    <definedName name="_57__123Graph_B_CURRENT_4" localSheetId="40" hidden="1">[5]A11!#REF!</definedName>
    <definedName name="_57__123Graph_B_CURRENT_4" localSheetId="42" hidden="1">[5]A11!#REF!</definedName>
    <definedName name="_57__123Graph_B_CURRENT_4" localSheetId="43" hidden="1">[5]A11!#REF!</definedName>
    <definedName name="_57__123Graph_B_CURRENT_4" localSheetId="44" hidden="1">[5]A11!#REF!</definedName>
    <definedName name="_57__123Graph_B_CURRENT_4" localSheetId="45" hidden="1">[5]A11!#REF!</definedName>
    <definedName name="_57__123Graph_B_CURRENT_4" localSheetId="46" hidden="1">[5]A11!#REF!</definedName>
    <definedName name="_57__123Graph_B_CURRENT_4" localSheetId="26" hidden="1">[5]A11!#REF!</definedName>
    <definedName name="_57__123Graph_B_CURRENT_4" localSheetId="27" hidden="1">[5]A11!#REF!</definedName>
    <definedName name="_57__123Graph_B_CURRENT_4" localSheetId="28" hidden="1">[5]A11!#REF!</definedName>
    <definedName name="_57__123Graph_B_CURRENT_4" localSheetId="29" hidden="1">[5]A11!#REF!</definedName>
    <definedName name="_57__123Graph_B_CURRENT_4" localSheetId="30" hidden="1">[5]A11!#REF!</definedName>
    <definedName name="_57__123Graph_B_CURRENT_4" localSheetId="31" hidden="1">[5]A11!#REF!</definedName>
    <definedName name="_57__123Graph_B_CURRENT_4" hidden="1">[5]A11!#REF!</definedName>
    <definedName name="_6__123Graph_A_CURRENT_1" localSheetId="13" hidden="1">[5]A11!#REF!</definedName>
    <definedName name="_6__123Graph_A_CURRENT_1" localSheetId="14" hidden="1">[5]A11!#REF!</definedName>
    <definedName name="_6__123Graph_A_CURRENT_1" localSheetId="15" hidden="1">[5]A11!#REF!</definedName>
    <definedName name="_6__123Graph_A_CURRENT_1" localSheetId="17" hidden="1">[6]A11!#REF!</definedName>
    <definedName name="_6__123Graph_A_CURRENT_1" localSheetId="19" hidden="1">[6]A11!#REF!</definedName>
    <definedName name="_6__123Graph_A_CURRENT_1" localSheetId="22" hidden="1">[5]A11!#REF!</definedName>
    <definedName name="_6__123Graph_A_CURRENT_1" localSheetId="23" hidden="1">[5]A11!#REF!</definedName>
    <definedName name="_6__123Graph_A_CURRENT_1" localSheetId="2" hidden="1">[5]A11!#REF!</definedName>
    <definedName name="_6__123Graph_A_CURRENT_1" localSheetId="24" hidden="1">[7]A11!#REF!</definedName>
    <definedName name="_6__123Graph_A_CURRENT_1" localSheetId="25" hidden="1">[7]A11!#REF!</definedName>
    <definedName name="_6__123Graph_A_CURRENT_1" localSheetId="34" hidden="1">[5]A11!#REF!</definedName>
    <definedName name="_6__123Graph_A_CURRENT_1" localSheetId="37" hidden="1">[5]A11!#REF!</definedName>
    <definedName name="_6__123Graph_A_CURRENT_1" localSheetId="3" hidden="1">[7]A11!#REF!</definedName>
    <definedName name="_6__123Graph_A_CURRENT_1" localSheetId="5" hidden="1">[6]A11!#REF!</definedName>
    <definedName name="_6__123Graph_A_CURRENT_1" localSheetId="7" hidden="1">[5]A11!#REF!</definedName>
    <definedName name="_6__123Graph_A_CURRENT_1" localSheetId="9" hidden="1">[5]A11!#REF!</definedName>
    <definedName name="_6__123Graph_A_CURRENT_1" localSheetId="10" hidden="1">[7]A11!#REF!</definedName>
    <definedName name="_6__123Graph_A_CURRENT_1" localSheetId="4" hidden="1">[7]A11!#REF!</definedName>
    <definedName name="_6__123Graph_A_CURRENT_1" localSheetId="12" hidden="1">[5]A11!#REF!</definedName>
    <definedName name="_6__123Graph_A_CURRENT_1" localSheetId="36" hidden="1">[5]A11!#REF!</definedName>
    <definedName name="_6__123Graph_A_CURRENT_1" localSheetId="40" hidden="1">[5]A11!#REF!</definedName>
    <definedName name="_6__123Graph_A_CURRENT_1" localSheetId="42" hidden="1">[5]A11!#REF!</definedName>
    <definedName name="_6__123Graph_A_CURRENT_1" localSheetId="43" hidden="1">[5]A11!#REF!</definedName>
    <definedName name="_6__123Graph_A_CURRENT_1" localSheetId="44" hidden="1">[5]A11!#REF!</definedName>
    <definedName name="_6__123Graph_A_CURRENT_1" localSheetId="45" hidden="1">[5]A11!#REF!</definedName>
    <definedName name="_6__123Graph_A_CURRENT_1" localSheetId="46" hidden="1">[5]A11!#REF!</definedName>
    <definedName name="_6__123Graph_A_CURRENT_1" localSheetId="26" hidden="1">[5]A11!#REF!</definedName>
    <definedName name="_6__123Graph_A_CURRENT_1" localSheetId="27" hidden="1">[5]A11!#REF!</definedName>
    <definedName name="_6__123Graph_A_CURRENT_1" localSheetId="28" hidden="1">[5]A11!#REF!</definedName>
    <definedName name="_6__123Graph_A_CURRENT_1" localSheetId="29" hidden="1">[5]A11!#REF!</definedName>
    <definedName name="_6__123Graph_A_CURRENT_1" localSheetId="30" hidden="1">[5]A11!#REF!</definedName>
    <definedName name="_6__123Graph_A_CURRENT_1" localSheetId="31" hidden="1">[5]A11!#REF!</definedName>
    <definedName name="_6__123Graph_A_CURRENT_1" hidden="1">[5]A11!#REF!</definedName>
    <definedName name="_60__123Graph_B_CURRENT_5" localSheetId="13" hidden="1">[5]A11!#REF!</definedName>
    <definedName name="_60__123Graph_B_CURRENT_5" localSheetId="14" hidden="1">[5]A11!#REF!</definedName>
    <definedName name="_60__123Graph_B_CURRENT_5" localSheetId="15" hidden="1">[5]A11!#REF!</definedName>
    <definedName name="_60__123Graph_B_CURRENT_5" localSheetId="17" hidden="1">[6]A11!#REF!</definedName>
    <definedName name="_60__123Graph_B_CURRENT_5" localSheetId="19" hidden="1">[6]A11!#REF!</definedName>
    <definedName name="_60__123Graph_B_CURRENT_5" localSheetId="22" hidden="1">[5]A11!#REF!</definedName>
    <definedName name="_60__123Graph_B_CURRENT_5" localSheetId="23" hidden="1">[5]A11!#REF!</definedName>
    <definedName name="_60__123Graph_B_CURRENT_5" localSheetId="2" hidden="1">[5]A11!#REF!</definedName>
    <definedName name="_60__123Graph_B_CURRENT_5" localSheetId="24" hidden="1">[7]A11!#REF!</definedName>
    <definedName name="_60__123Graph_B_CURRENT_5" localSheetId="25" hidden="1">[7]A11!#REF!</definedName>
    <definedName name="_60__123Graph_B_CURRENT_5" localSheetId="34" hidden="1">[5]A11!#REF!</definedName>
    <definedName name="_60__123Graph_B_CURRENT_5" localSheetId="37" hidden="1">[5]A11!#REF!</definedName>
    <definedName name="_60__123Graph_B_CURRENT_5" localSheetId="3" hidden="1">[7]A11!#REF!</definedName>
    <definedName name="_60__123Graph_B_CURRENT_5" localSheetId="5" hidden="1">[6]A11!#REF!</definedName>
    <definedName name="_60__123Graph_B_CURRENT_5" localSheetId="7" hidden="1">[5]A11!#REF!</definedName>
    <definedName name="_60__123Graph_B_CURRENT_5" localSheetId="9" hidden="1">[5]A11!#REF!</definedName>
    <definedName name="_60__123Graph_B_CURRENT_5" localSheetId="10" hidden="1">[7]A11!#REF!</definedName>
    <definedName name="_60__123Graph_B_CURRENT_5" localSheetId="4" hidden="1">[7]A11!#REF!</definedName>
    <definedName name="_60__123Graph_B_CURRENT_5" localSheetId="12" hidden="1">[5]A11!#REF!</definedName>
    <definedName name="_60__123Graph_B_CURRENT_5" localSheetId="36" hidden="1">[5]A11!#REF!</definedName>
    <definedName name="_60__123Graph_B_CURRENT_5" localSheetId="40" hidden="1">[5]A11!#REF!</definedName>
    <definedName name="_60__123Graph_B_CURRENT_5" localSheetId="42" hidden="1">[5]A11!#REF!</definedName>
    <definedName name="_60__123Graph_B_CURRENT_5" localSheetId="43" hidden="1">[5]A11!#REF!</definedName>
    <definedName name="_60__123Graph_B_CURRENT_5" localSheetId="44" hidden="1">[5]A11!#REF!</definedName>
    <definedName name="_60__123Graph_B_CURRENT_5" localSheetId="45" hidden="1">[5]A11!#REF!</definedName>
    <definedName name="_60__123Graph_B_CURRENT_5" localSheetId="46" hidden="1">[5]A11!#REF!</definedName>
    <definedName name="_60__123Graph_B_CURRENT_5" localSheetId="26" hidden="1">[5]A11!#REF!</definedName>
    <definedName name="_60__123Graph_B_CURRENT_5" localSheetId="27" hidden="1">[5]A11!#REF!</definedName>
    <definedName name="_60__123Graph_B_CURRENT_5" localSheetId="28" hidden="1">[5]A11!#REF!</definedName>
    <definedName name="_60__123Graph_B_CURRENT_5" localSheetId="29" hidden="1">[5]A11!#REF!</definedName>
    <definedName name="_60__123Graph_B_CURRENT_5" localSheetId="30" hidden="1">[5]A11!#REF!</definedName>
    <definedName name="_60__123Graph_B_CURRENT_5" localSheetId="31" hidden="1">[5]A11!#REF!</definedName>
    <definedName name="_60__123Graph_B_CURRENT_5" hidden="1">[5]A11!#REF!</definedName>
    <definedName name="_63__123Graph_B_CURRENT_6" localSheetId="13" hidden="1">[5]A11!#REF!</definedName>
    <definedName name="_63__123Graph_B_CURRENT_6" localSheetId="14" hidden="1">[5]A11!#REF!</definedName>
    <definedName name="_63__123Graph_B_CURRENT_6" localSheetId="15" hidden="1">[5]A11!#REF!</definedName>
    <definedName name="_63__123Graph_B_CURRENT_6" localSheetId="17" hidden="1">[6]A11!#REF!</definedName>
    <definedName name="_63__123Graph_B_CURRENT_6" localSheetId="19" hidden="1">[6]A11!#REF!</definedName>
    <definedName name="_63__123Graph_B_CURRENT_6" localSheetId="22" hidden="1">[5]A11!#REF!</definedName>
    <definedName name="_63__123Graph_B_CURRENT_6" localSheetId="23" hidden="1">[5]A11!#REF!</definedName>
    <definedName name="_63__123Graph_B_CURRENT_6" localSheetId="2" hidden="1">[5]A11!#REF!</definedName>
    <definedName name="_63__123Graph_B_CURRENT_6" localSheetId="24" hidden="1">[7]A11!#REF!</definedName>
    <definedName name="_63__123Graph_B_CURRENT_6" localSheetId="25" hidden="1">[7]A11!#REF!</definedName>
    <definedName name="_63__123Graph_B_CURRENT_6" localSheetId="34" hidden="1">[5]A11!#REF!</definedName>
    <definedName name="_63__123Graph_B_CURRENT_6" localSheetId="37" hidden="1">[5]A11!#REF!</definedName>
    <definedName name="_63__123Graph_B_CURRENT_6" localSheetId="3" hidden="1">[7]A11!#REF!</definedName>
    <definedName name="_63__123Graph_B_CURRENT_6" localSheetId="5" hidden="1">[6]A11!#REF!</definedName>
    <definedName name="_63__123Graph_B_CURRENT_6" localSheetId="7" hidden="1">[5]A11!#REF!</definedName>
    <definedName name="_63__123Graph_B_CURRENT_6" localSheetId="9" hidden="1">[5]A11!#REF!</definedName>
    <definedName name="_63__123Graph_B_CURRENT_6" localSheetId="10" hidden="1">[7]A11!#REF!</definedName>
    <definedName name="_63__123Graph_B_CURRENT_6" localSheetId="4" hidden="1">[7]A11!#REF!</definedName>
    <definedName name="_63__123Graph_B_CURRENT_6" localSheetId="12" hidden="1">[5]A11!#REF!</definedName>
    <definedName name="_63__123Graph_B_CURRENT_6" localSheetId="36" hidden="1">[5]A11!#REF!</definedName>
    <definedName name="_63__123Graph_B_CURRENT_6" localSheetId="40" hidden="1">[5]A11!#REF!</definedName>
    <definedName name="_63__123Graph_B_CURRENT_6" localSheetId="42" hidden="1">[5]A11!#REF!</definedName>
    <definedName name="_63__123Graph_B_CURRENT_6" localSheetId="43" hidden="1">[5]A11!#REF!</definedName>
    <definedName name="_63__123Graph_B_CURRENT_6" localSheetId="44" hidden="1">[5]A11!#REF!</definedName>
    <definedName name="_63__123Graph_B_CURRENT_6" localSheetId="45" hidden="1">[5]A11!#REF!</definedName>
    <definedName name="_63__123Graph_B_CURRENT_6" localSheetId="46" hidden="1">[5]A11!#REF!</definedName>
    <definedName name="_63__123Graph_B_CURRENT_6" localSheetId="26" hidden="1">[5]A11!#REF!</definedName>
    <definedName name="_63__123Graph_B_CURRENT_6" localSheetId="27" hidden="1">[5]A11!#REF!</definedName>
    <definedName name="_63__123Graph_B_CURRENT_6" localSheetId="28" hidden="1">[5]A11!#REF!</definedName>
    <definedName name="_63__123Graph_B_CURRENT_6" localSheetId="29" hidden="1">[5]A11!#REF!</definedName>
    <definedName name="_63__123Graph_B_CURRENT_6" localSheetId="30" hidden="1">[5]A11!#REF!</definedName>
    <definedName name="_63__123Graph_B_CURRENT_6" localSheetId="31" hidden="1">[5]A11!#REF!</definedName>
    <definedName name="_63__123Graph_B_CURRENT_6" hidden="1">[5]A11!#REF!</definedName>
    <definedName name="_66__123Graph_B_CURRENT_7" localSheetId="13" hidden="1">[5]A11!#REF!</definedName>
    <definedName name="_66__123Graph_B_CURRENT_7" localSheetId="14" hidden="1">[5]A11!#REF!</definedName>
    <definedName name="_66__123Graph_B_CURRENT_7" localSheetId="15" hidden="1">[5]A11!#REF!</definedName>
    <definedName name="_66__123Graph_B_CURRENT_7" localSheetId="17" hidden="1">[6]A11!#REF!</definedName>
    <definedName name="_66__123Graph_B_CURRENT_7" localSheetId="19" hidden="1">[6]A11!#REF!</definedName>
    <definedName name="_66__123Graph_B_CURRENT_7" localSheetId="22" hidden="1">[5]A11!#REF!</definedName>
    <definedName name="_66__123Graph_B_CURRENT_7" localSheetId="23" hidden="1">[5]A11!#REF!</definedName>
    <definedName name="_66__123Graph_B_CURRENT_7" localSheetId="2" hidden="1">[5]A11!#REF!</definedName>
    <definedName name="_66__123Graph_B_CURRENT_7" localSheetId="24" hidden="1">[7]A11!#REF!</definedName>
    <definedName name="_66__123Graph_B_CURRENT_7" localSheetId="25" hidden="1">[7]A11!#REF!</definedName>
    <definedName name="_66__123Graph_B_CURRENT_7" localSheetId="34" hidden="1">[5]A11!#REF!</definedName>
    <definedName name="_66__123Graph_B_CURRENT_7" localSheetId="37" hidden="1">[5]A11!#REF!</definedName>
    <definedName name="_66__123Graph_B_CURRENT_7" localSheetId="3" hidden="1">[7]A11!#REF!</definedName>
    <definedName name="_66__123Graph_B_CURRENT_7" localSheetId="5" hidden="1">[6]A11!#REF!</definedName>
    <definedName name="_66__123Graph_B_CURRENT_7" localSheetId="7" hidden="1">[5]A11!#REF!</definedName>
    <definedName name="_66__123Graph_B_CURRENT_7" localSheetId="9" hidden="1">[5]A11!#REF!</definedName>
    <definedName name="_66__123Graph_B_CURRENT_7" localSheetId="10" hidden="1">[7]A11!#REF!</definedName>
    <definedName name="_66__123Graph_B_CURRENT_7" localSheetId="4" hidden="1">[7]A11!#REF!</definedName>
    <definedName name="_66__123Graph_B_CURRENT_7" localSheetId="12" hidden="1">[5]A11!#REF!</definedName>
    <definedName name="_66__123Graph_B_CURRENT_7" localSheetId="36" hidden="1">[5]A11!#REF!</definedName>
    <definedName name="_66__123Graph_B_CURRENT_7" localSheetId="40" hidden="1">[5]A11!#REF!</definedName>
    <definedName name="_66__123Graph_B_CURRENT_7" localSheetId="42" hidden="1">[5]A11!#REF!</definedName>
    <definedName name="_66__123Graph_B_CURRENT_7" localSheetId="43" hidden="1">[5]A11!#REF!</definedName>
    <definedName name="_66__123Graph_B_CURRENT_7" localSheetId="44" hidden="1">[5]A11!#REF!</definedName>
    <definedName name="_66__123Graph_B_CURRENT_7" localSheetId="45" hidden="1">[5]A11!#REF!</definedName>
    <definedName name="_66__123Graph_B_CURRENT_7" localSheetId="46" hidden="1">[5]A11!#REF!</definedName>
    <definedName name="_66__123Graph_B_CURRENT_7" localSheetId="26" hidden="1">[5]A11!#REF!</definedName>
    <definedName name="_66__123Graph_B_CURRENT_7" localSheetId="27" hidden="1">[5]A11!#REF!</definedName>
    <definedName name="_66__123Graph_B_CURRENT_7" localSheetId="28" hidden="1">[5]A11!#REF!</definedName>
    <definedName name="_66__123Graph_B_CURRENT_7" localSheetId="29" hidden="1">[5]A11!#REF!</definedName>
    <definedName name="_66__123Graph_B_CURRENT_7" localSheetId="30" hidden="1">[5]A11!#REF!</definedName>
    <definedName name="_66__123Graph_B_CURRENT_7" localSheetId="31" hidden="1">[5]A11!#REF!</definedName>
    <definedName name="_66__123Graph_B_CURRENT_7" hidden="1">[5]A11!#REF!</definedName>
    <definedName name="_69__123Graph_B_CURRENT_8" localSheetId="13" hidden="1">[5]A11!#REF!</definedName>
    <definedName name="_69__123Graph_B_CURRENT_8" localSheetId="14" hidden="1">[5]A11!#REF!</definedName>
    <definedName name="_69__123Graph_B_CURRENT_8" localSheetId="15" hidden="1">[5]A11!#REF!</definedName>
    <definedName name="_69__123Graph_B_CURRENT_8" localSheetId="17" hidden="1">[6]A11!#REF!</definedName>
    <definedName name="_69__123Graph_B_CURRENT_8" localSheetId="19" hidden="1">[6]A11!#REF!</definedName>
    <definedName name="_69__123Graph_B_CURRENT_8" localSheetId="22" hidden="1">[5]A11!#REF!</definedName>
    <definedName name="_69__123Graph_B_CURRENT_8" localSheetId="23" hidden="1">[5]A11!#REF!</definedName>
    <definedName name="_69__123Graph_B_CURRENT_8" localSheetId="2" hidden="1">[5]A11!#REF!</definedName>
    <definedName name="_69__123Graph_B_CURRENT_8" localSheetId="24" hidden="1">[7]A11!#REF!</definedName>
    <definedName name="_69__123Graph_B_CURRENT_8" localSheetId="25" hidden="1">[7]A11!#REF!</definedName>
    <definedName name="_69__123Graph_B_CURRENT_8" localSheetId="34" hidden="1">[5]A11!#REF!</definedName>
    <definedName name="_69__123Graph_B_CURRENT_8" localSheetId="37" hidden="1">[5]A11!#REF!</definedName>
    <definedName name="_69__123Graph_B_CURRENT_8" localSheetId="3" hidden="1">[7]A11!#REF!</definedName>
    <definedName name="_69__123Graph_B_CURRENT_8" localSheetId="5" hidden="1">[6]A11!#REF!</definedName>
    <definedName name="_69__123Graph_B_CURRENT_8" localSheetId="7" hidden="1">[5]A11!#REF!</definedName>
    <definedName name="_69__123Graph_B_CURRENT_8" localSheetId="9" hidden="1">[5]A11!#REF!</definedName>
    <definedName name="_69__123Graph_B_CURRENT_8" localSheetId="10" hidden="1">[7]A11!#REF!</definedName>
    <definedName name="_69__123Graph_B_CURRENT_8" localSheetId="4" hidden="1">[7]A11!#REF!</definedName>
    <definedName name="_69__123Graph_B_CURRENT_8" localSheetId="12" hidden="1">[5]A11!#REF!</definedName>
    <definedName name="_69__123Graph_B_CURRENT_8" localSheetId="36" hidden="1">[5]A11!#REF!</definedName>
    <definedName name="_69__123Graph_B_CURRENT_8" localSheetId="40" hidden="1">[5]A11!#REF!</definedName>
    <definedName name="_69__123Graph_B_CURRENT_8" localSheetId="42" hidden="1">[5]A11!#REF!</definedName>
    <definedName name="_69__123Graph_B_CURRENT_8" localSheetId="43" hidden="1">[5]A11!#REF!</definedName>
    <definedName name="_69__123Graph_B_CURRENT_8" localSheetId="44" hidden="1">[5]A11!#REF!</definedName>
    <definedName name="_69__123Graph_B_CURRENT_8" localSheetId="45" hidden="1">[5]A11!#REF!</definedName>
    <definedName name="_69__123Graph_B_CURRENT_8" localSheetId="46" hidden="1">[5]A11!#REF!</definedName>
    <definedName name="_69__123Graph_B_CURRENT_8" localSheetId="26" hidden="1">[5]A11!#REF!</definedName>
    <definedName name="_69__123Graph_B_CURRENT_8" localSheetId="27" hidden="1">[5]A11!#REF!</definedName>
    <definedName name="_69__123Graph_B_CURRENT_8" localSheetId="28" hidden="1">[5]A11!#REF!</definedName>
    <definedName name="_69__123Graph_B_CURRENT_8" localSheetId="29" hidden="1">[5]A11!#REF!</definedName>
    <definedName name="_69__123Graph_B_CURRENT_8" localSheetId="30" hidden="1">[5]A11!#REF!</definedName>
    <definedName name="_69__123Graph_B_CURRENT_8" localSheetId="31" hidden="1">[5]A11!#REF!</definedName>
    <definedName name="_69__123Graph_B_CURRENT_8" hidden="1">[5]A11!#REF!</definedName>
    <definedName name="_72__123Graph_B_CURRENT_9" localSheetId="13" hidden="1">[5]A11!#REF!</definedName>
    <definedName name="_72__123Graph_B_CURRENT_9" localSheetId="14" hidden="1">[5]A11!#REF!</definedName>
    <definedName name="_72__123Graph_B_CURRENT_9" localSheetId="15" hidden="1">[5]A11!#REF!</definedName>
    <definedName name="_72__123Graph_B_CURRENT_9" localSheetId="17" hidden="1">[6]A11!#REF!</definedName>
    <definedName name="_72__123Graph_B_CURRENT_9" localSheetId="19" hidden="1">[6]A11!#REF!</definedName>
    <definedName name="_72__123Graph_B_CURRENT_9" localSheetId="22" hidden="1">[5]A11!#REF!</definedName>
    <definedName name="_72__123Graph_B_CURRENT_9" localSheetId="23" hidden="1">[5]A11!#REF!</definedName>
    <definedName name="_72__123Graph_B_CURRENT_9" localSheetId="2" hidden="1">[5]A11!#REF!</definedName>
    <definedName name="_72__123Graph_B_CURRENT_9" localSheetId="24" hidden="1">[7]A11!#REF!</definedName>
    <definedName name="_72__123Graph_B_CURRENT_9" localSheetId="25" hidden="1">[7]A11!#REF!</definedName>
    <definedName name="_72__123Graph_B_CURRENT_9" localSheetId="34" hidden="1">[5]A11!#REF!</definedName>
    <definedName name="_72__123Graph_B_CURRENT_9" localSheetId="37" hidden="1">[5]A11!#REF!</definedName>
    <definedName name="_72__123Graph_B_CURRENT_9" localSheetId="3" hidden="1">[7]A11!#REF!</definedName>
    <definedName name="_72__123Graph_B_CURRENT_9" localSheetId="5" hidden="1">[6]A11!#REF!</definedName>
    <definedName name="_72__123Graph_B_CURRENT_9" localSheetId="7" hidden="1">[5]A11!#REF!</definedName>
    <definedName name="_72__123Graph_B_CURRENT_9" localSheetId="9" hidden="1">[5]A11!#REF!</definedName>
    <definedName name="_72__123Graph_B_CURRENT_9" localSheetId="10" hidden="1">[7]A11!#REF!</definedName>
    <definedName name="_72__123Graph_B_CURRENT_9" localSheetId="4" hidden="1">[7]A11!#REF!</definedName>
    <definedName name="_72__123Graph_B_CURRENT_9" localSheetId="12" hidden="1">[5]A11!#REF!</definedName>
    <definedName name="_72__123Graph_B_CURRENT_9" localSheetId="36" hidden="1">[5]A11!#REF!</definedName>
    <definedName name="_72__123Graph_B_CURRENT_9" localSheetId="40" hidden="1">[5]A11!#REF!</definedName>
    <definedName name="_72__123Graph_B_CURRENT_9" localSheetId="42" hidden="1">[5]A11!#REF!</definedName>
    <definedName name="_72__123Graph_B_CURRENT_9" localSheetId="43" hidden="1">[5]A11!#REF!</definedName>
    <definedName name="_72__123Graph_B_CURRENT_9" localSheetId="44" hidden="1">[5]A11!#REF!</definedName>
    <definedName name="_72__123Graph_B_CURRENT_9" localSheetId="45" hidden="1">[5]A11!#REF!</definedName>
    <definedName name="_72__123Graph_B_CURRENT_9" localSheetId="46" hidden="1">[5]A11!#REF!</definedName>
    <definedName name="_72__123Graph_B_CURRENT_9" localSheetId="26" hidden="1">[5]A11!#REF!</definedName>
    <definedName name="_72__123Graph_B_CURRENT_9" localSheetId="27" hidden="1">[5]A11!#REF!</definedName>
    <definedName name="_72__123Graph_B_CURRENT_9" localSheetId="28" hidden="1">[5]A11!#REF!</definedName>
    <definedName name="_72__123Graph_B_CURRENT_9" localSheetId="29" hidden="1">[5]A11!#REF!</definedName>
    <definedName name="_72__123Graph_B_CURRENT_9" localSheetId="30" hidden="1">[5]A11!#REF!</definedName>
    <definedName name="_72__123Graph_B_CURRENT_9" localSheetId="31" hidden="1">[5]A11!#REF!</definedName>
    <definedName name="_72__123Graph_B_CURRENT_9" hidden="1">[5]A11!#REF!</definedName>
    <definedName name="_75__123Graph_BDEV_EMPL" localSheetId="13" hidden="1">'[2]Time series'!#REF!</definedName>
    <definedName name="_75__123Graph_BDEV_EMPL" localSheetId="14" hidden="1">'[2]Time series'!#REF!</definedName>
    <definedName name="_75__123Graph_BDEV_EMPL" localSheetId="15" hidden="1">'[2]Time series'!#REF!</definedName>
    <definedName name="_75__123Graph_BDEV_EMPL" localSheetId="17" hidden="1">'[3]Time series'!#REF!</definedName>
    <definedName name="_75__123Graph_BDEV_EMPL" localSheetId="19" hidden="1">'[3]Time series'!#REF!</definedName>
    <definedName name="_75__123Graph_BDEV_EMPL" localSheetId="22" hidden="1">'[2]Time series'!#REF!</definedName>
    <definedName name="_75__123Graph_BDEV_EMPL" localSheetId="23" hidden="1">'[2]Time series'!#REF!</definedName>
    <definedName name="_75__123Graph_BDEV_EMPL" localSheetId="2" hidden="1">'[2]Time series'!#REF!</definedName>
    <definedName name="_75__123Graph_BDEV_EMPL" localSheetId="24" hidden="1">'[4]Time series'!#REF!</definedName>
    <definedName name="_75__123Graph_BDEV_EMPL" localSheetId="25" hidden="1">'[4]Time series'!#REF!</definedName>
    <definedName name="_75__123Graph_BDEV_EMPL" localSheetId="34" hidden="1">'[2]Time series'!#REF!</definedName>
    <definedName name="_75__123Graph_BDEV_EMPL" localSheetId="37" hidden="1">'[2]Time series'!#REF!</definedName>
    <definedName name="_75__123Graph_BDEV_EMPL" localSheetId="3" hidden="1">'[4]Time series'!#REF!</definedName>
    <definedName name="_75__123Graph_BDEV_EMPL" localSheetId="5" hidden="1">'[3]Time series'!#REF!</definedName>
    <definedName name="_75__123Graph_BDEV_EMPL" localSheetId="7" hidden="1">'[2]Time series'!#REF!</definedName>
    <definedName name="_75__123Graph_BDEV_EMPL" localSheetId="9" hidden="1">'[2]Time series'!#REF!</definedName>
    <definedName name="_75__123Graph_BDEV_EMPL" localSheetId="10" hidden="1">'[4]Time series'!#REF!</definedName>
    <definedName name="_75__123Graph_BDEV_EMPL" localSheetId="4" hidden="1">'[4]Time series'!#REF!</definedName>
    <definedName name="_75__123Graph_BDEV_EMPL" localSheetId="12" hidden="1">'[2]Time series'!#REF!</definedName>
    <definedName name="_75__123Graph_BDEV_EMPL" localSheetId="36" hidden="1">'[2]Time series'!#REF!</definedName>
    <definedName name="_75__123Graph_BDEV_EMPL" localSheetId="40" hidden="1">'[2]Time series'!#REF!</definedName>
    <definedName name="_75__123Graph_BDEV_EMPL" localSheetId="42" hidden="1">'[2]Time series'!#REF!</definedName>
    <definedName name="_75__123Graph_BDEV_EMPL" localSheetId="43" hidden="1">'[2]Time series'!#REF!</definedName>
    <definedName name="_75__123Graph_BDEV_EMPL" localSheetId="44" hidden="1">'[2]Time series'!#REF!</definedName>
    <definedName name="_75__123Graph_BDEV_EMPL" localSheetId="45" hidden="1">'[2]Time series'!#REF!</definedName>
    <definedName name="_75__123Graph_BDEV_EMPL" localSheetId="46" hidden="1">'[2]Time series'!#REF!</definedName>
    <definedName name="_75__123Graph_BDEV_EMPL" localSheetId="26" hidden="1">'[2]Time series'!#REF!</definedName>
    <definedName name="_75__123Graph_BDEV_EMPL" localSheetId="27" hidden="1">'[2]Time series'!#REF!</definedName>
    <definedName name="_75__123Graph_BDEV_EMPL" localSheetId="28" hidden="1">'[2]Time series'!#REF!</definedName>
    <definedName name="_75__123Graph_BDEV_EMPL" localSheetId="29" hidden="1">'[2]Time series'!#REF!</definedName>
    <definedName name="_75__123Graph_BDEV_EMPL" localSheetId="30" hidden="1">'[2]Time series'!#REF!</definedName>
    <definedName name="_75__123Graph_BDEV_EMPL" localSheetId="31" hidden="1">'[2]Time series'!#REF!</definedName>
    <definedName name="_75__123Graph_BDEV_EMPL" hidden="1">'[2]Time series'!#REF!</definedName>
    <definedName name="_78__123Graph_C_CURRENT" localSheetId="13" hidden="1">[5]A11!#REF!</definedName>
    <definedName name="_78__123Graph_C_CURRENT" localSheetId="14" hidden="1">[5]A11!#REF!</definedName>
    <definedName name="_78__123Graph_C_CURRENT" localSheetId="15" hidden="1">[5]A11!#REF!</definedName>
    <definedName name="_78__123Graph_C_CURRENT" localSheetId="17" hidden="1">[6]A11!#REF!</definedName>
    <definedName name="_78__123Graph_C_CURRENT" localSheetId="19" hidden="1">[6]A11!#REF!</definedName>
    <definedName name="_78__123Graph_C_CURRENT" localSheetId="22" hidden="1">[5]A11!#REF!</definedName>
    <definedName name="_78__123Graph_C_CURRENT" localSheetId="23" hidden="1">[5]A11!#REF!</definedName>
    <definedName name="_78__123Graph_C_CURRENT" localSheetId="2" hidden="1">[5]A11!#REF!</definedName>
    <definedName name="_78__123Graph_C_CURRENT" localSheetId="24" hidden="1">[7]A11!#REF!</definedName>
    <definedName name="_78__123Graph_C_CURRENT" localSheetId="25" hidden="1">[7]A11!#REF!</definedName>
    <definedName name="_78__123Graph_C_CURRENT" localSheetId="34" hidden="1">[5]A11!#REF!</definedName>
    <definedName name="_78__123Graph_C_CURRENT" localSheetId="37" hidden="1">[5]A11!#REF!</definedName>
    <definedName name="_78__123Graph_C_CURRENT" localSheetId="3" hidden="1">[7]A11!#REF!</definedName>
    <definedName name="_78__123Graph_C_CURRENT" localSheetId="5" hidden="1">[6]A11!#REF!</definedName>
    <definedName name="_78__123Graph_C_CURRENT" localSheetId="7" hidden="1">[5]A11!#REF!</definedName>
    <definedName name="_78__123Graph_C_CURRENT" localSheetId="9" hidden="1">[5]A11!#REF!</definedName>
    <definedName name="_78__123Graph_C_CURRENT" localSheetId="10" hidden="1">[7]A11!#REF!</definedName>
    <definedName name="_78__123Graph_C_CURRENT" localSheetId="4" hidden="1">[7]A11!#REF!</definedName>
    <definedName name="_78__123Graph_C_CURRENT" localSheetId="12" hidden="1">[5]A11!#REF!</definedName>
    <definedName name="_78__123Graph_C_CURRENT" localSheetId="36" hidden="1">[5]A11!#REF!</definedName>
    <definedName name="_78__123Graph_C_CURRENT" localSheetId="40" hidden="1">[5]A11!#REF!</definedName>
    <definedName name="_78__123Graph_C_CURRENT" localSheetId="42" hidden="1">[5]A11!#REF!</definedName>
    <definedName name="_78__123Graph_C_CURRENT" localSheetId="43" hidden="1">[5]A11!#REF!</definedName>
    <definedName name="_78__123Graph_C_CURRENT" localSheetId="44" hidden="1">[5]A11!#REF!</definedName>
    <definedName name="_78__123Graph_C_CURRENT" localSheetId="45" hidden="1">[5]A11!#REF!</definedName>
    <definedName name="_78__123Graph_C_CURRENT" localSheetId="46" hidden="1">[5]A11!#REF!</definedName>
    <definedName name="_78__123Graph_C_CURRENT" localSheetId="26" hidden="1">[5]A11!#REF!</definedName>
    <definedName name="_78__123Graph_C_CURRENT" localSheetId="27" hidden="1">[5]A11!#REF!</definedName>
    <definedName name="_78__123Graph_C_CURRENT" localSheetId="28" hidden="1">[5]A11!#REF!</definedName>
    <definedName name="_78__123Graph_C_CURRENT" localSheetId="29" hidden="1">[5]A11!#REF!</definedName>
    <definedName name="_78__123Graph_C_CURRENT" localSheetId="30" hidden="1">[5]A11!#REF!</definedName>
    <definedName name="_78__123Graph_C_CURRENT" localSheetId="31" hidden="1">[5]A11!#REF!</definedName>
    <definedName name="_78__123Graph_C_CURRENT" hidden="1">[5]A11!#REF!</definedName>
    <definedName name="_81__123Graph_C_CURRENT_1" localSheetId="13" hidden="1">[5]A11!#REF!</definedName>
    <definedName name="_81__123Graph_C_CURRENT_1" localSheetId="14" hidden="1">[5]A11!#REF!</definedName>
    <definedName name="_81__123Graph_C_CURRENT_1" localSheetId="15" hidden="1">[5]A11!#REF!</definedName>
    <definedName name="_81__123Graph_C_CURRENT_1" localSheetId="17" hidden="1">[6]A11!#REF!</definedName>
    <definedName name="_81__123Graph_C_CURRENT_1" localSheetId="19" hidden="1">[6]A11!#REF!</definedName>
    <definedName name="_81__123Graph_C_CURRENT_1" localSheetId="22" hidden="1">[5]A11!#REF!</definedName>
    <definedName name="_81__123Graph_C_CURRENT_1" localSheetId="23" hidden="1">[5]A11!#REF!</definedName>
    <definedName name="_81__123Graph_C_CURRENT_1" localSheetId="2" hidden="1">[5]A11!#REF!</definedName>
    <definedName name="_81__123Graph_C_CURRENT_1" localSheetId="24" hidden="1">[7]A11!#REF!</definedName>
    <definedName name="_81__123Graph_C_CURRENT_1" localSheetId="25" hidden="1">[7]A11!#REF!</definedName>
    <definedName name="_81__123Graph_C_CURRENT_1" localSheetId="34" hidden="1">[5]A11!#REF!</definedName>
    <definedName name="_81__123Graph_C_CURRENT_1" localSheetId="37" hidden="1">[5]A11!#REF!</definedName>
    <definedName name="_81__123Graph_C_CURRENT_1" localSheetId="3" hidden="1">[7]A11!#REF!</definedName>
    <definedName name="_81__123Graph_C_CURRENT_1" localSheetId="5" hidden="1">[6]A11!#REF!</definedName>
    <definedName name="_81__123Graph_C_CURRENT_1" localSheetId="7" hidden="1">[5]A11!#REF!</definedName>
    <definedName name="_81__123Graph_C_CURRENT_1" localSheetId="9" hidden="1">[5]A11!#REF!</definedName>
    <definedName name="_81__123Graph_C_CURRENT_1" localSheetId="10" hidden="1">[7]A11!#REF!</definedName>
    <definedName name="_81__123Graph_C_CURRENT_1" localSheetId="4" hidden="1">[7]A11!#REF!</definedName>
    <definedName name="_81__123Graph_C_CURRENT_1" localSheetId="12" hidden="1">[5]A11!#REF!</definedName>
    <definedName name="_81__123Graph_C_CURRENT_1" localSheetId="36" hidden="1">[5]A11!#REF!</definedName>
    <definedName name="_81__123Graph_C_CURRENT_1" localSheetId="40" hidden="1">[5]A11!#REF!</definedName>
    <definedName name="_81__123Graph_C_CURRENT_1" localSheetId="42" hidden="1">[5]A11!#REF!</definedName>
    <definedName name="_81__123Graph_C_CURRENT_1" localSheetId="43" hidden="1">[5]A11!#REF!</definedName>
    <definedName name="_81__123Graph_C_CURRENT_1" localSheetId="44" hidden="1">[5]A11!#REF!</definedName>
    <definedName name="_81__123Graph_C_CURRENT_1" localSheetId="45" hidden="1">[5]A11!#REF!</definedName>
    <definedName name="_81__123Graph_C_CURRENT_1" localSheetId="46" hidden="1">[5]A11!#REF!</definedName>
    <definedName name="_81__123Graph_C_CURRENT_1" localSheetId="26" hidden="1">[5]A11!#REF!</definedName>
    <definedName name="_81__123Graph_C_CURRENT_1" localSheetId="27" hidden="1">[5]A11!#REF!</definedName>
    <definedName name="_81__123Graph_C_CURRENT_1" localSheetId="28" hidden="1">[5]A11!#REF!</definedName>
    <definedName name="_81__123Graph_C_CURRENT_1" localSheetId="29" hidden="1">[5]A11!#REF!</definedName>
    <definedName name="_81__123Graph_C_CURRENT_1" localSheetId="30" hidden="1">[5]A11!#REF!</definedName>
    <definedName name="_81__123Graph_C_CURRENT_1" localSheetId="31" hidden="1">[5]A11!#REF!</definedName>
    <definedName name="_81__123Graph_C_CURRENT_1" hidden="1">[5]A11!#REF!</definedName>
    <definedName name="_84__123Graph_C_CURRENT_10" localSheetId="13" hidden="1">[5]A11!#REF!</definedName>
    <definedName name="_84__123Graph_C_CURRENT_10" localSheetId="14" hidden="1">[5]A11!#REF!</definedName>
    <definedName name="_84__123Graph_C_CURRENT_10" localSheetId="15" hidden="1">[5]A11!#REF!</definedName>
    <definedName name="_84__123Graph_C_CURRENT_10" localSheetId="17" hidden="1">[6]A11!#REF!</definedName>
    <definedName name="_84__123Graph_C_CURRENT_10" localSheetId="19" hidden="1">[6]A11!#REF!</definedName>
    <definedName name="_84__123Graph_C_CURRENT_10" localSheetId="22" hidden="1">[5]A11!#REF!</definedName>
    <definedName name="_84__123Graph_C_CURRENT_10" localSheetId="23" hidden="1">[5]A11!#REF!</definedName>
    <definedName name="_84__123Graph_C_CURRENT_10" localSheetId="2" hidden="1">[5]A11!#REF!</definedName>
    <definedName name="_84__123Graph_C_CURRENT_10" localSheetId="24" hidden="1">[7]A11!#REF!</definedName>
    <definedName name="_84__123Graph_C_CURRENT_10" localSheetId="25" hidden="1">[7]A11!#REF!</definedName>
    <definedName name="_84__123Graph_C_CURRENT_10" localSheetId="34" hidden="1">[5]A11!#REF!</definedName>
    <definedName name="_84__123Graph_C_CURRENT_10" localSheetId="37" hidden="1">[5]A11!#REF!</definedName>
    <definedName name="_84__123Graph_C_CURRENT_10" localSheetId="3" hidden="1">[7]A11!#REF!</definedName>
    <definedName name="_84__123Graph_C_CURRENT_10" localSheetId="5" hidden="1">[6]A11!#REF!</definedName>
    <definedName name="_84__123Graph_C_CURRENT_10" localSheetId="7" hidden="1">[5]A11!#REF!</definedName>
    <definedName name="_84__123Graph_C_CURRENT_10" localSheetId="9" hidden="1">[5]A11!#REF!</definedName>
    <definedName name="_84__123Graph_C_CURRENT_10" localSheetId="10" hidden="1">[7]A11!#REF!</definedName>
    <definedName name="_84__123Graph_C_CURRENT_10" localSheetId="4" hidden="1">[7]A11!#REF!</definedName>
    <definedName name="_84__123Graph_C_CURRENT_10" localSheetId="12" hidden="1">[5]A11!#REF!</definedName>
    <definedName name="_84__123Graph_C_CURRENT_10" localSheetId="36" hidden="1">[5]A11!#REF!</definedName>
    <definedName name="_84__123Graph_C_CURRENT_10" localSheetId="40" hidden="1">[5]A11!#REF!</definedName>
    <definedName name="_84__123Graph_C_CURRENT_10" localSheetId="42" hidden="1">[5]A11!#REF!</definedName>
    <definedName name="_84__123Graph_C_CURRENT_10" localSheetId="43" hidden="1">[5]A11!#REF!</definedName>
    <definedName name="_84__123Graph_C_CURRENT_10" localSheetId="44" hidden="1">[5]A11!#REF!</definedName>
    <definedName name="_84__123Graph_C_CURRENT_10" localSheetId="45" hidden="1">[5]A11!#REF!</definedName>
    <definedName name="_84__123Graph_C_CURRENT_10" localSheetId="46" hidden="1">[5]A11!#REF!</definedName>
    <definedName name="_84__123Graph_C_CURRENT_10" localSheetId="26" hidden="1">[5]A11!#REF!</definedName>
    <definedName name="_84__123Graph_C_CURRENT_10" localSheetId="27" hidden="1">[5]A11!#REF!</definedName>
    <definedName name="_84__123Graph_C_CURRENT_10" localSheetId="28" hidden="1">[5]A11!#REF!</definedName>
    <definedName name="_84__123Graph_C_CURRENT_10" localSheetId="29" hidden="1">[5]A11!#REF!</definedName>
    <definedName name="_84__123Graph_C_CURRENT_10" localSheetId="30" hidden="1">[5]A11!#REF!</definedName>
    <definedName name="_84__123Graph_C_CURRENT_10" localSheetId="31" hidden="1">[5]A11!#REF!</definedName>
    <definedName name="_84__123Graph_C_CURRENT_10" hidden="1">[5]A11!#REF!</definedName>
    <definedName name="_87__123Graph_C_CURRENT_2" localSheetId="13" hidden="1">[5]A11!#REF!</definedName>
    <definedName name="_87__123Graph_C_CURRENT_2" localSheetId="14" hidden="1">[5]A11!#REF!</definedName>
    <definedName name="_87__123Graph_C_CURRENT_2" localSheetId="15" hidden="1">[5]A11!#REF!</definedName>
    <definedName name="_87__123Graph_C_CURRENT_2" localSheetId="17" hidden="1">[6]A11!#REF!</definedName>
    <definedName name="_87__123Graph_C_CURRENT_2" localSheetId="19" hidden="1">[6]A11!#REF!</definedName>
    <definedName name="_87__123Graph_C_CURRENT_2" localSheetId="22" hidden="1">[5]A11!#REF!</definedName>
    <definedName name="_87__123Graph_C_CURRENT_2" localSheetId="23" hidden="1">[5]A11!#REF!</definedName>
    <definedName name="_87__123Graph_C_CURRENT_2" localSheetId="2" hidden="1">[5]A11!#REF!</definedName>
    <definedName name="_87__123Graph_C_CURRENT_2" localSheetId="24" hidden="1">[7]A11!#REF!</definedName>
    <definedName name="_87__123Graph_C_CURRENT_2" localSheetId="25" hidden="1">[7]A11!#REF!</definedName>
    <definedName name="_87__123Graph_C_CURRENT_2" localSheetId="34" hidden="1">[5]A11!#REF!</definedName>
    <definedName name="_87__123Graph_C_CURRENT_2" localSheetId="37" hidden="1">[5]A11!#REF!</definedName>
    <definedName name="_87__123Graph_C_CURRENT_2" localSheetId="3" hidden="1">[7]A11!#REF!</definedName>
    <definedName name="_87__123Graph_C_CURRENT_2" localSheetId="5" hidden="1">[6]A11!#REF!</definedName>
    <definedName name="_87__123Graph_C_CURRENT_2" localSheetId="7" hidden="1">[5]A11!#REF!</definedName>
    <definedName name="_87__123Graph_C_CURRENT_2" localSheetId="9" hidden="1">[5]A11!#REF!</definedName>
    <definedName name="_87__123Graph_C_CURRENT_2" localSheetId="10" hidden="1">[7]A11!#REF!</definedName>
    <definedName name="_87__123Graph_C_CURRENT_2" localSheetId="4" hidden="1">[7]A11!#REF!</definedName>
    <definedName name="_87__123Graph_C_CURRENT_2" localSheetId="12" hidden="1">[5]A11!#REF!</definedName>
    <definedName name="_87__123Graph_C_CURRENT_2" localSheetId="36" hidden="1">[5]A11!#REF!</definedName>
    <definedName name="_87__123Graph_C_CURRENT_2" localSheetId="40" hidden="1">[5]A11!#REF!</definedName>
    <definedName name="_87__123Graph_C_CURRENT_2" localSheetId="42" hidden="1">[5]A11!#REF!</definedName>
    <definedName name="_87__123Graph_C_CURRENT_2" localSheetId="43" hidden="1">[5]A11!#REF!</definedName>
    <definedName name="_87__123Graph_C_CURRENT_2" localSheetId="44" hidden="1">[5]A11!#REF!</definedName>
    <definedName name="_87__123Graph_C_CURRENT_2" localSheetId="45" hidden="1">[5]A11!#REF!</definedName>
    <definedName name="_87__123Graph_C_CURRENT_2" localSheetId="46" hidden="1">[5]A11!#REF!</definedName>
    <definedName name="_87__123Graph_C_CURRENT_2" localSheetId="26" hidden="1">[5]A11!#REF!</definedName>
    <definedName name="_87__123Graph_C_CURRENT_2" localSheetId="27" hidden="1">[5]A11!#REF!</definedName>
    <definedName name="_87__123Graph_C_CURRENT_2" localSheetId="28" hidden="1">[5]A11!#REF!</definedName>
    <definedName name="_87__123Graph_C_CURRENT_2" localSheetId="29" hidden="1">[5]A11!#REF!</definedName>
    <definedName name="_87__123Graph_C_CURRENT_2" localSheetId="30" hidden="1">[5]A11!#REF!</definedName>
    <definedName name="_87__123Graph_C_CURRENT_2" localSheetId="31" hidden="1">[5]A11!#REF!</definedName>
    <definedName name="_87__123Graph_C_CURRENT_2" hidden="1">[5]A11!#REF!</definedName>
    <definedName name="_9__123Graph_A_CURRENT_10" localSheetId="13" hidden="1">[5]A11!#REF!</definedName>
    <definedName name="_9__123Graph_A_CURRENT_10" localSheetId="14" hidden="1">[5]A11!#REF!</definedName>
    <definedName name="_9__123Graph_A_CURRENT_10" localSheetId="15" hidden="1">[5]A11!#REF!</definedName>
    <definedName name="_9__123Graph_A_CURRENT_10" localSheetId="17" hidden="1">[6]A11!#REF!</definedName>
    <definedName name="_9__123Graph_A_CURRENT_10" localSheetId="19" hidden="1">[6]A11!#REF!</definedName>
    <definedName name="_9__123Graph_A_CURRENT_10" localSheetId="22" hidden="1">[5]A11!#REF!</definedName>
    <definedName name="_9__123Graph_A_CURRENT_10" localSheetId="23" hidden="1">[5]A11!#REF!</definedName>
    <definedName name="_9__123Graph_A_CURRENT_10" localSheetId="2" hidden="1">[5]A11!#REF!</definedName>
    <definedName name="_9__123Graph_A_CURRENT_10" localSheetId="24" hidden="1">[7]A11!#REF!</definedName>
    <definedName name="_9__123Graph_A_CURRENT_10" localSheetId="25" hidden="1">[7]A11!#REF!</definedName>
    <definedName name="_9__123Graph_A_CURRENT_10" localSheetId="34" hidden="1">[5]A11!#REF!</definedName>
    <definedName name="_9__123Graph_A_CURRENT_10" localSheetId="37" hidden="1">[5]A11!#REF!</definedName>
    <definedName name="_9__123Graph_A_CURRENT_10" localSheetId="3" hidden="1">[7]A11!#REF!</definedName>
    <definedName name="_9__123Graph_A_CURRENT_10" localSheetId="5" hidden="1">[6]A11!#REF!</definedName>
    <definedName name="_9__123Graph_A_CURRENT_10" localSheetId="7" hidden="1">[5]A11!#REF!</definedName>
    <definedName name="_9__123Graph_A_CURRENT_10" localSheetId="9" hidden="1">[5]A11!#REF!</definedName>
    <definedName name="_9__123Graph_A_CURRENT_10" localSheetId="10" hidden="1">[7]A11!#REF!</definedName>
    <definedName name="_9__123Graph_A_CURRENT_10" localSheetId="4" hidden="1">[7]A11!#REF!</definedName>
    <definedName name="_9__123Graph_A_CURRENT_10" localSheetId="12" hidden="1">[5]A11!#REF!</definedName>
    <definedName name="_9__123Graph_A_CURRENT_10" localSheetId="36" hidden="1">[5]A11!#REF!</definedName>
    <definedName name="_9__123Graph_A_CURRENT_10" localSheetId="40" hidden="1">[5]A11!#REF!</definedName>
    <definedName name="_9__123Graph_A_CURRENT_10" localSheetId="42" hidden="1">[5]A11!#REF!</definedName>
    <definedName name="_9__123Graph_A_CURRENT_10" localSheetId="43" hidden="1">[5]A11!#REF!</definedName>
    <definedName name="_9__123Graph_A_CURRENT_10" localSheetId="44" hidden="1">[5]A11!#REF!</definedName>
    <definedName name="_9__123Graph_A_CURRENT_10" localSheetId="45" hidden="1">[5]A11!#REF!</definedName>
    <definedName name="_9__123Graph_A_CURRENT_10" localSheetId="46" hidden="1">[5]A11!#REF!</definedName>
    <definedName name="_9__123Graph_A_CURRENT_10" localSheetId="26" hidden="1">[5]A11!#REF!</definedName>
    <definedName name="_9__123Graph_A_CURRENT_10" localSheetId="27" hidden="1">[5]A11!#REF!</definedName>
    <definedName name="_9__123Graph_A_CURRENT_10" localSheetId="28" hidden="1">[5]A11!#REF!</definedName>
    <definedName name="_9__123Graph_A_CURRENT_10" localSheetId="29" hidden="1">[5]A11!#REF!</definedName>
    <definedName name="_9__123Graph_A_CURRENT_10" localSheetId="30" hidden="1">[5]A11!#REF!</definedName>
    <definedName name="_9__123Graph_A_CURRENT_10" localSheetId="31" hidden="1">[5]A11!#REF!</definedName>
    <definedName name="_9__123Graph_A_CURRENT_10" hidden="1">[5]A11!#REF!</definedName>
    <definedName name="_90__123Graph_C_CURRENT_3" localSheetId="13" hidden="1">[5]A11!#REF!</definedName>
    <definedName name="_90__123Graph_C_CURRENT_3" localSheetId="14" hidden="1">[5]A11!#REF!</definedName>
    <definedName name="_90__123Graph_C_CURRENT_3" localSheetId="15" hidden="1">[5]A11!#REF!</definedName>
    <definedName name="_90__123Graph_C_CURRENT_3" localSheetId="17" hidden="1">[6]A11!#REF!</definedName>
    <definedName name="_90__123Graph_C_CURRENT_3" localSheetId="19" hidden="1">[6]A11!#REF!</definedName>
    <definedName name="_90__123Graph_C_CURRENT_3" localSheetId="22" hidden="1">[5]A11!#REF!</definedName>
    <definedName name="_90__123Graph_C_CURRENT_3" localSheetId="23" hidden="1">[5]A11!#REF!</definedName>
    <definedName name="_90__123Graph_C_CURRENT_3" localSheetId="2" hidden="1">[5]A11!#REF!</definedName>
    <definedName name="_90__123Graph_C_CURRENT_3" localSheetId="24" hidden="1">[7]A11!#REF!</definedName>
    <definedName name="_90__123Graph_C_CURRENT_3" localSheetId="25" hidden="1">[7]A11!#REF!</definedName>
    <definedName name="_90__123Graph_C_CURRENT_3" localSheetId="34" hidden="1">[5]A11!#REF!</definedName>
    <definedName name="_90__123Graph_C_CURRENT_3" localSheetId="37" hidden="1">[5]A11!#REF!</definedName>
    <definedName name="_90__123Graph_C_CURRENT_3" localSheetId="3" hidden="1">[7]A11!#REF!</definedName>
    <definedName name="_90__123Graph_C_CURRENT_3" localSheetId="5" hidden="1">[6]A11!#REF!</definedName>
    <definedName name="_90__123Graph_C_CURRENT_3" localSheetId="7" hidden="1">[5]A11!#REF!</definedName>
    <definedName name="_90__123Graph_C_CURRENT_3" localSheetId="9" hidden="1">[5]A11!#REF!</definedName>
    <definedName name="_90__123Graph_C_CURRENT_3" localSheetId="10" hidden="1">[7]A11!#REF!</definedName>
    <definedName name="_90__123Graph_C_CURRENT_3" localSheetId="4" hidden="1">[7]A11!#REF!</definedName>
    <definedName name="_90__123Graph_C_CURRENT_3" localSheetId="12" hidden="1">[5]A11!#REF!</definedName>
    <definedName name="_90__123Graph_C_CURRENT_3" localSheetId="36" hidden="1">[5]A11!#REF!</definedName>
    <definedName name="_90__123Graph_C_CURRENT_3" localSheetId="40" hidden="1">[5]A11!#REF!</definedName>
    <definedName name="_90__123Graph_C_CURRENT_3" localSheetId="42" hidden="1">[5]A11!#REF!</definedName>
    <definedName name="_90__123Graph_C_CURRENT_3" localSheetId="43" hidden="1">[5]A11!#REF!</definedName>
    <definedName name="_90__123Graph_C_CURRENT_3" localSheetId="44" hidden="1">[5]A11!#REF!</definedName>
    <definedName name="_90__123Graph_C_CURRENT_3" localSheetId="45" hidden="1">[5]A11!#REF!</definedName>
    <definedName name="_90__123Graph_C_CURRENT_3" localSheetId="46" hidden="1">[5]A11!#REF!</definedName>
    <definedName name="_90__123Graph_C_CURRENT_3" localSheetId="26" hidden="1">[5]A11!#REF!</definedName>
    <definedName name="_90__123Graph_C_CURRENT_3" localSheetId="27" hidden="1">[5]A11!#REF!</definedName>
    <definedName name="_90__123Graph_C_CURRENT_3" localSheetId="28" hidden="1">[5]A11!#REF!</definedName>
    <definedName name="_90__123Graph_C_CURRENT_3" localSheetId="29" hidden="1">[5]A11!#REF!</definedName>
    <definedName name="_90__123Graph_C_CURRENT_3" localSheetId="30" hidden="1">[5]A11!#REF!</definedName>
    <definedName name="_90__123Graph_C_CURRENT_3" localSheetId="31" hidden="1">[5]A11!#REF!</definedName>
    <definedName name="_90__123Graph_C_CURRENT_3" hidden="1">[5]A11!#REF!</definedName>
    <definedName name="_93__123Graph_C_CURRENT_4" localSheetId="13" hidden="1">[5]A11!#REF!</definedName>
    <definedName name="_93__123Graph_C_CURRENT_4" localSheetId="14" hidden="1">[5]A11!#REF!</definedName>
    <definedName name="_93__123Graph_C_CURRENT_4" localSheetId="15" hidden="1">[5]A11!#REF!</definedName>
    <definedName name="_93__123Graph_C_CURRENT_4" localSheetId="17" hidden="1">[6]A11!#REF!</definedName>
    <definedName name="_93__123Graph_C_CURRENT_4" localSheetId="19" hidden="1">[6]A11!#REF!</definedName>
    <definedName name="_93__123Graph_C_CURRENT_4" localSheetId="22" hidden="1">[5]A11!#REF!</definedName>
    <definedName name="_93__123Graph_C_CURRENT_4" localSheetId="23" hidden="1">[5]A11!#REF!</definedName>
    <definedName name="_93__123Graph_C_CURRENT_4" localSheetId="2" hidden="1">[5]A11!#REF!</definedName>
    <definedName name="_93__123Graph_C_CURRENT_4" localSheetId="24" hidden="1">[7]A11!#REF!</definedName>
    <definedName name="_93__123Graph_C_CURRENT_4" localSheetId="25" hidden="1">[7]A11!#REF!</definedName>
    <definedName name="_93__123Graph_C_CURRENT_4" localSheetId="34" hidden="1">[5]A11!#REF!</definedName>
    <definedName name="_93__123Graph_C_CURRENT_4" localSheetId="37" hidden="1">[5]A11!#REF!</definedName>
    <definedName name="_93__123Graph_C_CURRENT_4" localSheetId="3" hidden="1">[7]A11!#REF!</definedName>
    <definedName name="_93__123Graph_C_CURRENT_4" localSheetId="5" hidden="1">[6]A11!#REF!</definedName>
    <definedName name="_93__123Graph_C_CURRENT_4" localSheetId="7" hidden="1">[5]A11!#REF!</definedName>
    <definedName name="_93__123Graph_C_CURRENT_4" localSheetId="9" hidden="1">[5]A11!#REF!</definedName>
    <definedName name="_93__123Graph_C_CURRENT_4" localSheetId="10" hidden="1">[7]A11!#REF!</definedName>
    <definedName name="_93__123Graph_C_CURRENT_4" localSheetId="4" hidden="1">[7]A11!#REF!</definedName>
    <definedName name="_93__123Graph_C_CURRENT_4" localSheetId="12" hidden="1">[5]A11!#REF!</definedName>
    <definedName name="_93__123Graph_C_CURRENT_4" localSheetId="36" hidden="1">[5]A11!#REF!</definedName>
    <definedName name="_93__123Graph_C_CURRENT_4" localSheetId="40" hidden="1">[5]A11!#REF!</definedName>
    <definedName name="_93__123Graph_C_CURRENT_4" localSheetId="42" hidden="1">[5]A11!#REF!</definedName>
    <definedName name="_93__123Graph_C_CURRENT_4" localSheetId="43" hidden="1">[5]A11!#REF!</definedName>
    <definedName name="_93__123Graph_C_CURRENT_4" localSheetId="44" hidden="1">[5]A11!#REF!</definedName>
    <definedName name="_93__123Graph_C_CURRENT_4" localSheetId="45" hidden="1">[5]A11!#REF!</definedName>
    <definedName name="_93__123Graph_C_CURRENT_4" localSheetId="46" hidden="1">[5]A11!#REF!</definedName>
    <definedName name="_93__123Graph_C_CURRENT_4" localSheetId="26" hidden="1">[5]A11!#REF!</definedName>
    <definedName name="_93__123Graph_C_CURRENT_4" localSheetId="27" hidden="1">[5]A11!#REF!</definedName>
    <definedName name="_93__123Graph_C_CURRENT_4" localSheetId="28" hidden="1">[5]A11!#REF!</definedName>
    <definedName name="_93__123Graph_C_CURRENT_4" localSheetId="29" hidden="1">[5]A11!#REF!</definedName>
    <definedName name="_93__123Graph_C_CURRENT_4" localSheetId="30" hidden="1">[5]A11!#REF!</definedName>
    <definedName name="_93__123Graph_C_CURRENT_4" localSheetId="31" hidden="1">[5]A11!#REF!</definedName>
    <definedName name="_93__123Graph_C_CURRENT_4" hidden="1">[5]A11!#REF!</definedName>
    <definedName name="_96__123Graph_C_CURRENT_5" localSheetId="13" hidden="1">[5]A11!#REF!</definedName>
    <definedName name="_96__123Graph_C_CURRENT_5" localSheetId="14" hidden="1">[5]A11!#REF!</definedName>
    <definedName name="_96__123Graph_C_CURRENT_5" localSheetId="15" hidden="1">[5]A11!#REF!</definedName>
    <definedName name="_96__123Graph_C_CURRENT_5" localSheetId="17" hidden="1">[6]A11!#REF!</definedName>
    <definedName name="_96__123Graph_C_CURRENT_5" localSheetId="19" hidden="1">[6]A11!#REF!</definedName>
    <definedName name="_96__123Graph_C_CURRENT_5" localSheetId="22" hidden="1">[5]A11!#REF!</definedName>
    <definedName name="_96__123Graph_C_CURRENT_5" localSheetId="23" hidden="1">[5]A11!#REF!</definedName>
    <definedName name="_96__123Graph_C_CURRENT_5" localSheetId="2" hidden="1">[5]A11!#REF!</definedName>
    <definedName name="_96__123Graph_C_CURRENT_5" localSheetId="24" hidden="1">[7]A11!#REF!</definedName>
    <definedName name="_96__123Graph_C_CURRENT_5" localSheetId="25" hidden="1">[7]A11!#REF!</definedName>
    <definedName name="_96__123Graph_C_CURRENT_5" localSheetId="34" hidden="1">[5]A11!#REF!</definedName>
    <definedName name="_96__123Graph_C_CURRENT_5" localSheetId="37" hidden="1">[5]A11!#REF!</definedName>
    <definedName name="_96__123Graph_C_CURRENT_5" localSheetId="3" hidden="1">[7]A11!#REF!</definedName>
    <definedName name="_96__123Graph_C_CURRENT_5" localSheetId="5" hidden="1">[6]A11!#REF!</definedName>
    <definedName name="_96__123Graph_C_CURRENT_5" localSheetId="7" hidden="1">[5]A11!#REF!</definedName>
    <definedName name="_96__123Graph_C_CURRENT_5" localSheetId="9" hidden="1">[5]A11!#REF!</definedName>
    <definedName name="_96__123Graph_C_CURRENT_5" localSheetId="10" hidden="1">[7]A11!#REF!</definedName>
    <definedName name="_96__123Graph_C_CURRENT_5" localSheetId="4" hidden="1">[7]A11!#REF!</definedName>
    <definedName name="_96__123Graph_C_CURRENT_5" localSheetId="12" hidden="1">[5]A11!#REF!</definedName>
    <definedName name="_96__123Graph_C_CURRENT_5" localSheetId="36" hidden="1">[5]A11!#REF!</definedName>
    <definedName name="_96__123Graph_C_CURRENT_5" localSheetId="40" hidden="1">[5]A11!#REF!</definedName>
    <definedName name="_96__123Graph_C_CURRENT_5" localSheetId="42" hidden="1">[5]A11!#REF!</definedName>
    <definedName name="_96__123Graph_C_CURRENT_5" localSheetId="43" hidden="1">[5]A11!#REF!</definedName>
    <definedName name="_96__123Graph_C_CURRENT_5" localSheetId="44" hidden="1">[5]A11!#REF!</definedName>
    <definedName name="_96__123Graph_C_CURRENT_5" localSheetId="45" hidden="1">[5]A11!#REF!</definedName>
    <definedName name="_96__123Graph_C_CURRENT_5" localSheetId="46" hidden="1">[5]A11!#REF!</definedName>
    <definedName name="_96__123Graph_C_CURRENT_5" localSheetId="26" hidden="1">[5]A11!#REF!</definedName>
    <definedName name="_96__123Graph_C_CURRENT_5" localSheetId="27" hidden="1">[5]A11!#REF!</definedName>
    <definedName name="_96__123Graph_C_CURRENT_5" localSheetId="28" hidden="1">[5]A11!#REF!</definedName>
    <definedName name="_96__123Graph_C_CURRENT_5" localSheetId="29" hidden="1">[5]A11!#REF!</definedName>
    <definedName name="_96__123Graph_C_CURRENT_5" localSheetId="30" hidden="1">[5]A11!#REF!</definedName>
    <definedName name="_96__123Graph_C_CURRENT_5" localSheetId="31" hidden="1">[5]A11!#REF!</definedName>
    <definedName name="_96__123Graph_C_CURRENT_5" hidden="1">[5]A11!#REF!</definedName>
    <definedName name="_99__123Graph_C_CURRENT_6" localSheetId="13" hidden="1">[5]A11!#REF!</definedName>
    <definedName name="_99__123Graph_C_CURRENT_6" localSheetId="14" hidden="1">[5]A11!#REF!</definedName>
    <definedName name="_99__123Graph_C_CURRENT_6" localSheetId="15" hidden="1">[5]A11!#REF!</definedName>
    <definedName name="_99__123Graph_C_CURRENT_6" localSheetId="17" hidden="1">[6]A11!#REF!</definedName>
    <definedName name="_99__123Graph_C_CURRENT_6" localSheetId="19" hidden="1">[6]A11!#REF!</definedName>
    <definedName name="_99__123Graph_C_CURRENT_6" localSheetId="22" hidden="1">[5]A11!#REF!</definedName>
    <definedName name="_99__123Graph_C_CURRENT_6" localSheetId="23" hidden="1">[5]A11!#REF!</definedName>
    <definedName name="_99__123Graph_C_CURRENT_6" localSheetId="2" hidden="1">[5]A11!#REF!</definedName>
    <definedName name="_99__123Graph_C_CURRENT_6" localSheetId="24" hidden="1">[7]A11!#REF!</definedName>
    <definedName name="_99__123Graph_C_CURRENT_6" localSheetId="25" hidden="1">[7]A11!#REF!</definedName>
    <definedName name="_99__123Graph_C_CURRENT_6" localSheetId="34" hidden="1">[5]A11!#REF!</definedName>
    <definedName name="_99__123Graph_C_CURRENT_6" localSheetId="37" hidden="1">[5]A11!#REF!</definedName>
    <definedName name="_99__123Graph_C_CURRENT_6" localSheetId="3" hidden="1">[7]A11!#REF!</definedName>
    <definedName name="_99__123Graph_C_CURRENT_6" localSheetId="5" hidden="1">[6]A11!#REF!</definedName>
    <definedName name="_99__123Graph_C_CURRENT_6" localSheetId="7" hidden="1">[5]A11!#REF!</definedName>
    <definedName name="_99__123Graph_C_CURRENT_6" localSheetId="9" hidden="1">[5]A11!#REF!</definedName>
    <definedName name="_99__123Graph_C_CURRENT_6" localSheetId="10" hidden="1">[7]A11!#REF!</definedName>
    <definedName name="_99__123Graph_C_CURRENT_6" localSheetId="4" hidden="1">[7]A11!#REF!</definedName>
    <definedName name="_99__123Graph_C_CURRENT_6" localSheetId="12" hidden="1">[5]A11!#REF!</definedName>
    <definedName name="_99__123Graph_C_CURRENT_6" localSheetId="36" hidden="1">[5]A11!#REF!</definedName>
    <definedName name="_99__123Graph_C_CURRENT_6" localSheetId="40" hidden="1">[5]A11!#REF!</definedName>
    <definedName name="_99__123Graph_C_CURRENT_6" localSheetId="42" hidden="1">[5]A11!#REF!</definedName>
    <definedName name="_99__123Graph_C_CURRENT_6" localSheetId="43" hidden="1">[5]A11!#REF!</definedName>
    <definedName name="_99__123Graph_C_CURRENT_6" localSheetId="44" hidden="1">[5]A11!#REF!</definedName>
    <definedName name="_99__123Graph_C_CURRENT_6" localSheetId="45" hidden="1">[5]A11!#REF!</definedName>
    <definedName name="_99__123Graph_C_CURRENT_6" localSheetId="46" hidden="1">[5]A11!#REF!</definedName>
    <definedName name="_99__123Graph_C_CURRENT_6" localSheetId="26" hidden="1">[5]A11!#REF!</definedName>
    <definedName name="_99__123Graph_C_CURRENT_6" localSheetId="27" hidden="1">[5]A11!#REF!</definedName>
    <definedName name="_99__123Graph_C_CURRENT_6" localSheetId="28" hidden="1">[5]A11!#REF!</definedName>
    <definedName name="_99__123Graph_C_CURRENT_6" localSheetId="29" hidden="1">[5]A11!#REF!</definedName>
    <definedName name="_99__123Graph_C_CURRENT_6" localSheetId="30" hidden="1">[5]A11!#REF!</definedName>
    <definedName name="_99__123Graph_C_CURRENT_6" localSheetId="31" hidden="1">[5]A11!#REF!</definedName>
    <definedName name="_99__123Graph_C_CURRENT_6" hidden="1">[5]A11!#REF!</definedName>
    <definedName name="_AMO_UniqueIdentifier" hidden="1">"'d476caa3-df4c-4598-85a6-a85f7eb284ed'"</definedName>
    <definedName name="_Dist_Values" localSheetId="22" hidden="1">#REF!</definedName>
    <definedName name="_Dist_Values" localSheetId="23" hidden="1">#REF!</definedName>
    <definedName name="_Dist_Values" localSheetId="24" hidden="1">#REF!</definedName>
    <definedName name="_Dist_Values" localSheetId="25" hidden="1">#REF!</definedName>
    <definedName name="_Dist_Values" localSheetId="35" hidden="1">#REF!</definedName>
    <definedName name="_Dist_Values" localSheetId="3" hidden="1">#REF!</definedName>
    <definedName name="_Dist_Values" localSheetId="4" hidden="1">#REF!</definedName>
    <definedName name="_Dist_Values" localSheetId="36" hidden="1">#REF!</definedName>
    <definedName name="_Dist_Values" localSheetId="44" hidden="1">#REF!</definedName>
    <definedName name="_Dist_Values" localSheetId="46" hidden="1">#REF!</definedName>
    <definedName name="_Dist_Values" localSheetId="31" hidden="1">#REF!</definedName>
    <definedName name="_Dist_Values" hidden="1">#REF!</definedName>
    <definedName name="_Fill" localSheetId="24" hidden="1">#REF!</definedName>
    <definedName name="_Fill" localSheetId="25" hidden="1">#REF!</definedName>
    <definedName name="_Fill" localSheetId="37" hidden="1">#REF!</definedName>
    <definedName name="_Fill" hidden="1">#REF!</definedName>
    <definedName name="_Order1" localSheetId="37" hidden="1">0</definedName>
    <definedName name="_Order1" hidden="1">0</definedName>
    <definedName name="_Regression_Out" localSheetId="13" hidden="1">#REF!</definedName>
    <definedName name="_Regression_Out" localSheetId="14" hidden="1">#REF!</definedName>
    <definedName name="_Regression_Out" localSheetId="15" hidden="1">#REF!</definedName>
    <definedName name="_Regression_Out" localSheetId="24" hidden="1">#REF!</definedName>
    <definedName name="_Regression_Out" localSheetId="25" hidden="1">#REF!</definedName>
    <definedName name="_Regression_Out" hidden="1">#REF!</definedName>
    <definedName name="_Regression_X" localSheetId="13" hidden="1">#REF!</definedName>
    <definedName name="_Regression_X" localSheetId="14" hidden="1">#REF!</definedName>
    <definedName name="_Regression_X" localSheetId="15" hidden="1">#REF!</definedName>
    <definedName name="_Regression_X" localSheetId="24" hidden="1">#REF!</definedName>
    <definedName name="_Regression_X" localSheetId="25" hidden="1">#REF!</definedName>
    <definedName name="_Regression_X" hidden="1">#REF!</definedName>
    <definedName name="_Regression_Y" localSheetId="13" hidden="1">#REF!</definedName>
    <definedName name="_Regression_Y" localSheetId="14" hidden="1">#REF!</definedName>
    <definedName name="_Regression_Y" localSheetId="15" hidden="1">#REF!</definedName>
    <definedName name="_Regression_Y" localSheetId="24" hidden="1">#REF!</definedName>
    <definedName name="_Regression_Y" localSheetId="25" hidden="1">#REF!</definedName>
    <definedName name="_Regression_Y" hidden="1">#REF!</definedName>
    <definedName name="a" localSheetId="17" hidden="1">{"TABL1",#N/A,TRUE,"TABLX";"TABL2",#N/A,TRUE,"TABLX"}</definedName>
    <definedName name="a" localSheetId="19" hidden="1">{"TABL1",#N/A,TRUE,"TABLX";"TABL2",#N/A,TRUE,"TABLX"}</definedName>
    <definedName name="a" localSheetId="22" hidden="1">{"TABL1",#N/A,TRUE,"TABLX";"TABL2",#N/A,TRUE,"TABLX"}</definedName>
    <definedName name="a" localSheetId="23" hidden="1">{"TABL1",#N/A,TRUE,"TABLX";"TABL2",#N/A,TRUE,"TABLX"}</definedName>
    <definedName name="a" localSheetId="34" hidden="1">{"TABL1",#N/A,TRUE,"TABLX";"TABL2",#N/A,TRUE,"TABLX"}</definedName>
    <definedName name="a" localSheetId="35" hidden="1">{"TABL1",#N/A,TRUE,"TABLX";"TABL2",#N/A,TRUE,"TABLX"}</definedName>
    <definedName name="a" localSheetId="37" hidden="1">{"TABL1",#N/A,TRUE,"TABLX";"TABL2",#N/A,TRUE,"TABLX"}</definedName>
    <definedName name="a" localSheetId="33" hidden="1">{"TABL1",#N/A,TRUE,"TABLX";"TABL2",#N/A,TRUE,"TABLX"}</definedName>
    <definedName name="a" localSheetId="36" hidden="1">{"TABL1",#N/A,TRUE,"TABLX";"TABL2",#N/A,TRUE,"TABLX"}</definedName>
    <definedName name="a" localSheetId="43" hidden="1">{"TABL1",#N/A,TRUE,"TABLX";"TABL2",#N/A,TRUE,"TABLX"}</definedName>
    <definedName name="a" localSheetId="44" hidden="1">{"TABL1",#N/A,TRUE,"TABLX";"TABL2",#N/A,TRUE,"TABLX"}</definedName>
    <definedName name="a" localSheetId="45" hidden="1">{"TABL1",#N/A,TRUE,"TABLX";"TABL2",#N/A,TRUE,"TABLX"}</definedName>
    <definedName name="a" localSheetId="46" hidden="1">{"TABL1",#N/A,TRUE,"TABLX";"TABL2",#N/A,TRUE,"TABLX"}</definedName>
    <definedName name="a" hidden="1">{"TABL1",#N/A,TRUE,"TABLX";"TABL2",#N/A,TRUE,"TABLX"}</definedName>
    <definedName name="aa" localSheetId="17" hidden="1">{"g95_96m1",#N/A,FALSE,"Graf(95+96)M";"g95_96m2",#N/A,FALSE,"Graf(95+96)M";"g95_96mb1",#N/A,FALSE,"Graf(95+96)Mb";"g95_96mb2",#N/A,FALSE,"Graf(95+96)Mb";"g95_96f1",#N/A,FALSE,"Graf(95+96)F";"g95_96f2",#N/A,FALSE,"Graf(95+96)F";"g95_96fb1",#N/A,FALSE,"Graf(95+96)Fb";"g95_96fb2",#N/A,FALSE,"Graf(95+96)Fb"}</definedName>
    <definedName name="aa" localSheetId="19" hidden="1">{"g95_96m1",#N/A,FALSE,"Graf(95+96)M";"g95_96m2",#N/A,FALSE,"Graf(95+96)M";"g95_96mb1",#N/A,FALSE,"Graf(95+96)Mb";"g95_96mb2",#N/A,FALSE,"Graf(95+96)Mb";"g95_96f1",#N/A,FALSE,"Graf(95+96)F";"g95_96f2",#N/A,FALSE,"Graf(95+96)F";"g95_96fb1",#N/A,FALSE,"Graf(95+96)Fb";"g95_96fb2",#N/A,FALSE,"Graf(95+96)Fb"}</definedName>
    <definedName name="aa" localSheetId="22" hidden="1">{"g95_96m1",#N/A,FALSE,"Graf(95+96)M";"g95_96m2",#N/A,FALSE,"Graf(95+96)M";"g95_96mb1",#N/A,FALSE,"Graf(95+96)Mb";"g95_96mb2",#N/A,FALSE,"Graf(95+96)Mb";"g95_96f1",#N/A,FALSE,"Graf(95+96)F";"g95_96f2",#N/A,FALSE,"Graf(95+96)F";"g95_96fb1",#N/A,FALSE,"Graf(95+96)Fb";"g95_96fb2",#N/A,FALSE,"Graf(95+96)Fb"}</definedName>
    <definedName name="aa" localSheetId="23" hidden="1">{"g95_96m1",#N/A,FALSE,"Graf(95+96)M";"g95_96m2",#N/A,FALSE,"Graf(95+96)M";"g95_96mb1",#N/A,FALSE,"Graf(95+96)Mb";"g95_96mb2",#N/A,FALSE,"Graf(95+96)Mb";"g95_96f1",#N/A,FALSE,"Graf(95+96)F";"g95_96f2",#N/A,FALSE,"Graf(95+96)F";"g95_96fb1",#N/A,FALSE,"Graf(95+96)Fb";"g95_96fb2",#N/A,FALSE,"Graf(95+96)Fb"}</definedName>
    <definedName name="aa" localSheetId="24" hidden="1">{"g95_96m1",#N/A,FALSE,"Graf(95+96)M";"g95_96m2",#N/A,FALSE,"Graf(95+96)M";"g95_96mb1",#N/A,FALSE,"Graf(95+96)Mb";"g95_96mb2",#N/A,FALSE,"Graf(95+96)Mb";"g95_96f1",#N/A,FALSE,"Graf(95+96)F";"g95_96f2",#N/A,FALSE,"Graf(95+96)F";"g95_96fb1",#N/A,FALSE,"Graf(95+96)Fb";"g95_96fb2",#N/A,FALSE,"Graf(95+96)Fb"}</definedName>
    <definedName name="aa" localSheetId="25" hidden="1">{"g95_96m1",#N/A,FALSE,"Graf(95+96)M";"g95_96m2",#N/A,FALSE,"Graf(95+96)M";"g95_96mb1",#N/A,FALSE,"Graf(95+96)Mb";"g95_96mb2",#N/A,FALSE,"Graf(95+96)Mb";"g95_96f1",#N/A,FALSE,"Graf(95+96)F";"g95_96f2",#N/A,FALSE,"Graf(95+96)F";"g95_96fb1",#N/A,FALSE,"Graf(95+96)Fb";"g95_96fb2",#N/A,FALSE,"Graf(95+96)Fb"}</definedName>
    <definedName name="aa" localSheetId="34" hidden="1">{"g95_96m1",#N/A,FALSE,"Graf(95+96)M";"g95_96m2",#N/A,FALSE,"Graf(95+96)M";"g95_96mb1",#N/A,FALSE,"Graf(95+96)Mb";"g95_96mb2",#N/A,FALSE,"Graf(95+96)Mb";"g95_96f1",#N/A,FALSE,"Graf(95+96)F";"g95_96f2",#N/A,FALSE,"Graf(95+96)F";"g95_96fb1",#N/A,FALSE,"Graf(95+96)Fb";"g95_96fb2",#N/A,FALSE,"Graf(95+96)Fb"}</definedName>
    <definedName name="aa" localSheetId="35" hidden="1">{"g95_96m1",#N/A,FALSE,"Graf(95+96)M";"g95_96m2",#N/A,FALSE,"Graf(95+96)M";"g95_96mb1",#N/A,FALSE,"Graf(95+96)Mb";"g95_96mb2",#N/A,FALSE,"Graf(95+96)Mb";"g95_96f1",#N/A,FALSE,"Graf(95+96)F";"g95_96f2",#N/A,FALSE,"Graf(95+96)F";"g95_96fb1",#N/A,FALSE,"Graf(95+96)Fb";"g95_96fb2",#N/A,FALSE,"Graf(95+96)Fb"}</definedName>
    <definedName name="aa" localSheetId="37" hidden="1">{"g95_96m1",#N/A,FALSE,"Graf(95+96)M";"g95_96m2",#N/A,FALSE,"Graf(95+96)M";"g95_96mb1",#N/A,FALSE,"Graf(95+96)Mb";"g95_96mb2",#N/A,FALSE,"Graf(95+96)Mb";"g95_96f1",#N/A,FALSE,"Graf(95+96)F";"g95_96f2",#N/A,FALSE,"Graf(95+96)F";"g95_96fb1",#N/A,FALSE,"Graf(95+96)Fb";"g95_96fb2",#N/A,FALSE,"Graf(95+96)Fb"}</definedName>
    <definedName name="aa" localSheetId="3" hidden="1">{"g95_96m1",#N/A,FALSE,"Graf(95+96)M";"g95_96m2",#N/A,FALSE,"Graf(95+96)M";"g95_96mb1",#N/A,FALSE,"Graf(95+96)Mb";"g95_96mb2",#N/A,FALSE,"Graf(95+96)Mb";"g95_96f1",#N/A,FALSE,"Graf(95+96)F";"g95_96f2",#N/A,FALSE,"Graf(95+96)F";"g95_96fb1",#N/A,FALSE,"Graf(95+96)Fb";"g95_96fb2",#N/A,FALSE,"Graf(95+96)Fb"}</definedName>
    <definedName name="aa" localSheetId="10" hidden="1">{"g95_96m1",#N/A,FALSE,"Graf(95+96)M";"g95_96m2",#N/A,FALSE,"Graf(95+96)M";"g95_96mb1",#N/A,FALSE,"Graf(95+96)Mb";"g95_96mb2",#N/A,FALSE,"Graf(95+96)Mb";"g95_96f1",#N/A,FALSE,"Graf(95+96)F";"g95_96f2",#N/A,FALSE,"Graf(95+96)F";"g95_96fb1",#N/A,FALSE,"Graf(95+96)Fb";"g95_96fb2",#N/A,FALSE,"Graf(95+96)Fb"}</definedName>
    <definedName name="aa" localSheetId="33" hidden="1">{"g95_96m1",#N/A,FALSE,"Graf(95+96)M";"g95_96m2",#N/A,FALSE,"Graf(95+96)M";"g95_96mb1",#N/A,FALSE,"Graf(95+96)Mb";"g95_96mb2",#N/A,FALSE,"Graf(95+96)Mb";"g95_96f1",#N/A,FALSE,"Graf(95+96)F";"g95_96f2",#N/A,FALSE,"Graf(95+96)F";"g95_96fb1",#N/A,FALSE,"Graf(95+96)Fb";"g95_96fb2",#N/A,FALSE,"Graf(95+96)Fb"}</definedName>
    <definedName name="aa" localSheetId="36" hidden="1">{"g95_96m1",#N/A,FALSE,"Graf(95+96)M";"g95_96m2",#N/A,FALSE,"Graf(95+96)M";"g95_96mb1",#N/A,FALSE,"Graf(95+96)Mb";"g95_96mb2",#N/A,FALSE,"Graf(95+96)Mb";"g95_96f1",#N/A,FALSE,"Graf(95+96)F";"g95_96f2",#N/A,FALSE,"Graf(95+96)F";"g95_96fb1",#N/A,FALSE,"Graf(95+96)Fb";"g95_96fb2",#N/A,FALSE,"Graf(95+96)Fb"}</definedName>
    <definedName name="aa" localSheetId="43" hidden="1">{"g95_96m1",#N/A,FALSE,"Graf(95+96)M";"g95_96m2",#N/A,FALSE,"Graf(95+96)M";"g95_96mb1",#N/A,FALSE,"Graf(95+96)Mb";"g95_96mb2",#N/A,FALSE,"Graf(95+96)Mb";"g95_96f1",#N/A,FALSE,"Graf(95+96)F";"g95_96f2",#N/A,FALSE,"Graf(95+96)F";"g95_96fb1",#N/A,FALSE,"Graf(95+96)Fb";"g95_96fb2",#N/A,FALSE,"Graf(95+96)Fb"}</definedName>
    <definedName name="aa" localSheetId="44" hidden="1">{"g95_96m1",#N/A,FALSE,"Graf(95+96)M";"g95_96m2",#N/A,FALSE,"Graf(95+96)M";"g95_96mb1",#N/A,FALSE,"Graf(95+96)Mb";"g95_96mb2",#N/A,FALSE,"Graf(95+96)Mb";"g95_96f1",#N/A,FALSE,"Graf(95+96)F";"g95_96f2",#N/A,FALSE,"Graf(95+96)F";"g95_96fb1",#N/A,FALSE,"Graf(95+96)Fb";"g95_96fb2",#N/A,FALSE,"Graf(95+96)Fb"}</definedName>
    <definedName name="aa" localSheetId="45" hidden="1">{"g95_96m1",#N/A,FALSE,"Graf(95+96)M";"g95_96m2",#N/A,FALSE,"Graf(95+96)M";"g95_96mb1",#N/A,FALSE,"Graf(95+96)Mb";"g95_96mb2",#N/A,FALSE,"Graf(95+96)Mb";"g95_96f1",#N/A,FALSE,"Graf(95+96)F";"g95_96f2",#N/A,FALSE,"Graf(95+96)F";"g95_96fb1",#N/A,FALSE,"Graf(95+96)Fb";"g95_96fb2",#N/A,FALSE,"Graf(95+96)Fb"}</definedName>
    <definedName name="aa" localSheetId="46" hidden="1">{"g95_96m1",#N/A,FALSE,"Graf(95+96)M";"g95_96m2",#N/A,FALSE,"Graf(95+96)M";"g95_96mb1",#N/A,FALSE,"Graf(95+96)Mb";"g95_96mb2",#N/A,FALSE,"Graf(95+96)Mb";"g95_96f1",#N/A,FALSE,"Graf(95+96)F";"g95_96f2",#N/A,FALSE,"Graf(95+96)F";"g95_96fb1",#N/A,FALSE,"Graf(95+96)Fb";"g95_96fb2",#N/A,FALSE,"Graf(95+96)Fb"}</definedName>
    <definedName name="aa" hidden="1">{"g95_96m1",#N/A,FALSE,"Graf(95+96)M";"g95_96m2",#N/A,FALSE,"Graf(95+96)M";"g95_96mb1",#N/A,FALSE,"Graf(95+96)Mb";"g95_96mb2",#N/A,FALSE,"Graf(95+96)Mb";"g95_96f1",#N/A,FALSE,"Graf(95+96)F";"g95_96f2",#N/A,FALSE,"Graf(95+96)F";"g95_96fb1",#N/A,FALSE,"Graf(95+96)Fb";"g95_96fb2",#N/A,FALSE,"Graf(95+96)Fb"}</definedName>
    <definedName name="aaa" localSheetId="13" hidden="1">'[2]Time series'!#REF!</definedName>
    <definedName name="aaa" localSheetId="14" hidden="1">'[2]Time series'!#REF!</definedName>
    <definedName name="aaa" localSheetId="15" hidden="1">'[2]Time series'!#REF!</definedName>
    <definedName name="aaa" localSheetId="17" hidden="1">'[3]Time series'!#REF!</definedName>
    <definedName name="aaa" localSheetId="19" hidden="1">'[3]Time series'!#REF!</definedName>
    <definedName name="aaa" localSheetId="22" hidden="1">'[2]Time series'!#REF!</definedName>
    <definedName name="aaa" localSheetId="23" hidden="1">'[2]Time series'!#REF!</definedName>
    <definedName name="aaa" localSheetId="2" hidden="1">'[2]Time series'!#REF!</definedName>
    <definedName name="aaa" localSheetId="24" hidden="1">'[4]Time series'!#REF!</definedName>
    <definedName name="aaa" localSheetId="25" hidden="1">'[4]Time series'!#REF!</definedName>
    <definedName name="aaa" localSheetId="34" hidden="1">'[2]Time series'!#REF!</definedName>
    <definedName name="aaa" localSheetId="37" hidden="1">'[2]Time series'!#REF!</definedName>
    <definedName name="aaa" localSheetId="38" hidden="1">'[2]Time series'!#REF!</definedName>
    <definedName name="aaa" localSheetId="3" hidden="1">'[4]Time series'!#REF!</definedName>
    <definedName name="aaa" localSheetId="5" hidden="1">'[3]Time series'!#REF!</definedName>
    <definedName name="aaa" localSheetId="7" hidden="1">'[2]Time series'!#REF!</definedName>
    <definedName name="aaa" localSheetId="9" hidden="1">'[2]Time series'!#REF!</definedName>
    <definedName name="aaa" localSheetId="10" hidden="1">'[4]Time series'!#REF!</definedName>
    <definedName name="aaa" localSheetId="4" hidden="1">'[4]Time series'!#REF!</definedName>
    <definedName name="aaa" localSheetId="12" hidden="1">'[2]Time series'!#REF!</definedName>
    <definedName name="aaa" localSheetId="36" hidden="1">'[2]Time series'!#REF!</definedName>
    <definedName name="aaa" localSheetId="40" hidden="1">'[2]Time series'!#REF!</definedName>
    <definedName name="aaa" localSheetId="42" hidden="1">'[2]Time series'!#REF!</definedName>
    <definedName name="aaa" localSheetId="43" hidden="1">'[2]Time series'!#REF!</definedName>
    <definedName name="aaa" localSheetId="44" hidden="1">'[2]Time series'!#REF!</definedName>
    <definedName name="aaa" localSheetId="45" hidden="1">'[2]Time series'!#REF!</definedName>
    <definedName name="aaa" localSheetId="46" hidden="1">'[2]Time series'!#REF!</definedName>
    <definedName name="aaa" localSheetId="26" hidden="1">'[2]Time series'!#REF!</definedName>
    <definedName name="aaa" localSheetId="27" hidden="1">'[2]Time series'!#REF!</definedName>
    <definedName name="aaa" localSheetId="28" hidden="1">'[2]Time series'!#REF!</definedName>
    <definedName name="aaa" localSheetId="29" hidden="1">'[2]Time series'!#REF!</definedName>
    <definedName name="aaa" localSheetId="30" hidden="1">'[2]Time series'!#REF!</definedName>
    <definedName name="aaa" localSheetId="31" hidden="1">'[2]Time series'!#REF!</definedName>
    <definedName name="aaa" hidden="1">'[2]Time series'!#REF!</definedName>
    <definedName name="b" localSheetId="17" hidden="1">{"TABL1",#N/A,TRUE,"TABLX";"TABL2",#N/A,TRUE,"TABLX"}</definedName>
    <definedName name="b" localSheetId="19" hidden="1">{"TABL1",#N/A,TRUE,"TABLX";"TABL2",#N/A,TRUE,"TABLX"}</definedName>
    <definedName name="b" localSheetId="22" hidden="1">{"TABL1",#N/A,TRUE,"TABLX";"TABL2",#N/A,TRUE,"TABLX"}</definedName>
    <definedName name="b" localSheetId="23" hidden="1">{"TABL1",#N/A,TRUE,"TABLX";"TABL2",#N/A,TRUE,"TABLX"}</definedName>
    <definedName name="b" localSheetId="34" hidden="1">{"TABL1",#N/A,TRUE,"TABLX";"TABL2",#N/A,TRUE,"TABLX"}</definedName>
    <definedName name="b" localSheetId="35" hidden="1">{"TABL1",#N/A,TRUE,"TABLX";"TABL2",#N/A,TRUE,"TABLX"}</definedName>
    <definedName name="b" localSheetId="37" hidden="1">{"TABL1",#N/A,TRUE,"TABLX";"TABL2",#N/A,TRUE,"TABLX"}</definedName>
    <definedName name="b" localSheetId="33" hidden="1">{"TABL1",#N/A,TRUE,"TABLX";"TABL2",#N/A,TRUE,"TABLX"}</definedName>
    <definedName name="b" localSheetId="36" hidden="1">{"TABL1",#N/A,TRUE,"TABLX";"TABL2",#N/A,TRUE,"TABLX"}</definedName>
    <definedName name="b" localSheetId="43" hidden="1">{"TABL1",#N/A,TRUE,"TABLX";"TABL2",#N/A,TRUE,"TABLX"}</definedName>
    <definedName name="b" localSheetId="44" hidden="1">{"TABL1",#N/A,TRUE,"TABLX";"TABL2",#N/A,TRUE,"TABLX"}</definedName>
    <definedName name="b" localSheetId="45" hidden="1">{"TABL1",#N/A,TRUE,"TABLX";"TABL2",#N/A,TRUE,"TABLX"}</definedName>
    <definedName name="b" localSheetId="46" hidden="1">{"TABL1",#N/A,TRUE,"TABLX";"TABL2",#N/A,TRUE,"TABLX"}</definedName>
    <definedName name="b" hidden="1">{"TABL1",#N/A,TRUE,"TABLX";"TABL2",#N/A,TRUE,"TABLX"}</definedName>
    <definedName name="bisous" localSheetId="13" hidden="1">{"TABL1",#N/A,TRUE,"TABLX";"TABL2",#N/A,TRUE,"TABLX"}</definedName>
    <definedName name="bisous" localSheetId="17" hidden="1">{"TABL1",#N/A,TRUE,"TABLX";"TABL2",#N/A,TRUE,"TABLX"}</definedName>
    <definedName name="bisous" localSheetId="19" hidden="1">{"TABL1",#N/A,TRUE,"TABLX";"TABL2",#N/A,TRUE,"TABLX"}</definedName>
    <definedName name="bisous" localSheetId="22" hidden="1">{"TABL1",#N/A,TRUE,"TABLX";"TABL2",#N/A,TRUE,"TABLX"}</definedName>
    <definedName name="bisous" localSheetId="23" hidden="1">{"TABL1",#N/A,TRUE,"TABLX";"TABL2",#N/A,TRUE,"TABLX"}</definedName>
    <definedName name="bisous" localSheetId="24" hidden="1">{"TABL1",#N/A,TRUE,"TABLX";"TABL2",#N/A,TRUE,"TABLX"}</definedName>
    <definedName name="bisous" localSheetId="25" hidden="1">{"TABL1",#N/A,TRUE,"TABLX";"TABL2",#N/A,TRUE,"TABLX"}</definedName>
    <definedName name="bisous" localSheetId="34" hidden="1">{"TABL1",#N/A,TRUE,"TABLX";"TABL2",#N/A,TRUE,"TABLX"}</definedName>
    <definedName name="bisous" localSheetId="35" hidden="1">{"TABL1",#N/A,TRUE,"TABLX";"TABL2",#N/A,TRUE,"TABLX"}</definedName>
    <definedName name="bisous" localSheetId="37" hidden="1">{"TABL1",#N/A,TRUE,"TABLX";"TABL2",#N/A,TRUE,"TABLX"}</definedName>
    <definedName name="bisous" localSheetId="3" hidden="1">{"TABL1",#N/A,TRUE,"TABLX";"TABL2",#N/A,TRUE,"TABLX"}</definedName>
    <definedName name="bisous" localSheetId="10" hidden="1">{"TABL1",#N/A,TRUE,"TABLX";"TABL2",#N/A,TRUE,"TABLX"}</definedName>
    <definedName name="bisous" localSheetId="4" hidden="1">{"TABL1",#N/A,TRUE,"TABLX";"TABL2",#N/A,TRUE,"TABLX"}</definedName>
    <definedName name="bisous" localSheetId="33" hidden="1">{"TABL1",#N/A,TRUE,"TABLX";"TABL2",#N/A,TRUE,"TABLX"}</definedName>
    <definedName name="bisous" localSheetId="36" hidden="1">{"TABL1",#N/A,TRUE,"TABLX";"TABL2",#N/A,TRUE,"TABLX"}</definedName>
    <definedName name="bisous" localSheetId="43" hidden="1">{"TABL1",#N/A,TRUE,"TABLX";"TABL2",#N/A,TRUE,"TABLX"}</definedName>
    <definedName name="bisous" localSheetId="44" hidden="1">{"TABL1",#N/A,TRUE,"TABLX";"TABL2",#N/A,TRUE,"TABLX"}</definedName>
    <definedName name="bisous" localSheetId="45" hidden="1">{"TABL1",#N/A,TRUE,"TABLX";"TABL2",#N/A,TRUE,"TABLX"}</definedName>
    <definedName name="bisous" localSheetId="46" hidden="1">{"TABL1",#N/A,TRUE,"TABLX";"TABL2",#N/A,TRUE,"TABLX"}</definedName>
    <definedName name="bisous" hidden="1">{"TABL1",#N/A,TRUE,"TABLX";"TABL2",#N/A,TRUE,"TABLX"}</definedName>
    <definedName name="blabla" localSheetId="11" hidden="1">{"TABL1",#N/A,TRUE,"TABLX";"TABL2",#N/A,TRUE,"TABLX"}</definedName>
    <definedName name="blabla" localSheetId="17" hidden="1">{"TABL1",#N/A,TRUE,"TABLX";"TABL2",#N/A,TRUE,"TABLX"}</definedName>
    <definedName name="blabla" localSheetId="19" hidden="1">{"TABL1",#N/A,TRUE,"TABLX";"TABL2",#N/A,TRUE,"TABLX"}</definedName>
    <definedName name="blabla" localSheetId="22" hidden="1">{"TABL1",#N/A,TRUE,"TABLX";"TABL2",#N/A,TRUE,"TABLX"}</definedName>
    <definedName name="blabla" localSheetId="23" hidden="1">{"TABL1",#N/A,TRUE,"TABLX";"TABL2",#N/A,TRUE,"TABLX"}</definedName>
    <definedName name="blabla" localSheetId="24" hidden="1">{"TABL1",#N/A,TRUE,"TABLX";"TABL2",#N/A,TRUE,"TABLX"}</definedName>
    <definedName name="blabla" localSheetId="25" hidden="1">{"TABL1",#N/A,TRUE,"TABLX";"TABL2",#N/A,TRUE,"TABLX"}</definedName>
    <definedName name="blabla" localSheetId="34" hidden="1">{"TABL1",#N/A,TRUE,"TABLX";"TABL2",#N/A,TRUE,"TABLX"}</definedName>
    <definedName name="blabla" localSheetId="35" hidden="1">{"TABL1",#N/A,TRUE,"TABLX";"TABL2",#N/A,TRUE,"TABLX"}</definedName>
    <definedName name="blabla" localSheetId="37" hidden="1">{"TABL1",#N/A,TRUE,"TABLX";"TABL2",#N/A,TRUE,"TABLX"}</definedName>
    <definedName name="blabla" localSheetId="3" hidden="1">{"TABL1",#N/A,TRUE,"TABLX";"TABL2",#N/A,TRUE,"TABLX"}</definedName>
    <definedName name="blabla" localSheetId="10" hidden="1">{"TABL1",#N/A,TRUE,"TABLX";"TABL2",#N/A,TRUE,"TABLX"}</definedName>
    <definedName name="blabla" localSheetId="4" hidden="1">{"TABL1",#N/A,TRUE,"TABLX";"TABL2",#N/A,TRUE,"TABLX"}</definedName>
    <definedName name="blabla" localSheetId="12" hidden="1">{"TABL1",#N/A,TRUE,"TABLX";"TABL2",#N/A,TRUE,"TABLX"}</definedName>
    <definedName name="blabla" localSheetId="33" hidden="1">{"TABL1",#N/A,TRUE,"TABLX";"TABL2",#N/A,TRUE,"TABLX"}</definedName>
    <definedName name="blabla" localSheetId="36" hidden="1">{"TABL1",#N/A,TRUE,"TABLX";"TABL2",#N/A,TRUE,"TABLX"}</definedName>
    <definedName name="blabla" localSheetId="42" hidden="1">{"TABL1",#N/A,TRUE,"TABLX";"TABL2",#N/A,TRUE,"TABLX"}</definedName>
    <definedName name="blabla" localSheetId="43" hidden="1">{"TABL1",#N/A,TRUE,"TABLX";"TABL2",#N/A,TRUE,"TABLX"}</definedName>
    <definedName name="blabla" localSheetId="44" hidden="1">{"TABL1",#N/A,TRUE,"TABLX";"TABL2",#N/A,TRUE,"TABLX"}</definedName>
    <definedName name="blabla" localSheetId="45" hidden="1">{"TABL1",#N/A,TRUE,"TABLX";"TABL2",#N/A,TRUE,"TABLX"}</definedName>
    <definedName name="blabla" localSheetId="46" hidden="1">{"TABL1",#N/A,TRUE,"TABLX";"TABL2",#N/A,TRUE,"TABLX"}</definedName>
    <definedName name="blabla" localSheetId="26" hidden="1">{"TABL1",#N/A,TRUE,"TABLX";"TABL2",#N/A,TRUE,"TABLX"}</definedName>
    <definedName name="blabla" localSheetId="27" hidden="1">{"TABL1",#N/A,TRUE,"TABLX";"TABL2",#N/A,TRUE,"TABLX"}</definedName>
    <definedName name="blabla" localSheetId="28" hidden="1">{"TABL1",#N/A,TRUE,"TABLX";"TABL2",#N/A,TRUE,"TABLX"}</definedName>
    <definedName name="blabla" localSheetId="29" hidden="1">{"TABL1",#N/A,TRUE,"TABLX";"TABL2",#N/A,TRUE,"TABLX"}</definedName>
    <definedName name="blabla" localSheetId="30" hidden="1">{"TABL1",#N/A,TRUE,"TABLX";"TABL2",#N/A,TRUE,"TABLX"}</definedName>
    <definedName name="blabla" localSheetId="31" hidden="1">{"TABL1",#N/A,TRUE,"TABLX";"TABL2",#N/A,TRUE,"TABLX"}</definedName>
    <definedName name="blabla" hidden="1">{"TABL1",#N/A,TRUE,"TABLX";"TABL2",#N/A,TRUE,"TABLX"}</definedName>
    <definedName name="blabla2" localSheetId="17" hidden="1">{"TABL1",#N/A,TRUE,"TABLX";"TABL2",#N/A,TRUE,"TABLX"}</definedName>
    <definedName name="blabla2" localSheetId="19" hidden="1">{"TABL1",#N/A,TRUE,"TABLX";"TABL2",#N/A,TRUE,"TABLX"}</definedName>
    <definedName name="blabla2" localSheetId="22" hidden="1">{"TABL1",#N/A,TRUE,"TABLX";"TABL2",#N/A,TRUE,"TABLX"}</definedName>
    <definedName name="blabla2" localSheetId="23" hidden="1">{"TABL1",#N/A,TRUE,"TABLX";"TABL2",#N/A,TRUE,"TABLX"}</definedName>
    <definedName name="blabla2" localSheetId="24" hidden="1">{"TABL1",#N/A,TRUE,"TABLX";"TABL2",#N/A,TRUE,"TABLX"}</definedName>
    <definedName name="blabla2" localSheetId="25" hidden="1">{"TABL1",#N/A,TRUE,"TABLX";"TABL2",#N/A,TRUE,"TABLX"}</definedName>
    <definedName name="blabla2" localSheetId="34" hidden="1">{"TABL1",#N/A,TRUE,"TABLX";"TABL2",#N/A,TRUE,"TABLX"}</definedName>
    <definedName name="blabla2" localSheetId="35" hidden="1">{"TABL1",#N/A,TRUE,"TABLX";"TABL2",#N/A,TRUE,"TABLX"}</definedName>
    <definedName name="blabla2" localSheetId="37" hidden="1">{"TABL1",#N/A,TRUE,"TABLX";"TABL2",#N/A,TRUE,"TABLX"}</definedName>
    <definedName name="blabla2" localSheetId="3" hidden="1">{"TABL1",#N/A,TRUE,"TABLX";"TABL2",#N/A,TRUE,"TABLX"}</definedName>
    <definedName name="blabla2" localSheetId="10" hidden="1">{"TABL1",#N/A,TRUE,"TABLX";"TABL2",#N/A,TRUE,"TABLX"}</definedName>
    <definedName name="blabla2" localSheetId="33" hidden="1">{"TABL1",#N/A,TRUE,"TABLX";"TABL2",#N/A,TRUE,"TABLX"}</definedName>
    <definedName name="blabla2" localSheetId="36" hidden="1">{"TABL1",#N/A,TRUE,"TABLX";"TABL2",#N/A,TRUE,"TABLX"}</definedName>
    <definedName name="blabla2" localSheetId="43" hidden="1">{"TABL1",#N/A,TRUE,"TABLX";"TABL2",#N/A,TRUE,"TABLX"}</definedName>
    <definedName name="blabla2" localSheetId="44" hidden="1">{"TABL1",#N/A,TRUE,"TABLX";"TABL2",#N/A,TRUE,"TABLX"}</definedName>
    <definedName name="blabla2" localSheetId="45" hidden="1">{"TABL1",#N/A,TRUE,"TABLX";"TABL2",#N/A,TRUE,"TABLX"}</definedName>
    <definedName name="blabla2" localSheetId="46" hidden="1">{"TABL1",#N/A,TRUE,"TABLX";"TABL2",#N/A,TRUE,"TABLX"}</definedName>
    <definedName name="blabla2" hidden="1">{"TABL1",#N/A,TRUE,"TABLX";"TABL2",#N/A,TRUE,"TABLX"}</definedName>
    <definedName name="FIG2wp1" localSheetId="13" hidden="1">#REF!</definedName>
    <definedName name="FIG2wp1" localSheetId="14" hidden="1">#REF!</definedName>
    <definedName name="FIG2wp1" localSheetId="15" hidden="1">#REF!</definedName>
    <definedName name="FIG2wp1" localSheetId="24" hidden="1">#REF!</definedName>
    <definedName name="FIG2wp1" localSheetId="25" hidden="1">#REF!</definedName>
    <definedName name="FIG2wp1" hidden="1">#REF!</definedName>
    <definedName name="jjjmmhh" localSheetId="17" hidden="1">{"TABL1",#N/A,TRUE,"TABLX";"TABL2",#N/A,TRUE,"TABLX"}</definedName>
    <definedName name="jjjmmhh" localSheetId="19" hidden="1">{"TABL1",#N/A,TRUE,"TABLX";"TABL2",#N/A,TRUE,"TABLX"}</definedName>
    <definedName name="jjjmmhh" localSheetId="22" hidden="1">{"TABL1",#N/A,TRUE,"TABLX";"TABL2",#N/A,TRUE,"TABLX"}</definedName>
    <definedName name="jjjmmhh" localSheetId="23" hidden="1">{"TABL1",#N/A,TRUE,"TABLX";"TABL2",#N/A,TRUE,"TABLX"}</definedName>
    <definedName name="jjjmmhh" localSheetId="24" hidden="1">{"TABL1",#N/A,TRUE,"TABLX";"TABL2",#N/A,TRUE,"TABLX"}</definedName>
    <definedName name="jjjmmhh" localSheetId="25" hidden="1">{"TABL1",#N/A,TRUE,"TABLX";"TABL2",#N/A,TRUE,"TABLX"}</definedName>
    <definedName name="jjjmmhh" localSheetId="34" hidden="1">{"TABL1",#N/A,TRUE,"TABLX";"TABL2",#N/A,TRUE,"TABLX"}</definedName>
    <definedName name="jjjmmhh" localSheetId="35" hidden="1">{"TABL1",#N/A,TRUE,"TABLX";"TABL2",#N/A,TRUE,"TABLX"}</definedName>
    <definedName name="jjjmmhh" localSheetId="37" hidden="1">{"TABL1",#N/A,TRUE,"TABLX";"TABL2",#N/A,TRUE,"TABLX"}</definedName>
    <definedName name="jjjmmhh" localSheetId="3" hidden="1">{"TABL1",#N/A,TRUE,"TABLX";"TABL2",#N/A,TRUE,"TABLX"}</definedName>
    <definedName name="jjjmmhh" localSheetId="10" hidden="1">{"TABL1",#N/A,TRUE,"TABLX";"TABL2",#N/A,TRUE,"TABLX"}</definedName>
    <definedName name="jjjmmhh" localSheetId="33" hidden="1">{"TABL1",#N/A,TRUE,"TABLX";"TABL2",#N/A,TRUE,"TABLX"}</definedName>
    <definedName name="jjjmmhh" localSheetId="36" hidden="1">{"TABL1",#N/A,TRUE,"TABLX";"TABL2",#N/A,TRUE,"TABLX"}</definedName>
    <definedName name="jjjmmhh" localSheetId="43" hidden="1">{"TABL1",#N/A,TRUE,"TABLX";"TABL2",#N/A,TRUE,"TABLX"}</definedName>
    <definedName name="jjjmmhh" localSheetId="44" hidden="1">{"TABL1",#N/A,TRUE,"TABLX";"TABL2",#N/A,TRUE,"TABLX"}</definedName>
    <definedName name="jjjmmhh" localSheetId="45" hidden="1">{"TABL1",#N/A,TRUE,"TABLX";"TABL2",#N/A,TRUE,"TABLX"}</definedName>
    <definedName name="jjjmmhh" localSheetId="46" hidden="1">{"TABL1",#N/A,TRUE,"TABLX";"TABL2",#N/A,TRUE,"TABLX"}</definedName>
    <definedName name="jjjmmhh" hidden="1">{"TABL1",#N/A,TRUE,"TABLX";"TABL2",#N/A,TRUE,"TABLX"}</definedName>
    <definedName name="jjmmhh" localSheetId="11" hidden="1">{"TABL1",#N/A,TRUE,"TABLX";"TABL2",#N/A,TRUE,"TABLX"}</definedName>
    <definedName name="jjmmhh" localSheetId="17" hidden="1">{"TABL1",#N/A,TRUE,"TABLX";"TABL2",#N/A,TRUE,"TABLX"}</definedName>
    <definedName name="jjmmhh" localSheetId="19" hidden="1">{"TABL1",#N/A,TRUE,"TABLX";"TABL2",#N/A,TRUE,"TABLX"}</definedName>
    <definedName name="jjmmhh" localSheetId="22" hidden="1">{"TABL1",#N/A,TRUE,"TABLX";"TABL2",#N/A,TRUE,"TABLX"}</definedName>
    <definedName name="jjmmhh" localSheetId="23" hidden="1">{"TABL1",#N/A,TRUE,"TABLX";"TABL2",#N/A,TRUE,"TABLX"}</definedName>
    <definedName name="jjmmhh" localSheetId="24" hidden="1">{"TABL1",#N/A,TRUE,"TABLX";"TABL2",#N/A,TRUE,"TABLX"}</definedName>
    <definedName name="jjmmhh" localSheetId="25" hidden="1">{"TABL1",#N/A,TRUE,"TABLX";"TABL2",#N/A,TRUE,"TABLX"}</definedName>
    <definedName name="jjmmhh" localSheetId="34" hidden="1">{"TABL1",#N/A,TRUE,"TABLX";"TABL2",#N/A,TRUE,"TABLX"}</definedName>
    <definedName name="jjmmhh" localSheetId="35" hidden="1">{"TABL1",#N/A,TRUE,"TABLX";"TABL2",#N/A,TRUE,"TABLX"}</definedName>
    <definedName name="jjmmhh" localSheetId="37" hidden="1">{"TABL1",#N/A,TRUE,"TABLX";"TABL2",#N/A,TRUE,"TABLX"}</definedName>
    <definedName name="jjmmhh" localSheetId="3" hidden="1">{"TABL1",#N/A,TRUE,"TABLX";"TABL2",#N/A,TRUE,"TABLX"}</definedName>
    <definedName name="jjmmhh" localSheetId="10" hidden="1">{"TABL1",#N/A,TRUE,"TABLX";"TABL2",#N/A,TRUE,"TABLX"}</definedName>
    <definedName name="jjmmhh" localSheetId="4" hidden="1">{"TABL1",#N/A,TRUE,"TABLX";"TABL2",#N/A,TRUE,"TABLX"}</definedName>
    <definedName name="jjmmhh" localSheetId="12" hidden="1">{"TABL1",#N/A,TRUE,"TABLX";"TABL2",#N/A,TRUE,"TABLX"}</definedName>
    <definedName name="jjmmhh" localSheetId="33" hidden="1">{"TABL1",#N/A,TRUE,"TABLX";"TABL2",#N/A,TRUE,"TABLX"}</definedName>
    <definedName name="jjmmhh" localSheetId="36" hidden="1">{"TABL1",#N/A,TRUE,"TABLX";"TABL2",#N/A,TRUE,"TABLX"}</definedName>
    <definedName name="jjmmhh" localSheetId="42" hidden="1">{"TABL1",#N/A,TRUE,"TABLX";"TABL2",#N/A,TRUE,"TABLX"}</definedName>
    <definedName name="jjmmhh" localSheetId="43" hidden="1">{"TABL1",#N/A,TRUE,"TABLX";"TABL2",#N/A,TRUE,"TABLX"}</definedName>
    <definedName name="jjmmhh" localSheetId="44" hidden="1">{"TABL1",#N/A,TRUE,"TABLX";"TABL2",#N/A,TRUE,"TABLX"}</definedName>
    <definedName name="jjmmhh" localSheetId="45" hidden="1">{"TABL1",#N/A,TRUE,"TABLX";"TABL2",#N/A,TRUE,"TABLX"}</definedName>
    <definedName name="jjmmhh" localSheetId="46" hidden="1">{"TABL1",#N/A,TRUE,"TABLX";"TABL2",#N/A,TRUE,"TABLX"}</definedName>
    <definedName name="jjmmhh" localSheetId="26" hidden="1">{"TABL1",#N/A,TRUE,"TABLX";"TABL2",#N/A,TRUE,"TABLX"}</definedName>
    <definedName name="jjmmhh" localSheetId="27" hidden="1">{"TABL1",#N/A,TRUE,"TABLX";"TABL2",#N/A,TRUE,"TABLX"}</definedName>
    <definedName name="jjmmhh" localSheetId="28" hidden="1">{"TABL1",#N/A,TRUE,"TABLX";"TABL2",#N/A,TRUE,"TABLX"}</definedName>
    <definedName name="jjmmhh" localSheetId="29" hidden="1">{"TABL1",#N/A,TRUE,"TABLX";"TABL2",#N/A,TRUE,"TABLX"}</definedName>
    <definedName name="jjmmhh" localSheetId="30" hidden="1">{"TABL1",#N/A,TRUE,"TABLX";"TABL2",#N/A,TRUE,"TABLX"}</definedName>
    <definedName name="jjmmhh" localSheetId="31" hidden="1">{"TABL1",#N/A,TRUE,"TABLX";"TABL2",#N/A,TRUE,"TABLX"}</definedName>
    <definedName name="jjmmhh" hidden="1">{"TABL1",#N/A,TRUE,"TABLX";"TABL2",#N/A,TRUE,"TABLX"}</definedName>
    <definedName name="jmhjmh" localSheetId="11" hidden="1">{"TABL1",#N/A,TRUE,"TABLX";"TABL2",#N/A,TRUE,"TABLX"}</definedName>
    <definedName name="jmhjmh" localSheetId="17" hidden="1">{"TABL1",#N/A,TRUE,"TABLX";"TABL2",#N/A,TRUE,"TABLX"}</definedName>
    <definedName name="jmhjmh" localSheetId="19" hidden="1">{"TABL1",#N/A,TRUE,"TABLX";"TABL2",#N/A,TRUE,"TABLX"}</definedName>
    <definedName name="jmhjmh" localSheetId="22" hidden="1">{"TABL1",#N/A,TRUE,"TABLX";"TABL2",#N/A,TRUE,"TABLX"}</definedName>
    <definedName name="jmhjmh" localSheetId="23" hidden="1">{"TABL1",#N/A,TRUE,"TABLX";"TABL2",#N/A,TRUE,"TABLX"}</definedName>
    <definedName name="jmhjmh" localSheetId="24" hidden="1">{"TABL1",#N/A,TRUE,"TABLX";"TABL2",#N/A,TRUE,"TABLX"}</definedName>
    <definedName name="jmhjmh" localSheetId="25" hidden="1">{"TABL1",#N/A,TRUE,"TABLX";"TABL2",#N/A,TRUE,"TABLX"}</definedName>
    <definedName name="jmhjmh" localSheetId="34" hidden="1">{"TABL1",#N/A,TRUE,"TABLX";"TABL2",#N/A,TRUE,"TABLX"}</definedName>
    <definedName name="jmhjmh" localSheetId="35" hidden="1">{"TABL1",#N/A,TRUE,"TABLX";"TABL2",#N/A,TRUE,"TABLX"}</definedName>
    <definedName name="jmhjmh" localSheetId="37" hidden="1">{"TABL1",#N/A,TRUE,"TABLX";"TABL2",#N/A,TRUE,"TABLX"}</definedName>
    <definedName name="jmhjmh" localSheetId="3" hidden="1">{"TABL1",#N/A,TRUE,"TABLX";"TABL2",#N/A,TRUE,"TABLX"}</definedName>
    <definedName name="jmhjmh" localSheetId="10" hidden="1">{"TABL1",#N/A,TRUE,"TABLX";"TABL2",#N/A,TRUE,"TABLX"}</definedName>
    <definedName name="jmhjmh" localSheetId="4" hidden="1">{"TABL1",#N/A,TRUE,"TABLX";"TABL2",#N/A,TRUE,"TABLX"}</definedName>
    <definedName name="jmhjmh" localSheetId="12" hidden="1">{"TABL1",#N/A,TRUE,"TABLX";"TABL2",#N/A,TRUE,"TABLX"}</definedName>
    <definedName name="jmhjmh" localSheetId="33" hidden="1">{"TABL1",#N/A,TRUE,"TABLX";"TABL2",#N/A,TRUE,"TABLX"}</definedName>
    <definedName name="jmhjmh" localSheetId="36" hidden="1">{"TABL1",#N/A,TRUE,"TABLX";"TABL2",#N/A,TRUE,"TABLX"}</definedName>
    <definedName name="jmhjmh" localSheetId="42" hidden="1">{"TABL1",#N/A,TRUE,"TABLX";"TABL2",#N/A,TRUE,"TABLX"}</definedName>
    <definedName name="jmhjmh" localSheetId="43" hidden="1">{"TABL1",#N/A,TRUE,"TABLX";"TABL2",#N/A,TRUE,"TABLX"}</definedName>
    <definedName name="jmhjmh" localSheetId="44" hidden="1">{"TABL1",#N/A,TRUE,"TABLX";"TABL2",#N/A,TRUE,"TABLX"}</definedName>
    <definedName name="jmhjmh" localSheetId="45" hidden="1">{"TABL1",#N/A,TRUE,"TABLX";"TABL2",#N/A,TRUE,"TABLX"}</definedName>
    <definedName name="jmhjmh" localSheetId="46" hidden="1">{"TABL1",#N/A,TRUE,"TABLX";"TABL2",#N/A,TRUE,"TABLX"}</definedName>
    <definedName name="jmhjmh" localSheetId="26" hidden="1">{"TABL1",#N/A,TRUE,"TABLX";"TABL2",#N/A,TRUE,"TABLX"}</definedName>
    <definedName name="jmhjmh" localSheetId="27" hidden="1">{"TABL1",#N/A,TRUE,"TABLX";"TABL2",#N/A,TRUE,"TABLX"}</definedName>
    <definedName name="jmhjmh" localSheetId="28" hidden="1">{"TABL1",#N/A,TRUE,"TABLX";"TABL2",#N/A,TRUE,"TABLX"}</definedName>
    <definedName name="jmhjmh" localSheetId="29" hidden="1">{"TABL1",#N/A,TRUE,"TABLX";"TABL2",#N/A,TRUE,"TABLX"}</definedName>
    <definedName name="jmhjmh" localSheetId="30" hidden="1">{"TABL1",#N/A,TRUE,"TABLX";"TABL2",#N/A,TRUE,"TABLX"}</definedName>
    <definedName name="jmhjmh" localSheetId="31" hidden="1">{"TABL1",#N/A,TRUE,"TABLX";"TABL2",#N/A,TRUE,"TABLX"}</definedName>
    <definedName name="jmhjmh" hidden="1">{"TABL1",#N/A,TRUE,"TABLX";"TABL2",#N/A,TRUE,"TABLX"}</definedName>
    <definedName name="jmhjmhh" localSheetId="17" hidden="1">{"TABL1",#N/A,TRUE,"TABLX";"TABL2",#N/A,TRUE,"TABLX"}</definedName>
    <definedName name="jmhjmhh" localSheetId="19" hidden="1">{"TABL1",#N/A,TRUE,"TABLX";"TABL2",#N/A,TRUE,"TABLX"}</definedName>
    <definedName name="jmhjmhh" localSheetId="22" hidden="1">{"TABL1",#N/A,TRUE,"TABLX";"TABL2",#N/A,TRUE,"TABLX"}</definedName>
    <definedName name="jmhjmhh" localSheetId="23" hidden="1">{"TABL1",#N/A,TRUE,"TABLX";"TABL2",#N/A,TRUE,"TABLX"}</definedName>
    <definedName name="jmhjmhh" localSheetId="24" hidden="1">{"TABL1",#N/A,TRUE,"TABLX";"TABL2",#N/A,TRUE,"TABLX"}</definedName>
    <definedName name="jmhjmhh" localSheetId="25" hidden="1">{"TABL1",#N/A,TRUE,"TABLX";"TABL2",#N/A,TRUE,"TABLX"}</definedName>
    <definedName name="jmhjmhh" localSheetId="34" hidden="1">{"TABL1",#N/A,TRUE,"TABLX";"TABL2",#N/A,TRUE,"TABLX"}</definedName>
    <definedName name="jmhjmhh" localSheetId="35" hidden="1">{"TABL1",#N/A,TRUE,"TABLX";"TABL2",#N/A,TRUE,"TABLX"}</definedName>
    <definedName name="jmhjmhh" localSheetId="37" hidden="1">{"TABL1",#N/A,TRUE,"TABLX";"TABL2",#N/A,TRUE,"TABLX"}</definedName>
    <definedName name="jmhjmhh" localSheetId="3" hidden="1">{"TABL1",#N/A,TRUE,"TABLX";"TABL2",#N/A,TRUE,"TABLX"}</definedName>
    <definedName name="jmhjmhh" localSheetId="10" hidden="1">{"TABL1",#N/A,TRUE,"TABLX";"TABL2",#N/A,TRUE,"TABLX"}</definedName>
    <definedName name="jmhjmhh" localSheetId="33" hidden="1">{"TABL1",#N/A,TRUE,"TABLX";"TABL2",#N/A,TRUE,"TABLX"}</definedName>
    <definedName name="jmhjmhh" localSheetId="36" hidden="1">{"TABL1",#N/A,TRUE,"TABLX";"TABL2",#N/A,TRUE,"TABLX"}</definedName>
    <definedName name="jmhjmhh" localSheetId="43" hidden="1">{"TABL1",#N/A,TRUE,"TABLX";"TABL2",#N/A,TRUE,"TABLX"}</definedName>
    <definedName name="jmhjmhh" localSheetId="44" hidden="1">{"TABL1",#N/A,TRUE,"TABLX";"TABL2",#N/A,TRUE,"TABLX"}</definedName>
    <definedName name="jmhjmhh" localSheetId="45" hidden="1">{"TABL1",#N/A,TRUE,"TABLX";"TABL2",#N/A,TRUE,"TABLX"}</definedName>
    <definedName name="jmhjmhh" localSheetId="46" hidden="1">{"TABL1",#N/A,TRUE,"TABLX";"TABL2",#N/A,TRUE,"TABLX"}</definedName>
    <definedName name="jmhjmhh" hidden="1">{"TABL1",#N/A,TRUE,"TABLX";"TABL2",#N/A,TRUE,"TABLX"}</definedName>
    <definedName name="qq" localSheetId="13" hidden="1">[5]A11!#REF!</definedName>
    <definedName name="qq" localSheetId="14" hidden="1">[5]A11!#REF!</definedName>
    <definedName name="qq" localSheetId="15" hidden="1">[5]A11!#REF!</definedName>
    <definedName name="qq" localSheetId="17" hidden="1">[6]A11!#REF!</definedName>
    <definedName name="qq" localSheetId="19" hidden="1">[6]A11!#REF!</definedName>
    <definedName name="qq" localSheetId="22" hidden="1">[5]A11!#REF!</definedName>
    <definedName name="qq" localSheetId="23" hidden="1">[5]A11!#REF!</definedName>
    <definedName name="qq" localSheetId="2" hidden="1">[5]A11!#REF!</definedName>
    <definedName name="qq" localSheetId="24" hidden="1">[7]A11!#REF!</definedName>
    <definedName name="qq" localSheetId="25" hidden="1">[7]A11!#REF!</definedName>
    <definedName name="qq" localSheetId="34" hidden="1">[5]A11!#REF!</definedName>
    <definedName name="qq" localSheetId="35" hidden="1">[5]A11!#REF!</definedName>
    <definedName name="qq" localSheetId="37" hidden="1">[5]A11!#REF!</definedName>
    <definedName name="qq" localSheetId="38" hidden="1">[5]A11!#REF!</definedName>
    <definedName name="qq" localSheetId="3" hidden="1">[7]A11!#REF!</definedName>
    <definedName name="qq" localSheetId="5" hidden="1">[6]A11!#REF!</definedName>
    <definedName name="qq" localSheetId="7" hidden="1">[5]A11!#REF!</definedName>
    <definedName name="qq" localSheetId="9" hidden="1">[5]A11!#REF!</definedName>
    <definedName name="qq" localSheetId="10" hidden="1">[7]A11!#REF!</definedName>
    <definedName name="qq" localSheetId="4" hidden="1">[7]A11!#REF!</definedName>
    <definedName name="qq" localSheetId="12" hidden="1">[5]A11!#REF!</definedName>
    <definedName name="qq" localSheetId="36" hidden="1">[5]A11!#REF!</definedName>
    <definedName name="qq" localSheetId="40" hidden="1">[5]A11!#REF!</definedName>
    <definedName name="qq" localSheetId="42" hidden="1">[5]A11!#REF!</definedName>
    <definedName name="qq" localSheetId="43" hidden="1">[5]A11!#REF!</definedName>
    <definedName name="qq" localSheetId="44" hidden="1">[5]A11!#REF!</definedName>
    <definedName name="qq" localSheetId="45" hidden="1">[5]A11!#REF!</definedName>
    <definedName name="qq" localSheetId="46" hidden="1">[5]A11!#REF!</definedName>
    <definedName name="qq" localSheetId="26" hidden="1">[5]A11!#REF!</definedName>
    <definedName name="qq" localSheetId="27" hidden="1">[5]A11!#REF!</definedName>
    <definedName name="qq" localSheetId="28" hidden="1">[5]A11!#REF!</definedName>
    <definedName name="qq" localSheetId="29" hidden="1">[5]A11!#REF!</definedName>
    <definedName name="qq" localSheetId="30" hidden="1">[5]A11!#REF!</definedName>
    <definedName name="qq" localSheetId="31" hidden="1">[5]A11!#REF!</definedName>
    <definedName name="qq" hidden="1">[5]A11!#REF!</definedName>
    <definedName name="qqq" localSheetId="13" hidden="1">[5]A11!#REF!</definedName>
    <definedName name="qqq" localSheetId="14" hidden="1">[5]A11!#REF!</definedName>
    <definedName name="qqq" localSheetId="15" hidden="1">[5]A11!#REF!</definedName>
    <definedName name="qqq" localSheetId="17" hidden="1">[6]A11!#REF!</definedName>
    <definedName name="qqq" localSheetId="19" hidden="1">[6]A11!#REF!</definedName>
    <definedName name="qqq" localSheetId="22" hidden="1">[5]A11!#REF!</definedName>
    <definedName name="qqq" localSheetId="23" hidden="1">[5]A11!#REF!</definedName>
    <definedName name="qqq" localSheetId="2" hidden="1">[5]A11!#REF!</definedName>
    <definedName name="qqq" localSheetId="24" hidden="1">[7]A11!#REF!</definedName>
    <definedName name="qqq" localSheetId="25" hidden="1">[7]A11!#REF!</definedName>
    <definedName name="qqq" localSheetId="34" hidden="1">[5]A11!#REF!</definedName>
    <definedName name="qqq" localSheetId="35" hidden="1">[5]A11!#REF!</definedName>
    <definedName name="qqq" localSheetId="37" hidden="1">[5]A11!#REF!</definedName>
    <definedName name="qqq" localSheetId="38" hidden="1">[5]A11!#REF!</definedName>
    <definedName name="qqq" localSheetId="3" hidden="1">[7]A11!#REF!</definedName>
    <definedName name="qqq" localSheetId="5" hidden="1">[6]A11!#REF!</definedName>
    <definedName name="qqq" localSheetId="7" hidden="1">[5]A11!#REF!</definedName>
    <definedName name="qqq" localSheetId="9" hidden="1">[5]A11!#REF!</definedName>
    <definedName name="qqq" localSheetId="10" hidden="1">[7]A11!#REF!</definedName>
    <definedName name="qqq" localSheetId="4" hidden="1">[7]A11!#REF!</definedName>
    <definedName name="qqq" localSheetId="12" hidden="1">[5]A11!#REF!</definedName>
    <definedName name="qqq" localSheetId="36" hidden="1">[5]A11!#REF!</definedName>
    <definedName name="qqq" localSheetId="40" hidden="1">[5]A11!#REF!</definedName>
    <definedName name="qqq" localSheetId="42" hidden="1">[5]A11!#REF!</definedName>
    <definedName name="qqq" localSheetId="43" hidden="1">[5]A11!#REF!</definedName>
    <definedName name="qqq" localSheetId="44" hidden="1">[5]A11!#REF!</definedName>
    <definedName name="qqq" localSheetId="45" hidden="1">[5]A11!#REF!</definedName>
    <definedName name="qqq" localSheetId="46" hidden="1">[5]A11!#REF!</definedName>
    <definedName name="qqq" localSheetId="26" hidden="1">[5]A11!#REF!</definedName>
    <definedName name="qqq" localSheetId="27" hidden="1">[5]A11!#REF!</definedName>
    <definedName name="qqq" localSheetId="28" hidden="1">[5]A11!#REF!</definedName>
    <definedName name="qqq" localSheetId="29" hidden="1">[5]A11!#REF!</definedName>
    <definedName name="qqq" localSheetId="30" hidden="1">[5]A11!#REF!</definedName>
    <definedName name="qqq" localSheetId="31" hidden="1">[5]A11!#REF!</definedName>
    <definedName name="qqq" hidden="1">[5]A11!#REF!</definedName>
    <definedName name="sdfsdf" localSheetId="13" hidden="1">[14]A11!#REF!</definedName>
    <definedName name="sdfsdf" localSheetId="14" hidden="1">[14]A11!#REF!</definedName>
    <definedName name="sdfsdf" localSheetId="15" hidden="1">[14]A11!#REF!</definedName>
    <definedName name="sdfsdf" localSheetId="17" hidden="1">[15]A11!#REF!</definedName>
    <definedName name="sdfsdf" localSheetId="19" hidden="1">[15]A11!#REF!</definedName>
    <definedName name="sdfsdf" localSheetId="22" hidden="1">[14]A11!#REF!</definedName>
    <definedName name="sdfsdf" localSheetId="23" hidden="1">[14]A11!#REF!</definedName>
    <definedName name="sdfsdf" localSheetId="2" hidden="1">[14]A11!#REF!</definedName>
    <definedName name="sdfsdf" localSheetId="24" hidden="1">[16]A11!#REF!</definedName>
    <definedName name="sdfsdf" localSheetId="25" hidden="1">[16]A11!#REF!</definedName>
    <definedName name="sdfsdf" localSheetId="34" hidden="1">[14]A11!#REF!</definedName>
    <definedName name="sdfsdf" localSheetId="35" hidden="1">[14]A11!#REF!</definedName>
    <definedName name="sdfsdf" localSheetId="37" hidden="1">[14]A11!#REF!</definedName>
    <definedName name="sdfsdf" localSheetId="38" hidden="1">[14]A11!#REF!</definedName>
    <definedName name="sdfsdf" localSheetId="3" hidden="1">[16]A11!#REF!</definedName>
    <definedName name="sdfsdf" localSheetId="5" hidden="1">[15]A11!#REF!</definedName>
    <definedName name="sdfsdf" localSheetId="7" hidden="1">[14]A11!#REF!</definedName>
    <definedName name="sdfsdf" localSheetId="9" hidden="1">[14]A11!#REF!</definedName>
    <definedName name="sdfsdf" localSheetId="10" hidden="1">[16]A11!#REF!</definedName>
    <definedName name="sdfsdf" localSheetId="4" hidden="1">[16]A11!#REF!</definedName>
    <definedName name="sdfsdf" localSheetId="12" hidden="1">[14]A11!#REF!</definedName>
    <definedName name="sdfsdf" localSheetId="36" hidden="1">[14]A11!#REF!</definedName>
    <definedName name="sdfsdf" localSheetId="40" hidden="1">[14]A11!#REF!</definedName>
    <definedName name="sdfsdf" localSheetId="42" hidden="1">[14]A11!#REF!</definedName>
    <definedName name="sdfsdf" localSheetId="43" hidden="1">[14]A11!#REF!</definedName>
    <definedName name="sdfsdf" localSheetId="44" hidden="1">[14]A11!#REF!</definedName>
    <definedName name="sdfsdf" localSheetId="45" hidden="1">[14]A11!#REF!</definedName>
    <definedName name="sdfsdf" localSheetId="46" hidden="1">[14]A11!#REF!</definedName>
    <definedName name="sdfsdf" localSheetId="26" hidden="1">[14]A11!#REF!</definedName>
    <definedName name="sdfsdf" localSheetId="27" hidden="1">[14]A11!#REF!</definedName>
    <definedName name="sdfsdf" localSheetId="28" hidden="1">[14]A11!#REF!</definedName>
    <definedName name="sdfsdf" localSheetId="29" hidden="1">[14]A11!#REF!</definedName>
    <definedName name="sdfsdf" localSheetId="30" hidden="1">[14]A11!#REF!</definedName>
    <definedName name="sdfsdf" localSheetId="31" hidden="1">[14]A11!#REF!</definedName>
    <definedName name="sdfsdf" hidden="1">[14]A11!#REF!</definedName>
    <definedName name="tabx" localSheetId="17" hidden="1">{"g95_96m1",#N/A,FALSE,"Graf(95+96)M";"g95_96m2",#N/A,FALSE,"Graf(95+96)M";"g95_96mb1",#N/A,FALSE,"Graf(95+96)Mb";"g95_96mb2",#N/A,FALSE,"Graf(95+96)Mb";"g95_96f1",#N/A,FALSE,"Graf(95+96)F";"g95_96f2",#N/A,FALSE,"Graf(95+96)F";"g95_96fb1",#N/A,FALSE,"Graf(95+96)Fb";"g95_96fb2",#N/A,FALSE,"Graf(95+96)Fb"}</definedName>
    <definedName name="tabx" localSheetId="19" hidden="1">{"g95_96m1",#N/A,FALSE,"Graf(95+96)M";"g95_96m2",#N/A,FALSE,"Graf(95+96)M";"g95_96mb1",#N/A,FALSE,"Graf(95+96)Mb";"g95_96mb2",#N/A,FALSE,"Graf(95+96)Mb";"g95_96f1",#N/A,FALSE,"Graf(95+96)F";"g95_96f2",#N/A,FALSE,"Graf(95+96)F";"g95_96fb1",#N/A,FALSE,"Graf(95+96)Fb";"g95_96fb2",#N/A,FALSE,"Graf(95+96)Fb"}</definedName>
    <definedName name="tabx" localSheetId="22" hidden="1">{"g95_96m1",#N/A,FALSE,"Graf(95+96)M";"g95_96m2",#N/A,FALSE,"Graf(95+96)M";"g95_96mb1",#N/A,FALSE,"Graf(95+96)Mb";"g95_96mb2",#N/A,FALSE,"Graf(95+96)Mb";"g95_96f1",#N/A,FALSE,"Graf(95+96)F";"g95_96f2",#N/A,FALSE,"Graf(95+96)F";"g95_96fb1",#N/A,FALSE,"Graf(95+96)Fb";"g95_96fb2",#N/A,FALSE,"Graf(95+96)Fb"}</definedName>
    <definedName name="tabx" localSheetId="23" hidden="1">{"g95_96m1",#N/A,FALSE,"Graf(95+96)M";"g95_96m2",#N/A,FALSE,"Graf(95+96)M";"g95_96mb1",#N/A,FALSE,"Graf(95+96)Mb";"g95_96mb2",#N/A,FALSE,"Graf(95+96)Mb";"g95_96f1",#N/A,FALSE,"Graf(95+96)F";"g95_96f2",#N/A,FALSE,"Graf(95+96)F";"g95_96fb1",#N/A,FALSE,"Graf(95+96)Fb";"g95_96fb2",#N/A,FALSE,"Graf(95+96)Fb"}</definedName>
    <definedName name="tabx" localSheetId="24" hidden="1">{"g95_96m1",#N/A,FALSE,"Graf(95+96)M";"g95_96m2",#N/A,FALSE,"Graf(95+96)M";"g95_96mb1",#N/A,FALSE,"Graf(95+96)Mb";"g95_96mb2",#N/A,FALSE,"Graf(95+96)Mb";"g95_96f1",#N/A,FALSE,"Graf(95+96)F";"g95_96f2",#N/A,FALSE,"Graf(95+96)F";"g95_96fb1",#N/A,FALSE,"Graf(95+96)Fb";"g95_96fb2",#N/A,FALSE,"Graf(95+96)Fb"}</definedName>
    <definedName name="tabx" localSheetId="25" hidden="1">{"g95_96m1",#N/A,FALSE,"Graf(95+96)M";"g95_96m2",#N/A,FALSE,"Graf(95+96)M";"g95_96mb1",#N/A,FALSE,"Graf(95+96)Mb";"g95_96mb2",#N/A,FALSE,"Graf(95+96)Mb";"g95_96f1",#N/A,FALSE,"Graf(95+96)F";"g95_96f2",#N/A,FALSE,"Graf(95+96)F";"g95_96fb1",#N/A,FALSE,"Graf(95+96)Fb";"g95_96fb2",#N/A,FALSE,"Graf(95+96)Fb"}</definedName>
    <definedName name="tabx" localSheetId="34" hidden="1">{"g95_96m1",#N/A,FALSE,"Graf(95+96)M";"g95_96m2",#N/A,FALSE,"Graf(95+96)M";"g95_96mb1",#N/A,FALSE,"Graf(95+96)Mb";"g95_96mb2",#N/A,FALSE,"Graf(95+96)Mb";"g95_96f1",#N/A,FALSE,"Graf(95+96)F";"g95_96f2",#N/A,FALSE,"Graf(95+96)F";"g95_96fb1",#N/A,FALSE,"Graf(95+96)Fb";"g95_96fb2",#N/A,FALSE,"Graf(95+96)Fb"}</definedName>
    <definedName name="tabx" localSheetId="35" hidden="1">{"g95_96m1",#N/A,FALSE,"Graf(95+96)M";"g95_96m2",#N/A,FALSE,"Graf(95+96)M";"g95_96mb1",#N/A,FALSE,"Graf(95+96)Mb";"g95_96mb2",#N/A,FALSE,"Graf(95+96)Mb";"g95_96f1",#N/A,FALSE,"Graf(95+96)F";"g95_96f2",#N/A,FALSE,"Graf(95+96)F";"g95_96fb1",#N/A,FALSE,"Graf(95+96)Fb";"g95_96fb2",#N/A,FALSE,"Graf(95+96)Fb"}</definedName>
    <definedName name="tabx" localSheetId="37" hidden="1">{"g95_96m1",#N/A,FALSE,"Graf(95+96)M";"g95_96m2",#N/A,FALSE,"Graf(95+96)M";"g95_96mb1",#N/A,FALSE,"Graf(95+96)Mb";"g95_96mb2",#N/A,FALSE,"Graf(95+96)Mb";"g95_96f1",#N/A,FALSE,"Graf(95+96)F";"g95_96f2",#N/A,FALSE,"Graf(95+96)F";"g95_96fb1",#N/A,FALSE,"Graf(95+96)Fb";"g95_96fb2",#N/A,FALSE,"Graf(95+96)Fb"}</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localSheetId="33" hidden="1">{"g95_96m1",#N/A,FALSE,"Graf(95+96)M";"g95_96m2",#N/A,FALSE,"Graf(95+96)M";"g95_96mb1",#N/A,FALSE,"Graf(95+96)Mb";"g95_96mb2",#N/A,FALSE,"Graf(95+96)Mb";"g95_96f1",#N/A,FALSE,"Graf(95+96)F";"g95_96f2",#N/A,FALSE,"Graf(95+96)F";"g95_96fb1",#N/A,FALSE,"Graf(95+96)Fb";"g95_96fb2",#N/A,FALSE,"Graf(95+96)Fb"}</definedName>
    <definedName name="tabx" localSheetId="36" hidden="1">{"g95_96m1",#N/A,FALSE,"Graf(95+96)M";"g95_96m2",#N/A,FALSE,"Graf(95+96)M";"g95_96mb1",#N/A,FALSE,"Graf(95+96)Mb";"g95_96mb2",#N/A,FALSE,"Graf(95+96)Mb";"g95_96f1",#N/A,FALSE,"Graf(95+96)F";"g95_96f2",#N/A,FALSE,"Graf(95+96)F";"g95_96fb1",#N/A,FALSE,"Graf(95+96)Fb";"g95_96fb2",#N/A,FALSE,"Graf(95+96)Fb"}</definedName>
    <definedName name="tabx" localSheetId="43" hidden="1">{"g95_96m1",#N/A,FALSE,"Graf(95+96)M";"g95_96m2",#N/A,FALSE,"Graf(95+96)M";"g95_96mb1",#N/A,FALSE,"Graf(95+96)Mb";"g95_96mb2",#N/A,FALSE,"Graf(95+96)Mb";"g95_96f1",#N/A,FALSE,"Graf(95+96)F";"g95_96f2",#N/A,FALSE,"Graf(95+96)F";"g95_96fb1",#N/A,FALSE,"Graf(95+96)Fb";"g95_96fb2",#N/A,FALSE,"Graf(95+96)Fb"}</definedName>
    <definedName name="tabx" localSheetId="44" hidden="1">{"g95_96m1",#N/A,FALSE,"Graf(95+96)M";"g95_96m2",#N/A,FALSE,"Graf(95+96)M";"g95_96mb1",#N/A,FALSE,"Graf(95+96)Mb";"g95_96mb2",#N/A,FALSE,"Graf(95+96)Mb";"g95_96f1",#N/A,FALSE,"Graf(95+96)F";"g95_96f2",#N/A,FALSE,"Graf(95+96)F";"g95_96fb1",#N/A,FALSE,"Graf(95+96)Fb";"g95_96fb2",#N/A,FALSE,"Graf(95+96)Fb"}</definedName>
    <definedName name="tabx" localSheetId="45" hidden="1">{"g95_96m1",#N/A,FALSE,"Graf(95+96)M";"g95_96m2",#N/A,FALSE,"Graf(95+96)M";"g95_96mb1",#N/A,FALSE,"Graf(95+96)Mb";"g95_96mb2",#N/A,FALSE,"Graf(95+96)Mb";"g95_96f1",#N/A,FALSE,"Graf(95+96)F";"g95_96f2",#N/A,FALSE,"Graf(95+96)F";"g95_96fb1",#N/A,FALSE,"Graf(95+96)Fb";"g95_96fb2",#N/A,FALSE,"Graf(95+96)Fb"}</definedName>
    <definedName name="tabx" localSheetId="46"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vola" localSheetId="17" hidden="1">{"g95_96m1",#N/A,FALSE,"Graf(95+96)M";"g95_96m2",#N/A,FALSE,"Graf(95+96)M";"g95_96mb1",#N/A,FALSE,"Graf(95+96)Mb";"g95_96mb2",#N/A,FALSE,"Graf(95+96)Mb";"g95_96f1",#N/A,FALSE,"Graf(95+96)F";"g95_96f2",#N/A,FALSE,"Graf(95+96)F";"g95_96fb1",#N/A,FALSE,"Graf(95+96)Fb";"g95_96fb2",#N/A,FALSE,"Graf(95+96)Fb"}</definedName>
    <definedName name="tavola" localSheetId="19" hidden="1">{"g95_96m1",#N/A,FALSE,"Graf(95+96)M";"g95_96m2",#N/A,FALSE,"Graf(95+96)M";"g95_96mb1",#N/A,FALSE,"Graf(95+96)Mb";"g95_96mb2",#N/A,FALSE,"Graf(95+96)Mb";"g95_96f1",#N/A,FALSE,"Graf(95+96)F";"g95_96f2",#N/A,FALSE,"Graf(95+96)F";"g95_96fb1",#N/A,FALSE,"Graf(95+96)Fb";"g95_96fb2",#N/A,FALSE,"Graf(95+96)Fb"}</definedName>
    <definedName name="tavola" localSheetId="22" hidden="1">{"g95_96m1",#N/A,FALSE,"Graf(95+96)M";"g95_96m2",#N/A,FALSE,"Graf(95+96)M";"g95_96mb1",#N/A,FALSE,"Graf(95+96)Mb";"g95_96mb2",#N/A,FALSE,"Graf(95+96)Mb";"g95_96f1",#N/A,FALSE,"Graf(95+96)F";"g95_96f2",#N/A,FALSE,"Graf(95+96)F";"g95_96fb1",#N/A,FALSE,"Graf(95+96)Fb";"g95_96fb2",#N/A,FALSE,"Graf(95+96)Fb"}</definedName>
    <definedName name="tavola" localSheetId="23" hidden="1">{"g95_96m1",#N/A,FALSE,"Graf(95+96)M";"g95_96m2",#N/A,FALSE,"Graf(95+96)M";"g95_96mb1",#N/A,FALSE,"Graf(95+96)Mb";"g95_96mb2",#N/A,FALSE,"Graf(95+96)Mb";"g95_96f1",#N/A,FALSE,"Graf(95+96)F";"g95_96f2",#N/A,FALSE,"Graf(95+96)F";"g95_96fb1",#N/A,FALSE,"Graf(95+96)Fb";"g95_96fb2",#N/A,FALSE,"Graf(95+96)Fb"}</definedName>
    <definedName name="tavola" localSheetId="24" hidden="1">{"g95_96m1",#N/A,FALSE,"Graf(95+96)M";"g95_96m2",#N/A,FALSE,"Graf(95+96)M";"g95_96mb1",#N/A,FALSE,"Graf(95+96)Mb";"g95_96mb2",#N/A,FALSE,"Graf(95+96)Mb";"g95_96f1",#N/A,FALSE,"Graf(95+96)F";"g95_96f2",#N/A,FALSE,"Graf(95+96)F";"g95_96fb1",#N/A,FALSE,"Graf(95+96)Fb";"g95_96fb2",#N/A,FALSE,"Graf(95+96)Fb"}</definedName>
    <definedName name="tavola" localSheetId="25" hidden="1">{"g95_96m1",#N/A,FALSE,"Graf(95+96)M";"g95_96m2",#N/A,FALSE,"Graf(95+96)M";"g95_96mb1",#N/A,FALSE,"Graf(95+96)Mb";"g95_96mb2",#N/A,FALSE,"Graf(95+96)Mb";"g95_96f1",#N/A,FALSE,"Graf(95+96)F";"g95_96f2",#N/A,FALSE,"Graf(95+96)F";"g95_96fb1",#N/A,FALSE,"Graf(95+96)Fb";"g95_96fb2",#N/A,FALSE,"Graf(95+96)Fb"}</definedName>
    <definedName name="tavola" localSheetId="34" hidden="1">{"g95_96m1",#N/A,FALSE,"Graf(95+96)M";"g95_96m2",#N/A,FALSE,"Graf(95+96)M";"g95_96mb1",#N/A,FALSE,"Graf(95+96)Mb";"g95_96mb2",#N/A,FALSE,"Graf(95+96)Mb";"g95_96f1",#N/A,FALSE,"Graf(95+96)F";"g95_96f2",#N/A,FALSE,"Graf(95+96)F";"g95_96fb1",#N/A,FALSE,"Graf(95+96)Fb";"g95_96fb2",#N/A,FALSE,"Graf(95+96)Fb"}</definedName>
    <definedName name="tavola" localSheetId="35" hidden="1">{"g95_96m1",#N/A,FALSE,"Graf(95+96)M";"g95_96m2",#N/A,FALSE,"Graf(95+96)M";"g95_96mb1",#N/A,FALSE,"Graf(95+96)Mb";"g95_96mb2",#N/A,FALSE,"Graf(95+96)Mb";"g95_96f1",#N/A,FALSE,"Graf(95+96)F";"g95_96f2",#N/A,FALSE,"Graf(95+96)F";"g95_96fb1",#N/A,FALSE,"Graf(95+96)Fb";"g95_96fb2",#N/A,FALSE,"Graf(95+96)Fb"}</definedName>
    <definedName name="tavola" localSheetId="37" hidden="1">{"g95_96m1",#N/A,FALSE,"Graf(95+96)M";"g95_96m2",#N/A,FALSE,"Graf(95+96)M";"g95_96mb1",#N/A,FALSE,"Graf(95+96)Mb";"g95_96mb2",#N/A,FALSE,"Graf(95+96)Mb";"g95_96f1",#N/A,FALSE,"Graf(95+96)F";"g95_96f2",#N/A,FALSE,"Graf(95+96)F";"g95_96fb1",#N/A,FALSE,"Graf(95+96)Fb";"g95_96fb2",#N/A,FALSE,"Graf(95+96)Fb"}</definedName>
    <definedName name="tavola" localSheetId="3" hidden="1">{"g95_96m1",#N/A,FALSE,"Graf(95+96)M";"g95_96m2",#N/A,FALSE,"Graf(95+96)M";"g95_96mb1",#N/A,FALSE,"Graf(95+96)Mb";"g95_96mb2",#N/A,FALSE,"Graf(95+96)Mb";"g95_96f1",#N/A,FALSE,"Graf(95+96)F";"g95_96f2",#N/A,FALSE,"Graf(95+96)F";"g95_96fb1",#N/A,FALSE,"Graf(95+96)Fb";"g95_96fb2",#N/A,FALSE,"Graf(95+96)Fb"}</definedName>
    <definedName name="tavola" localSheetId="10" hidden="1">{"g95_96m1",#N/A,FALSE,"Graf(95+96)M";"g95_96m2",#N/A,FALSE,"Graf(95+96)M";"g95_96mb1",#N/A,FALSE,"Graf(95+96)Mb";"g95_96mb2",#N/A,FALSE,"Graf(95+96)Mb";"g95_96f1",#N/A,FALSE,"Graf(95+96)F";"g95_96f2",#N/A,FALSE,"Graf(95+96)F";"g95_96fb1",#N/A,FALSE,"Graf(95+96)Fb";"g95_96fb2",#N/A,FALSE,"Graf(95+96)Fb"}</definedName>
    <definedName name="tavola" localSheetId="33" hidden="1">{"g95_96m1",#N/A,FALSE,"Graf(95+96)M";"g95_96m2",#N/A,FALSE,"Graf(95+96)M";"g95_96mb1",#N/A,FALSE,"Graf(95+96)Mb";"g95_96mb2",#N/A,FALSE,"Graf(95+96)Mb";"g95_96f1",#N/A,FALSE,"Graf(95+96)F";"g95_96f2",#N/A,FALSE,"Graf(95+96)F";"g95_96fb1",#N/A,FALSE,"Graf(95+96)Fb";"g95_96fb2",#N/A,FALSE,"Graf(95+96)Fb"}</definedName>
    <definedName name="tavola" localSheetId="36" hidden="1">{"g95_96m1",#N/A,FALSE,"Graf(95+96)M";"g95_96m2",#N/A,FALSE,"Graf(95+96)M";"g95_96mb1",#N/A,FALSE,"Graf(95+96)Mb";"g95_96mb2",#N/A,FALSE,"Graf(95+96)Mb";"g95_96f1",#N/A,FALSE,"Graf(95+96)F";"g95_96f2",#N/A,FALSE,"Graf(95+96)F";"g95_96fb1",#N/A,FALSE,"Graf(95+96)Fb";"g95_96fb2",#N/A,FALSE,"Graf(95+96)Fb"}</definedName>
    <definedName name="tavola" localSheetId="43" hidden="1">{"g95_96m1",#N/A,FALSE,"Graf(95+96)M";"g95_96m2",#N/A,FALSE,"Graf(95+96)M";"g95_96mb1",#N/A,FALSE,"Graf(95+96)Mb";"g95_96mb2",#N/A,FALSE,"Graf(95+96)Mb";"g95_96f1",#N/A,FALSE,"Graf(95+96)F";"g95_96f2",#N/A,FALSE,"Graf(95+96)F";"g95_96fb1",#N/A,FALSE,"Graf(95+96)Fb";"g95_96fb2",#N/A,FALSE,"Graf(95+96)Fb"}</definedName>
    <definedName name="tavola" localSheetId="44" hidden="1">{"g95_96m1",#N/A,FALSE,"Graf(95+96)M";"g95_96m2",#N/A,FALSE,"Graf(95+96)M";"g95_96mb1",#N/A,FALSE,"Graf(95+96)Mb";"g95_96mb2",#N/A,FALSE,"Graf(95+96)Mb";"g95_96f1",#N/A,FALSE,"Graf(95+96)F";"g95_96f2",#N/A,FALSE,"Graf(95+96)F";"g95_96fb1",#N/A,FALSE,"Graf(95+96)Fb";"g95_96fb2",#N/A,FALSE,"Graf(95+96)Fb"}</definedName>
    <definedName name="tavola" localSheetId="45" hidden="1">{"g95_96m1",#N/A,FALSE,"Graf(95+96)M";"g95_96m2",#N/A,FALSE,"Graf(95+96)M";"g95_96mb1",#N/A,FALSE,"Graf(95+96)Mb";"g95_96mb2",#N/A,FALSE,"Graf(95+96)Mb";"g95_96f1",#N/A,FALSE,"Graf(95+96)F";"g95_96f2",#N/A,FALSE,"Graf(95+96)F";"g95_96fb1",#N/A,FALSE,"Graf(95+96)Fb";"g95_96fb2",#N/A,FALSE,"Graf(95+96)Fb"}</definedName>
    <definedName name="tavola" localSheetId="46" hidden="1">{"g95_96m1",#N/A,FALSE,"Graf(95+96)M";"g95_96m2",#N/A,FALSE,"Graf(95+96)M";"g95_96mb1",#N/A,FALSE,"Graf(95+96)Mb";"g95_96mb2",#N/A,FALSE,"Graf(95+96)Mb";"g95_96f1",#N/A,FALSE,"Graf(95+96)F";"g95_96f2",#N/A,FALSE,"Graf(95+96)F";"g95_96fb1",#N/A,FALSE,"Graf(95+96)Fb";"g95_96fb2",#N/A,FALSE,"Graf(95+96)Fb"}</definedName>
    <definedName name="tavola" hidden="1">{"g95_96m1",#N/A,FALSE,"Graf(95+96)M";"g95_96m2",#N/A,FALSE,"Graf(95+96)M";"g95_96mb1",#N/A,FALSE,"Graf(95+96)Mb";"g95_96mb2",#N/A,FALSE,"Graf(95+96)Mb";"g95_96f1",#N/A,FALSE,"Graf(95+96)F";"g95_96f2",#N/A,FALSE,"Graf(95+96)F";"g95_96fb1",#N/A,FALSE,"Graf(95+96)Fb";"g95_96fb2",#N/A,FALSE,"Graf(95+96)Fb"}</definedName>
    <definedName name="vvcwxcv" localSheetId="13" hidden="1">[14]A11!#REF!</definedName>
    <definedName name="vvcwxcv" localSheetId="14" hidden="1">[14]A11!#REF!</definedName>
    <definedName name="vvcwxcv" localSheetId="15" hidden="1">[14]A11!#REF!</definedName>
    <definedName name="vvcwxcv" localSheetId="17" hidden="1">[15]A11!#REF!</definedName>
    <definedName name="vvcwxcv" localSheetId="19" hidden="1">[15]A11!#REF!</definedName>
    <definedName name="vvcwxcv" localSheetId="22" hidden="1">[14]A11!#REF!</definedName>
    <definedName name="vvcwxcv" localSheetId="23" hidden="1">[14]A11!#REF!</definedName>
    <definedName name="vvcwxcv" localSheetId="2" hidden="1">[14]A11!#REF!</definedName>
    <definedName name="vvcwxcv" localSheetId="24" hidden="1">[16]A11!#REF!</definedName>
    <definedName name="vvcwxcv" localSheetId="25" hidden="1">[16]A11!#REF!</definedName>
    <definedName name="vvcwxcv" localSheetId="34" hidden="1">[14]A11!#REF!</definedName>
    <definedName name="vvcwxcv" localSheetId="35" hidden="1">[14]A11!#REF!</definedName>
    <definedName name="vvcwxcv" localSheetId="37" hidden="1">[14]A11!#REF!</definedName>
    <definedName name="vvcwxcv" localSheetId="38" hidden="1">[14]A11!#REF!</definedName>
    <definedName name="vvcwxcv" localSheetId="3" hidden="1">[16]A11!#REF!</definedName>
    <definedName name="vvcwxcv" localSheetId="5" hidden="1">[15]A11!#REF!</definedName>
    <definedName name="vvcwxcv" localSheetId="7" hidden="1">[14]A11!#REF!</definedName>
    <definedName name="vvcwxcv" localSheetId="9" hidden="1">[14]A11!#REF!</definedName>
    <definedName name="vvcwxcv" localSheetId="10" hidden="1">[16]A11!#REF!</definedName>
    <definedName name="vvcwxcv" localSheetId="4" hidden="1">[16]A11!#REF!</definedName>
    <definedName name="vvcwxcv" localSheetId="12" hidden="1">[14]A11!#REF!</definedName>
    <definedName name="vvcwxcv" localSheetId="36" hidden="1">[14]A11!#REF!</definedName>
    <definedName name="vvcwxcv" localSheetId="40" hidden="1">[14]A11!#REF!</definedName>
    <definedName name="vvcwxcv" localSheetId="42" hidden="1">[14]A11!#REF!</definedName>
    <definedName name="vvcwxcv" localSheetId="43" hidden="1">[14]A11!#REF!</definedName>
    <definedName name="vvcwxcv" localSheetId="44" hidden="1">[14]A11!#REF!</definedName>
    <definedName name="vvcwxcv" localSheetId="45" hidden="1">[14]A11!#REF!</definedName>
    <definedName name="vvcwxcv" localSheetId="46" hidden="1">[14]A11!#REF!</definedName>
    <definedName name="vvcwxcv" localSheetId="26" hidden="1">[14]A11!#REF!</definedName>
    <definedName name="vvcwxcv" localSheetId="27" hidden="1">[14]A11!#REF!</definedName>
    <definedName name="vvcwxcv" localSheetId="28" hidden="1">[14]A11!#REF!</definedName>
    <definedName name="vvcwxcv" localSheetId="29" hidden="1">[14]A11!#REF!</definedName>
    <definedName name="vvcwxcv" localSheetId="30" hidden="1">[14]A11!#REF!</definedName>
    <definedName name="vvcwxcv" localSheetId="31" hidden="1">[14]A11!#REF!</definedName>
    <definedName name="vvcwxcv" hidden="1">[14]A11!#REF!</definedName>
    <definedName name="w" localSheetId="13" hidden="1">'[2]Time series'!#REF!</definedName>
    <definedName name="w" localSheetId="14" hidden="1">'[2]Time series'!#REF!</definedName>
    <definedName name="w" localSheetId="15" hidden="1">'[2]Time series'!#REF!</definedName>
    <definedName name="w" localSheetId="17" hidden="1">'[3]Time series'!#REF!</definedName>
    <definedName name="w" localSheetId="19" hidden="1">'[3]Time series'!#REF!</definedName>
    <definedName name="w" localSheetId="22" hidden="1">'[2]Time series'!#REF!</definedName>
    <definedName name="w" localSheetId="23" hidden="1">'[2]Time series'!#REF!</definedName>
    <definedName name="w" localSheetId="2" hidden="1">'[2]Time series'!#REF!</definedName>
    <definedName name="w" localSheetId="24" hidden="1">'[4]Time series'!#REF!</definedName>
    <definedName name="w" localSheetId="25" hidden="1">'[4]Time series'!#REF!</definedName>
    <definedName name="w" localSheetId="34" hidden="1">'[2]Time series'!#REF!</definedName>
    <definedName name="w" localSheetId="35" hidden="1">'[2]Time series'!#REF!</definedName>
    <definedName name="w" localSheetId="37" hidden="1">'[2]Time series'!#REF!</definedName>
    <definedName name="w" localSheetId="38" hidden="1">'[2]Time series'!#REF!</definedName>
    <definedName name="w" localSheetId="3" hidden="1">'[4]Time series'!#REF!</definedName>
    <definedName name="w" localSheetId="5" hidden="1">'[3]Time series'!#REF!</definedName>
    <definedName name="w" localSheetId="7" hidden="1">'[2]Time series'!#REF!</definedName>
    <definedName name="w" localSheetId="9" hidden="1">'[2]Time series'!#REF!</definedName>
    <definedName name="w" localSheetId="10" hidden="1">'[4]Time series'!#REF!</definedName>
    <definedName name="w" localSheetId="4" hidden="1">'[4]Time series'!#REF!</definedName>
    <definedName name="w" localSheetId="12" hidden="1">'[2]Time series'!#REF!</definedName>
    <definedName name="w" localSheetId="36" hidden="1">'[2]Time series'!#REF!</definedName>
    <definedName name="w" localSheetId="40" hidden="1">'[2]Time series'!#REF!</definedName>
    <definedName name="w" localSheetId="42" hidden="1">'[2]Time series'!#REF!</definedName>
    <definedName name="w" localSheetId="43" hidden="1">'[2]Time series'!#REF!</definedName>
    <definedName name="w" localSheetId="44" hidden="1">'[2]Time series'!#REF!</definedName>
    <definedName name="w" localSheetId="45" hidden="1">'[2]Time series'!#REF!</definedName>
    <definedName name="w" localSheetId="46" hidden="1">'[2]Time series'!#REF!</definedName>
    <definedName name="w" localSheetId="26" hidden="1">'[2]Time series'!#REF!</definedName>
    <definedName name="w" localSheetId="27" hidden="1">'[2]Time series'!#REF!</definedName>
    <definedName name="w" localSheetId="28" hidden="1">'[2]Time series'!#REF!</definedName>
    <definedName name="w" localSheetId="29" hidden="1">'[2]Time series'!#REF!</definedName>
    <definedName name="w" localSheetId="30" hidden="1">'[2]Time series'!#REF!</definedName>
    <definedName name="w" localSheetId="31" hidden="1">'[2]Time series'!#REF!</definedName>
    <definedName name="w" hidden="1">'[2]Time series'!#REF!</definedName>
    <definedName name="wrn.Graf95_96." localSheetId="17" hidden="1">{"g95_96m1",#N/A,FALSE,"Graf(95+96)M";"g95_96m2",#N/A,FALSE,"Graf(95+96)M";"g95_96mb1",#N/A,FALSE,"Graf(95+96)Mb";"g95_96mb2",#N/A,FALSE,"Graf(95+96)Mb";"g95_96f1",#N/A,FALSE,"Graf(95+96)F";"g95_96f2",#N/A,FALSE,"Graf(95+96)F";"g95_96fb1",#N/A,FALSE,"Graf(95+96)Fb";"g95_96fb2",#N/A,FALSE,"Graf(95+96)Fb"}</definedName>
    <definedName name="wrn.Graf95_96." localSheetId="19" hidden="1">{"g95_96m1",#N/A,FALSE,"Graf(95+96)M";"g95_96m2",#N/A,FALSE,"Graf(95+96)M";"g95_96mb1",#N/A,FALSE,"Graf(95+96)Mb";"g95_96mb2",#N/A,FALSE,"Graf(95+96)Mb";"g95_96f1",#N/A,FALSE,"Graf(95+96)F";"g95_96f2",#N/A,FALSE,"Graf(95+96)F";"g95_96fb1",#N/A,FALSE,"Graf(95+96)Fb";"g95_96fb2",#N/A,FALSE,"Graf(95+96)Fb"}</definedName>
    <definedName name="wrn.Graf95_96." localSheetId="22" hidden="1">{"g95_96m1",#N/A,FALSE,"Graf(95+96)M";"g95_96m2",#N/A,FALSE,"Graf(95+96)M";"g95_96mb1",#N/A,FALSE,"Graf(95+96)Mb";"g95_96mb2",#N/A,FALSE,"Graf(95+96)Mb";"g95_96f1",#N/A,FALSE,"Graf(95+96)F";"g95_96f2",#N/A,FALSE,"Graf(95+96)F";"g95_96fb1",#N/A,FALSE,"Graf(95+96)Fb";"g95_96fb2",#N/A,FALSE,"Graf(95+96)Fb"}</definedName>
    <definedName name="wrn.Graf95_96." localSheetId="23" hidden="1">{"g95_96m1",#N/A,FALSE,"Graf(95+96)M";"g95_96m2",#N/A,FALSE,"Graf(95+96)M";"g95_96mb1",#N/A,FALSE,"Graf(95+96)Mb";"g95_96mb2",#N/A,FALSE,"Graf(95+96)Mb";"g95_96f1",#N/A,FALSE,"Graf(95+96)F";"g95_96f2",#N/A,FALSE,"Graf(95+96)F";"g95_96fb1",#N/A,FALSE,"Graf(95+96)Fb";"g95_96fb2",#N/A,FALSE,"Graf(95+96)Fb"}</definedName>
    <definedName name="wrn.Graf95_96." localSheetId="24" hidden="1">{"g95_96m1",#N/A,FALSE,"Graf(95+96)M";"g95_96m2",#N/A,FALSE,"Graf(95+96)M";"g95_96mb1",#N/A,FALSE,"Graf(95+96)Mb";"g95_96mb2",#N/A,FALSE,"Graf(95+96)Mb";"g95_96f1",#N/A,FALSE,"Graf(95+96)F";"g95_96f2",#N/A,FALSE,"Graf(95+96)F";"g95_96fb1",#N/A,FALSE,"Graf(95+96)Fb";"g95_96fb2",#N/A,FALSE,"Graf(95+96)Fb"}</definedName>
    <definedName name="wrn.Graf95_96." localSheetId="25" hidden="1">{"g95_96m1",#N/A,FALSE,"Graf(95+96)M";"g95_96m2",#N/A,FALSE,"Graf(95+96)M";"g95_96mb1",#N/A,FALSE,"Graf(95+96)Mb";"g95_96mb2",#N/A,FALSE,"Graf(95+96)Mb";"g95_96f1",#N/A,FALSE,"Graf(95+96)F";"g95_96f2",#N/A,FALSE,"Graf(95+96)F";"g95_96fb1",#N/A,FALSE,"Graf(95+96)Fb";"g95_96fb2",#N/A,FALSE,"Graf(95+96)Fb"}</definedName>
    <definedName name="wrn.Graf95_96." localSheetId="34" hidden="1">{"g95_96m1",#N/A,FALSE,"Graf(95+96)M";"g95_96m2",#N/A,FALSE,"Graf(95+96)M";"g95_96mb1",#N/A,FALSE,"Graf(95+96)Mb";"g95_96mb2",#N/A,FALSE,"Graf(95+96)Mb";"g95_96f1",#N/A,FALSE,"Graf(95+96)F";"g95_96f2",#N/A,FALSE,"Graf(95+96)F";"g95_96fb1",#N/A,FALSE,"Graf(95+96)Fb";"g95_96fb2",#N/A,FALSE,"Graf(95+96)Fb"}</definedName>
    <definedName name="wrn.Graf95_96." localSheetId="35" hidden="1">{"g95_96m1",#N/A,FALSE,"Graf(95+96)M";"g95_96m2",#N/A,FALSE,"Graf(95+96)M";"g95_96mb1",#N/A,FALSE,"Graf(95+96)Mb";"g95_96mb2",#N/A,FALSE,"Graf(95+96)Mb";"g95_96f1",#N/A,FALSE,"Graf(95+96)F";"g95_96f2",#N/A,FALSE,"Graf(95+96)F";"g95_96fb1",#N/A,FALSE,"Graf(95+96)Fb";"g95_96fb2",#N/A,FALSE,"Graf(95+96)Fb"}</definedName>
    <definedName name="wrn.Graf95_96." localSheetId="37" hidden="1">{"g95_96m1",#N/A,FALSE,"Graf(95+96)M";"g95_96m2",#N/A,FALSE,"Graf(95+96)M";"g95_96mb1",#N/A,FALSE,"Graf(95+96)Mb";"g95_96mb2",#N/A,FALSE,"Graf(95+96)Mb";"g95_96f1",#N/A,FALSE,"Graf(95+96)F";"g95_96f2",#N/A,FALSE,"Graf(95+96)F";"g95_96fb1",#N/A,FALSE,"Graf(95+96)Fb";"g95_96fb2",#N/A,FALSE,"Graf(95+96)Fb"}</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localSheetId="33" hidden="1">{"g95_96m1",#N/A,FALSE,"Graf(95+96)M";"g95_96m2",#N/A,FALSE,"Graf(95+96)M";"g95_96mb1",#N/A,FALSE,"Graf(95+96)Mb";"g95_96mb2",#N/A,FALSE,"Graf(95+96)Mb";"g95_96f1",#N/A,FALSE,"Graf(95+96)F";"g95_96f2",#N/A,FALSE,"Graf(95+96)F";"g95_96fb1",#N/A,FALSE,"Graf(95+96)Fb";"g95_96fb2",#N/A,FALSE,"Graf(95+96)Fb"}</definedName>
    <definedName name="wrn.Graf95_96." localSheetId="36" hidden="1">{"g95_96m1",#N/A,FALSE,"Graf(95+96)M";"g95_96m2",#N/A,FALSE,"Graf(95+96)M";"g95_96mb1",#N/A,FALSE,"Graf(95+96)Mb";"g95_96mb2",#N/A,FALSE,"Graf(95+96)Mb";"g95_96f1",#N/A,FALSE,"Graf(95+96)F";"g95_96f2",#N/A,FALSE,"Graf(95+96)F";"g95_96fb1",#N/A,FALSE,"Graf(95+96)Fb";"g95_96fb2",#N/A,FALSE,"Graf(95+96)Fb"}</definedName>
    <definedName name="wrn.Graf95_96." localSheetId="43" hidden="1">{"g95_96m1",#N/A,FALSE,"Graf(95+96)M";"g95_96m2",#N/A,FALSE,"Graf(95+96)M";"g95_96mb1",#N/A,FALSE,"Graf(95+96)Mb";"g95_96mb2",#N/A,FALSE,"Graf(95+96)Mb";"g95_96f1",#N/A,FALSE,"Graf(95+96)F";"g95_96f2",#N/A,FALSE,"Graf(95+96)F";"g95_96fb1",#N/A,FALSE,"Graf(95+96)Fb";"g95_96fb2",#N/A,FALSE,"Graf(95+96)Fb"}</definedName>
    <definedName name="wrn.Graf95_96." localSheetId="44" hidden="1">{"g95_96m1",#N/A,FALSE,"Graf(95+96)M";"g95_96m2",#N/A,FALSE,"Graf(95+96)M";"g95_96mb1",#N/A,FALSE,"Graf(95+96)Mb";"g95_96mb2",#N/A,FALSE,"Graf(95+96)Mb";"g95_96f1",#N/A,FALSE,"Graf(95+96)F";"g95_96f2",#N/A,FALSE,"Graf(95+96)F";"g95_96fb1",#N/A,FALSE,"Graf(95+96)Fb";"g95_96fb2",#N/A,FALSE,"Graf(95+96)Fb"}</definedName>
    <definedName name="wrn.Graf95_96." localSheetId="45" hidden="1">{"g95_96m1",#N/A,FALSE,"Graf(95+96)M";"g95_96m2",#N/A,FALSE,"Graf(95+96)M";"g95_96mb1",#N/A,FALSE,"Graf(95+96)Mb";"g95_96mb2",#N/A,FALSE,"Graf(95+96)Mb";"g95_96f1",#N/A,FALSE,"Graf(95+96)F";"g95_96f2",#N/A,FALSE,"Graf(95+96)F";"g95_96fb1",#N/A,FALSE,"Graf(95+96)Fb";"g95_96fb2",#N/A,FALSE,"Graf(95+96)Fb"}</definedName>
    <definedName name="wrn.Graf95_96." localSheetId="46"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apport." localSheetId="11" hidden="1">{"TABL1",#N/A,TRUE,"TABLX";"TABL2",#N/A,TRUE,"TABLX"}</definedName>
    <definedName name="wrn.Rapport." localSheetId="13" hidden="1">{"TABL1",#N/A,TRUE,"TABLX";"TABL2",#N/A,TRUE,"TABLX"}</definedName>
    <definedName name="wrn.Rapport." localSheetId="17" hidden="1">{"TABL1",#N/A,TRUE,"TABLX";"TABL2",#N/A,TRUE,"TABLX"}</definedName>
    <definedName name="wrn.Rapport." localSheetId="19" hidden="1">{"TABL1",#N/A,TRUE,"TABLX";"TABL2",#N/A,TRUE,"TABLX"}</definedName>
    <definedName name="wrn.Rapport." localSheetId="22" hidden="1">{"TABL1",#N/A,TRUE,"TABLX";"TABL2",#N/A,TRUE,"TABLX"}</definedName>
    <definedName name="wrn.Rapport." localSheetId="23" hidden="1">{"TABL1",#N/A,TRUE,"TABLX";"TABL2",#N/A,TRUE,"TABLX"}</definedName>
    <definedName name="wrn.Rapport." localSheetId="24" hidden="1">{"TABL1",#N/A,TRUE,"TABLX";"TABL2",#N/A,TRUE,"TABLX"}</definedName>
    <definedName name="wrn.Rapport." localSheetId="25" hidden="1">{"TABL1",#N/A,TRUE,"TABLX";"TABL2",#N/A,TRUE,"TABLX"}</definedName>
    <definedName name="wrn.Rapport." localSheetId="34" hidden="1">{"TABL1",#N/A,TRUE,"TABLX";"TABL2",#N/A,TRUE,"TABLX"}</definedName>
    <definedName name="wrn.Rapport." localSheetId="35" hidden="1">{"TABL1",#N/A,TRUE,"TABLX";"TABL2",#N/A,TRUE,"TABLX"}</definedName>
    <definedName name="wrn.Rapport." localSheetId="37" hidden="1">{"TABL1",#N/A,TRUE,"TABLX";"TABL2",#N/A,TRUE,"TABLX"}</definedName>
    <definedName name="wrn.Rapport." localSheetId="3" hidden="1">{"TABL1",#N/A,TRUE,"TABLX";"TABL2",#N/A,TRUE,"TABLX"}</definedName>
    <definedName name="wrn.Rapport." localSheetId="10" hidden="1">{"TABL1",#N/A,TRUE,"TABLX";"TABL2",#N/A,TRUE,"TABLX"}</definedName>
    <definedName name="wrn.Rapport." localSheetId="4" hidden="1">{"TABL1",#N/A,TRUE,"TABLX";"TABL2",#N/A,TRUE,"TABLX"}</definedName>
    <definedName name="wrn.Rapport." localSheetId="12" hidden="1">{"TABL1",#N/A,TRUE,"TABLX";"TABL2",#N/A,TRUE,"TABLX"}</definedName>
    <definedName name="wrn.Rapport." localSheetId="33" hidden="1">{"TABL1",#N/A,TRUE,"TABLX";"TABL2",#N/A,TRUE,"TABLX"}</definedName>
    <definedName name="wrn.Rapport." localSheetId="36" hidden="1">{"TABL1",#N/A,TRUE,"TABLX";"TABL2",#N/A,TRUE,"TABLX"}</definedName>
    <definedName name="wrn.Rapport." localSheetId="42" hidden="1">{"TABL1",#N/A,TRUE,"TABLX";"TABL2",#N/A,TRUE,"TABLX"}</definedName>
    <definedName name="wrn.Rapport." localSheetId="43" hidden="1">{"TABL1",#N/A,TRUE,"TABLX";"TABL2",#N/A,TRUE,"TABLX"}</definedName>
    <definedName name="wrn.Rapport." localSheetId="44" hidden="1">{"TABL1",#N/A,TRUE,"TABLX";"TABL2",#N/A,TRUE,"TABLX"}</definedName>
    <definedName name="wrn.Rapport." localSheetId="45" hidden="1">{"TABL1",#N/A,TRUE,"TABLX";"TABL2",#N/A,TRUE,"TABLX"}</definedName>
    <definedName name="wrn.Rapport." localSheetId="46" hidden="1">{"TABL1",#N/A,TRUE,"TABLX";"TABL2",#N/A,TRUE,"TABLX"}</definedName>
    <definedName name="wrn.Rapport." localSheetId="26" hidden="1">{"TABL1",#N/A,TRUE,"TABLX";"TABL2",#N/A,TRUE,"TABLX"}</definedName>
    <definedName name="wrn.Rapport." localSheetId="27" hidden="1">{"TABL1",#N/A,TRUE,"TABLX";"TABL2",#N/A,TRUE,"TABLX"}</definedName>
    <definedName name="wrn.Rapport." localSheetId="28" hidden="1">{"TABL1",#N/A,TRUE,"TABLX";"TABL2",#N/A,TRUE,"TABLX"}</definedName>
    <definedName name="wrn.Rapport." localSheetId="29" hidden="1">{"TABL1",#N/A,TRUE,"TABLX";"TABL2",#N/A,TRUE,"TABLX"}</definedName>
    <definedName name="wrn.Rapport." localSheetId="30" hidden="1">{"TABL1",#N/A,TRUE,"TABLX";"TABL2",#N/A,TRUE,"TABLX"}</definedName>
    <definedName name="wrn.Rapport." localSheetId="31" hidden="1">{"TABL1",#N/A,TRUE,"TABLX";"TABL2",#N/A,TRUE,"TABLX"}</definedName>
    <definedName name="wrn.Rapport." hidden="1">{"TABL1",#N/A,TRUE,"TABLX";"TABL2",#N/A,TRUE,"TABLX"}</definedName>
    <definedName name="wrn.TabARA." localSheetId="17" hidden="1">{"Page1",#N/A,FALSE,"ARA M&amp;F&amp;T";"Page2",#N/A,FALSE,"ARA M&amp;F&amp;T";"Page3",#N/A,FALSE,"ARA M&amp;F&amp;T"}</definedName>
    <definedName name="wrn.TabARA." localSheetId="19" hidden="1">{"Page1",#N/A,FALSE,"ARA M&amp;F&amp;T";"Page2",#N/A,FALSE,"ARA M&amp;F&amp;T";"Page3",#N/A,FALSE,"ARA M&amp;F&amp;T"}</definedName>
    <definedName name="wrn.TabARA." localSheetId="22" hidden="1">{"Page1",#N/A,FALSE,"ARA M&amp;F&amp;T";"Page2",#N/A,FALSE,"ARA M&amp;F&amp;T";"Page3",#N/A,FALSE,"ARA M&amp;F&amp;T"}</definedName>
    <definedName name="wrn.TabARA." localSheetId="23" hidden="1">{"Page1",#N/A,FALSE,"ARA M&amp;F&amp;T";"Page2",#N/A,FALSE,"ARA M&amp;F&amp;T";"Page3",#N/A,FALSE,"ARA M&amp;F&amp;T"}</definedName>
    <definedName name="wrn.TabARA." localSheetId="24" hidden="1">{"Page1",#N/A,FALSE,"ARA M&amp;F&amp;T";"Page2",#N/A,FALSE,"ARA M&amp;F&amp;T";"Page3",#N/A,FALSE,"ARA M&amp;F&amp;T"}</definedName>
    <definedName name="wrn.TabARA." localSheetId="25" hidden="1">{"Page1",#N/A,FALSE,"ARA M&amp;F&amp;T";"Page2",#N/A,FALSE,"ARA M&amp;F&amp;T";"Page3",#N/A,FALSE,"ARA M&amp;F&amp;T"}</definedName>
    <definedName name="wrn.TabARA." localSheetId="34" hidden="1">{"Page1",#N/A,FALSE,"ARA M&amp;F&amp;T";"Page2",#N/A,FALSE,"ARA M&amp;F&amp;T";"Page3",#N/A,FALSE,"ARA M&amp;F&amp;T"}</definedName>
    <definedName name="wrn.TabARA." localSheetId="35" hidden="1">{"Page1",#N/A,FALSE,"ARA M&amp;F&amp;T";"Page2",#N/A,FALSE,"ARA M&amp;F&amp;T";"Page3",#N/A,FALSE,"ARA M&amp;F&amp;T"}</definedName>
    <definedName name="wrn.TabARA." localSheetId="37" hidden="1">{"Page1",#N/A,FALSE,"ARA M&amp;F&amp;T";"Page2",#N/A,FALSE,"ARA M&amp;F&amp;T";"Page3",#N/A,FALSE,"ARA M&amp;F&amp;T"}</definedName>
    <definedName name="wrn.TabARA." localSheetId="3" hidden="1">{"Page1",#N/A,FALSE,"ARA M&amp;F&amp;T";"Page2",#N/A,FALSE,"ARA M&amp;F&amp;T";"Page3",#N/A,FALSE,"ARA M&amp;F&amp;T"}</definedName>
    <definedName name="wrn.TabARA." localSheetId="10" hidden="1">{"Page1",#N/A,FALSE,"ARA M&amp;F&amp;T";"Page2",#N/A,FALSE,"ARA M&amp;F&amp;T";"Page3",#N/A,FALSE,"ARA M&amp;F&amp;T"}</definedName>
    <definedName name="wrn.TabARA." localSheetId="33" hidden="1">{"Page1",#N/A,FALSE,"ARA M&amp;F&amp;T";"Page2",#N/A,FALSE,"ARA M&amp;F&amp;T";"Page3",#N/A,FALSE,"ARA M&amp;F&amp;T"}</definedName>
    <definedName name="wrn.TabARA." localSheetId="36" hidden="1">{"Page1",#N/A,FALSE,"ARA M&amp;F&amp;T";"Page2",#N/A,FALSE,"ARA M&amp;F&amp;T";"Page3",#N/A,FALSE,"ARA M&amp;F&amp;T"}</definedName>
    <definedName name="wrn.TabARA." localSheetId="43" hidden="1">{"Page1",#N/A,FALSE,"ARA M&amp;F&amp;T";"Page2",#N/A,FALSE,"ARA M&amp;F&amp;T";"Page3",#N/A,FALSE,"ARA M&amp;F&amp;T"}</definedName>
    <definedName name="wrn.TabARA." localSheetId="44" hidden="1">{"Page1",#N/A,FALSE,"ARA M&amp;F&amp;T";"Page2",#N/A,FALSE,"ARA M&amp;F&amp;T";"Page3",#N/A,FALSE,"ARA M&amp;F&amp;T"}</definedName>
    <definedName name="wrn.TabARA." localSheetId="45" hidden="1">{"Page1",#N/A,FALSE,"ARA M&amp;F&amp;T";"Page2",#N/A,FALSE,"ARA M&amp;F&amp;T";"Page3",#N/A,FALSE,"ARA M&amp;F&amp;T"}</definedName>
    <definedName name="wrn.TabARA." localSheetId="46" hidden="1">{"Page1",#N/A,FALSE,"ARA M&amp;F&amp;T";"Page2",#N/A,FALSE,"ARA M&amp;F&amp;T";"Page3",#N/A,FALSE,"ARA M&amp;F&amp;T"}</definedName>
    <definedName name="wrn.TabARA." hidden="1">{"Page1",#N/A,FALSE,"ARA M&amp;F&amp;T";"Page2",#N/A,FALSE,"ARA M&amp;F&amp;T";"Page3",#N/A,FALSE,"ARA M&amp;F&amp;T"}</definedName>
    <definedName name="x" localSheetId="13" hidden="1">{"TABL1",#N/A,TRUE,"TABLX";"TABL2",#N/A,TRUE,"TABLX"}</definedName>
    <definedName name="x" localSheetId="17" hidden="1">{"TABL1",#N/A,TRUE,"TABLX";"TABL2",#N/A,TRUE,"TABLX"}</definedName>
    <definedName name="x" localSheetId="19" hidden="1">{"TABL1",#N/A,TRUE,"TABLX";"TABL2",#N/A,TRUE,"TABLX"}</definedName>
    <definedName name="x" localSheetId="22" hidden="1">{"TABL1",#N/A,TRUE,"TABLX";"TABL2",#N/A,TRUE,"TABLX"}</definedName>
    <definedName name="x" localSheetId="23" hidden="1">{"TABL1",#N/A,TRUE,"TABLX";"TABL2",#N/A,TRUE,"TABLX"}</definedName>
    <definedName name="x" localSheetId="24" hidden="1">{"TABL1",#N/A,TRUE,"TABLX";"TABL2",#N/A,TRUE,"TABLX"}</definedName>
    <definedName name="x" localSheetId="25" hidden="1">{"TABL1",#N/A,TRUE,"TABLX";"TABL2",#N/A,TRUE,"TABLX"}</definedName>
    <definedName name="x" localSheetId="34" hidden="1">{"TABL1",#N/A,TRUE,"TABLX";"TABL2",#N/A,TRUE,"TABLX"}</definedName>
    <definedName name="x" localSheetId="35" hidden="1">{"TABL1",#N/A,TRUE,"TABLX";"TABL2",#N/A,TRUE,"TABLX"}</definedName>
    <definedName name="x" localSheetId="37" hidden="1">{"TABL1",#N/A,TRUE,"TABLX";"TABL2",#N/A,TRUE,"TABLX"}</definedName>
    <definedName name="x" localSheetId="3" hidden="1">{"TABL1",#N/A,TRUE,"TABLX";"TABL2",#N/A,TRUE,"TABLX"}</definedName>
    <definedName name="x" localSheetId="10" hidden="1">{"TABL1",#N/A,TRUE,"TABLX";"TABL2",#N/A,TRUE,"TABLX"}</definedName>
    <definedName name="x" localSheetId="4" hidden="1">{"TABL1",#N/A,TRUE,"TABLX";"TABL2",#N/A,TRUE,"TABLX"}</definedName>
    <definedName name="x" localSheetId="33" hidden="1">{"TABL1",#N/A,TRUE,"TABLX";"TABL2",#N/A,TRUE,"TABLX"}</definedName>
    <definedName name="x" localSheetId="36" hidden="1">{"TABL1",#N/A,TRUE,"TABLX";"TABL2",#N/A,TRUE,"TABLX"}</definedName>
    <definedName name="x" localSheetId="43" hidden="1">{"TABL1",#N/A,TRUE,"TABLX";"TABL2",#N/A,TRUE,"TABLX"}</definedName>
    <definedName name="x" localSheetId="44" hidden="1">{"TABL1",#N/A,TRUE,"TABLX";"TABL2",#N/A,TRUE,"TABLX"}</definedName>
    <definedName name="x" localSheetId="45" hidden="1">{"TABL1",#N/A,TRUE,"TABLX";"TABL2",#N/A,TRUE,"TABLX"}</definedName>
    <definedName name="x" localSheetId="46" hidden="1">{"TABL1",#N/A,TRUE,"TABLX";"TABL2",#N/A,TRUE,"TABLX"}</definedName>
    <definedName name="x" hidden="1">{"TABL1",#N/A,TRUE,"TABLX";"TABL2",#N/A,TRUE,"TABLX"}</definedName>
    <definedName name="y" localSheetId="13" hidden="1">'[8]Time series'!#REF!</definedName>
    <definedName name="y" localSheetId="14" hidden="1">'[8]Time series'!#REF!</definedName>
    <definedName name="y" localSheetId="15" hidden="1">'[8]Time series'!#REF!</definedName>
    <definedName name="y" localSheetId="17" hidden="1">'[9]Time series'!#REF!</definedName>
    <definedName name="y" localSheetId="19" hidden="1">'[9]Time series'!#REF!</definedName>
    <definedName name="y" localSheetId="22" hidden="1">'[8]Time series'!#REF!</definedName>
    <definedName name="y" localSheetId="23" hidden="1">'[8]Time series'!#REF!</definedName>
    <definedName name="y" localSheetId="2" hidden="1">'[8]Time series'!#REF!</definedName>
    <definedName name="y" localSheetId="24" hidden="1">'[10]Time series'!#REF!</definedName>
    <definedName name="y" localSheetId="25" hidden="1">'[10]Time series'!#REF!</definedName>
    <definedName name="y" localSheetId="34" hidden="1">'[8]Time series'!#REF!</definedName>
    <definedName name="y" localSheetId="35" hidden="1">'[8]Time series'!#REF!</definedName>
    <definedName name="y" localSheetId="37" hidden="1">'[8]Time series'!#REF!</definedName>
    <definedName name="y" localSheetId="3" hidden="1">'[10]Time series'!#REF!</definedName>
    <definedName name="y" localSheetId="5" hidden="1">'[9]Time series'!#REF!</definedName>
    <definedName name="y" localSheetId="7" hidden="1">'[8]Time series'!#REF!</definedName>
    <definedName name="y" localSheetId="9" hidden="1">'[8]Time series'!#REF!</definedName>
    <definedName name="y" localSheetId="10" hidden="1">'[10]Time series'!#REF!</definedName>
    <definedName name="y" localSheetId="4" hidden="1">'[10]Time series'!#REF!</definedName>
    <definedName name="y" localSheetId="12" hidden="1">'[8]Time series'!#REF!</definedName>
    <definedName name="y" localSheetId="36" hidden="1">'[8]Time series'!#REF!</definedName>
    <definedName name="y" localSheetId="40" hidden="1">'[8]Time series'!#REF!</definedName>
    <definedName name="y" localSheetId="42" hidden="1">'[8]Time series'!#REF!</definedName>
    <definedName name="y" localSheetId="43" hidden="1">'[8]Time series'!#REF!</definedName>
    <definedName name="y" localSheetId="44" hidden="1">'[8]Time series'!#REF!</definedName>
    <definedName name="y" localSheetId="45" hidden="1">'[8]Time series'!#REF!</definedName>
    <definedName name="y" localSheetId="46" hidden="1">'[8]Time series'!#REF!</definedName>
    <definedName name="y" localSheetId="26" hidden="1">'[8]Time series'!#REF!</definedName>
    <definedName name="y" localSheetId="27" hidden="1">'[8]Time series'!#REF!</definedName>
    <definedName name="y" localSheetId="28" hidden="1">'[8]Time series'!#REF!</definedName>
    <definedName name="y" localSheetId="29" hidden="1">'[8]Time series'!#REF!</definedName>
    <definedName name="y" localSheetId="30" hidden="1">'[8]Time series'!#REF!</definedName>
    <definedName name="y" localSheetId="31" hidden="1">'[8]Time series'!#REF!</definedName>
    <definedName name="y" hidden="1">'[8]Time series'!#REF!</definedName>
    <definedName name="Z_3F39BED9_252F_4F3D_84F1_EFDC52B79657_.wvu.FilterData" localSheetId="24" hidden="1">#REF!</definedName>
    <definedName name="Z_3F39BED9_252F_4F3D_84F1_EFDC52B79657_.wvu.FilterData" localSheetId="25" hidden="1">#REF!</definedName>
    <definedName name="Z_3F39BED9_252F_4F3D_84F1_EFDC52B79657_.wvu.FilterData" localSheetId="37" hidden="1">#REF!</definedName>
    <definedName name="Z_3F39BED9_252F_4F3D_84F1_EFDC52B79657_.wvu.FilterData" hidden="1">#REF!</definedName>
    <definedName name="Z_E05BD6CD_67F8_4CD2_AB45_A42587AD9A8B_.wvu.FilterData" localSheetId="24" hidden="1">#REF!</definedName>
    <definedName name="Z_E05BD6CD_67F8_4CD2_AB45_A42587AD9A8B_.wvu.FilterData" localSheetId="25" hidden="1">#REF!</definedName>
    <definedName name="Z_E05BD6CD_67F8_4CD2_AB45_A42587AD9A8B_.wvu.FilterData" localSheetId="37" hidden="1">#REF!</definedName>
    <definedName name="Z_E05BD6CD_67F8_4CD2_AB45_A42587AD9A8B_.wvu.FilterData"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B51" i="12" l="1"/>
  <c r="EA51" i="12"/>
  <c r="DZ51" i="12"/>
  <c r="DY51" i="12"/>
  <c r="DX51" i="12"/>
  <c r="DW51" i="12"/>
  <c r="DV51" i="12"/>
  <c r="DU51" i="12"/>
  <c r="DT51" i="12"/>
  <c r="DS51" i="12"/>
  <c r="DR51" i="12"/>
  <c r="DQ51" i="12"/>
  <c r="DP51" i="12"/>
  <c r="DO51" i="12"/>
  <c r="DN51" i="12"/>
  <c r="DM51" i="12"/>
  <c r="DL51" i="12"/>
  <c r="DK51" i="12"/>
  <c r="DJ51" i="12"/>
  <c r="DI51" i="12"/>
  <c r="DH51" i="12"/>
  <c r="DG51" i="12"/>
  <c r="DF51" i="12"/>
  <c r="DE51" i="12"/>
  <c r="DD51" i="12"/>
  <c r="DC51" i="12"/>
  <c r="DB51" i="12"/>
  <c r="DA51" i="12"/>
  <c r="CZ51" i="12"/>
  <c r="CY51" i="12"/>
  <c r="CX51" i="12"/>
  <c r="CW51" i="12"/>
  <c r="CV51" i="12"/>
  <c r="CU51" i="12"/>
  <c r="CT51" i="12"/>
  <c r="CS51" i="12"/>
  <c r="CR51" i="12"/>
  <c r="CQ51" i="12"/>
  <c r="CP51" i="12"/>
  <c r="CO51" i="12"/>
  <c r="CN51" i="12"/>
  <c r="CM51" i="12"/>
  <c r="CL51" i="12"/>
  <c r="CK51" i="12"/>
  <c r="CJ51" i="12"/>
  <c r="CI51" i="12"/>
  <c r="CH51" i="12"/>
  <c r="CG51" i="12"/>
  <c r="CF51" i="12"/>
  <c r="CE51" i="12"/>
  <c r="F4" i="53" l="1"/>
  <c r="G4" i="53" s="1"/>
  <c r="H4" i="53" s="1"/>
  <c r="I4" i="53" s="1"/>
  <c r="J4" i="53" s="1"/>
  <c r="K4" i="53" s="1"/>
  <c r="L4" i="53" s="1"/>
  <c r="M4" i="53" s="1"/>
  <c r="N4" i="53" s="1"/>
  <c r="E4" i="53"/>
  <c r="D9" i="52" l="1"/>
  <c r="D9" i="51"/>
  <c r="D9" i="50"/>
  <c r="D9" i="49"/>
  <c r="E7" i="39" l="1"/>
  <c r="D7" i="39"/>
  <c r="C7" i="39"/>
  <c r="C19" i="38"/>
  <c r="C20" i="38" s="1"/>
  <c r="C11" i="38"/>
  <c r="C7" i="38"/>
  <c r="C14" i="30" l="1"/>
  <c r="S18" i="30"/>
  <c r="I18" i="30"/>
  <c r="T17" i="30"/>
  <c r="S17" i="30"/>
  <c r="K17" i="30"/>
  <c r="C17" i="30"/>
  <c r="T16" i="30"/>
  <c r="K16" i="30"/>
  <c r="C16" i="30"/>
  <c r="T15" i="30"/>
  <c r="C15" i="30"/>
  <c r="T14" i="30"/>
  <c r="I14" i="30"/>
  <c r="T13" i="30"/>
  <c r="S13" i="30"/>
  <c r="K13" i="30"/>
  <c r="C13" i="30"/>
  <c r="AR8" i="29" l="1"/>
  <c r="AN8" i="29"/>
  <c r="AJ8" i="29"/>
  <c r="AF8" i="29"/>
  <c r="AB8" i="29"/>
  <c r="X8" i="29"/>
  <c r="T8" i="29"/>
  <c r="P8" i="29"/>
  <c r="L8" i="29"/>
  <c r="H8" i="29"/>
  <c r="E8" i="29"/>
  <c r="D8" i="29"/>
  <c r="I8" i="29"/>
  <c r="M5" i="29"/>
  <c r="Q5" i="29" s="1"/>
  <c r="I5" i="29"/>
  <c r="U5" i="29" l="1"/>
  <c r="M8" i="29"/>
  <c r="Q8" i="29" l="1"/>
  <c r="Y5" i="29"/>
  <c r="U8" i="29"/>
  <c r="Y8" i="29" l="1"/>
  <c r="AC5" i="29"/>
  <c r="AG5" i="29" l="1"/>
  <c r="AC8" i="29" l="1"/>
  <c r="AK5" i="29"/>
  <c r="AO5" i="29" l="1"/>
  <c r="AG8" i="29"/>
  <c r="AK8" i="29" l="1"/>
  <c r="AS5" i="29"/>
  <c r="AO8" i="29"/>
  <c r="AS8" i="29" l="1"/>
  <c r="B16" i="15" l="1"/>
  <c r="B15" i="15"/>
  <c r="B14" i="15"/>
  <c r="B13" i="15"/>
  <c r="AZ16" i="15" l="1"/>
  <c r="AZ15" i="15"/>
  <c r="C13" i="15" l="1"/>
  <c r="C15" i="15"/>
  <c r="AZ13" i="15"/>
  <c r="AZ14" i="15"/>
  <c r="D9" i="14" l="1"/>
  <c r="R6" i="14"/>
  <c r="D9" i="13"/>
  <c r="C19" i="12"/>
  <c r="C18" i="12"/>
  <c r="C17" i="12"/>
  <c r="C16" i="12"/>
  <c r="C15" i="12"/>
  <c r="C14" i="12"/>
  <c r="EB8" i="12"/>
  <c r="DY8" i="12"/>
  <c r="DX8" i="12"/>
  <c r="DU8" i="12"/>
  <c r="DT8" i="12"/>
  <c r="DQ8" i="12"/>
  <c r="DP8" i="12"/>
  <c r="DM8" i="12"/>
  <c r="DL8" i="12"/>
  <c r="DI8" i="12"/>
  <c r="DH8" i="12"/>
  <c r="DE8" i="12"/>
  <c r="DD8" i="12"/>
  <c r="DA8" i="12"/>
  <c r="CZ8" i="12"/>
  <c r="CW8" i="12"/>
  <c r="CV8" i="12"/>
  <c r="CS8" i="12"/>
  <c r="CR8" i="12"/>
  <c r="CO8" i="12"/>
  <c r="CN8" i="12"/>
  <c r="CK8" i="12"/>
  <c r="CJ8" i="12"/>
  <c r="CG8" i="12"/>
  <c r="CF8" i="12"/>
  <c r="DW7" i="12"/>
  <c r="DU7" i="12"/>
  <c r="DO7" i="12"/>
  <c r="DM7" i="12"/>
  <c r="DG7" i="12"/>
  <c r="DE7" i="12"/>
  <c r="CY7" i="12"/>
  <c r="CW7" i="12"/>
  <c r="CQ7" i="12"/>
  <c r="CO7" i="12"/>
  <c r="CI7" i="12"/>
  <c r="CG7" i="12"/>
  <c r="EB6" i="12"/>
  <c r="EB16" i="12" s="1"/>
  <c r="DY6" i="12"/>
  <c r="DX6" i="12"/>
  <c r="DT6" i="12"/>
  <c r="DQ6" i="12"/>
  <c r="DP6" i="12"/>
  <c r="DL6" i="12"/>
  <c r="DI6" i="12"/>
  <c r="DH6" i="12"/>
  <c r="DD6" i="12"/>
  <c r="DA6" i="12"/>
  <c r="CZ6" i="12"/>
  <c r="CV6" i="12"/>
  <c r="CS6" i="12"/>
  <c r="CR6" i="12"/>
  <c r="CN6" i="12"/>
  <c r="CK6" i="12"/>
  <c r="CJ6" i="12"/>
  <c r="CF6" i="12"/>
  <c r="EB9" i="12"/>
  <c r="EB19" i="12" s="1"/>
  <c r="EA9" i="12"/>
  <c r="DZ9" i="12"/>
  <c r="DY9" i="12"/>
  <c r="DX9" i="12"/>
  <c r="DW9" i="12"/>
  <c r="DV9" i="12"/>
  <c r="DU9" i="12"/>
  <c r="DT9" i="12"/>
  <c r="DS9" i="12"/>
  <c r="DR9" i="12"/>
  <c r="DQ9" i="12"/>
  <c r="DP9" i="12"/>
  <c r="DO9" i="12"/>
  <c r="DN9" i="12"/>
  <c r="DM9" i="12"/>
  <c r="DL9" i="12"/>
  <c r="DK9" i="12"/>
  <c r="DJ9" i="12"/>
  <c r="DI9" i="12"/>
  <c r="DH9" i="12"/>
  <c r="DG9" i="12"/>
  <c r="DF9" i="12"/>
  <c r="DE9" i="12"/>
  <c r="DD9" i="12"/>
  <c r="DC9" i="12"/>
  <c r="DB9" i="12"/>
  <c r="DA9" i="12"/>
  <c r="CZ9" i="12"/>
  <c r="CY9" i="12"/>
  <c r="CX9" i="12"/>
  <c r="CW9" i="12"/>
  <c r="CV9" i="12"/>
  <c r="CU9" i="12"/>
  <c r="CT9" i="12"/>
  <c r="CS9" i="12"/>
  <c r="CR9" i="12"/>
  <c r="CQ9" i="12"/>
  <c r="CP9" i="12"/>
  <c r="CO9" i="12"/>
  <c r="CN9" i="12"/>
  <c r="CM9" i="12"/>
  <c r="CL9" i="12"/>
  <c r="CK9" i="12"/>
  <c r="CJ9" i="12"/>
  <c r="CI9" i="12"/>
  <c r="CH9" i="12"/>
  <c r="CG9" i="12"/>
  <c r="CF9" i="12"/>
  <c r="CE9" i="12"/>
  <c r="BZ19" i="12"/>
  <c r="EA8" i="12"/>
  <c r="DZ8" i="12"/>
  <c r="DW8" i="12"/>
  <c r="DV8" i="12"/>
  <c r="DS8" i="12"/>
  <c r="DR8" i="12"/>
  <c r="DO8" i="12"/>
  <c r="DN8" i="12"/>
  <c r="DK8" i="12"/>
  <c r="DJ8" i="12"/>
  <c r="DG8" i="12"/>
  <c r="DF8" i="12"/>
  <c r="DC8" i="12"/>
  <c r="DB8" i="12"/>
  <c r="CY8" i="12"/>
  <c r="CX8" i="12"/>
  <c r="CU8" i="12"/>
  <c r="CT8" i="12"/>
  <c r="CQ8" i="12"/>
  <c r="CP8" i="12"/>
  <c r="CM8" i="12"/>
  <c r="CL8" i="12"/>
  <c r="CI8" i="12"/>
  <c r="CH8" i="12"/>
  <c r="CE8" i="12"/>
  <c r="EB7" i="12"/>
  <c r="EA7" i="12"/>
  <c r="DZ7" i="12"/>
  <c r="DY7" i="12"/>
  <c r="DX7" i="12"/>
  <c r="DV7" i="12"/>
  <c r="DT7" i="12"/>
  <c r="DS7" i="12"/>
  <c r="DR7" i="12"/>
  <c r="DQ7" i="12"/>
  <c r="DP7" i="12"/>
  <c r="DN7" i="12"/>
  <c r="DL7" i="12"/>
  <c r="DK7" i="12"/>
  <c r="DJ7" i="12"/>
  <c r="DI7" i="12"/>
  <c r="DH7" i="12"/>
  <c r="DF7" i="12"/>
  <c r="DD7" i="12"/>
  <c r="DC7" i="12"/>
  <c r="DB7" i="12"/>
  <c r="DA7" i="12"/>
  <c r="CZ7" i="12"/>
  <c r="CX7" i="12"/>
  <c r="CV7" i="12"/>
  <c r="CU7" i="12"/>
  <c r="CT7" i="12"/>
  <c r="CS7" i="12"/>
  <c r="CR7" i="12"/>
  <c r="CP7" i="12"/>
  <c r="CN7" i="12"/>
  <c r="CM7" i="12"/>
  <c r="CL7" i="12"/>
  <c r="CK7" i="12"/>
  <c r="CJ7" i="12"/>
  <c r="CH7" i="12"/>
  <c r="CF7" i="12"/>
  <c r="CE7" i="12"/>
  <c r="EA6" i="12"/>
  <c r="DZ6" i="12"/>
  <c r="DW6" i="12"/>
  <c r="DV6" i="12"/>
  <c r="DU6" i="12"/>
  <c r="DS6" i="12"/>
  <c r="DR6" i="12"/>
  <c r="DO6" i="12"/>
  <c r="DN6" i="12"/>
  <c r="DM6" i="12"/>
  <c r="DK6" i="12"/>
  <c r="DJ6" i="12"/>
  <c r="DG6" i="12"/>
  <c r="DF6" i="12"/>
  <c r="DE6" i="12"/>
  <c r="DC6" i="12"/>
  <c r="DB6" i="12"/>
  <c r="CY6" i="12"/>
  <c r="CX6" i="12"/>
  <c r="CW6" i="12"/>
  <c r="CU6" i="12"/>
  <c r="CT6" i="12"/>
  <c r="CQ6" i="12"/>
  <c r="CP6" i="12"/>
  <c r="CO6" i="12"/>
  <c r="CM6" i="12"/>
  <c r="CL6" i="12"/>
  <c r="CI6" i="12"/>
  <c r="CH6" i="12"/>
  <c r="CG6" i="12"/>
  <c r="CE6" i="12"/>
  <c r="BZ16" i="12"/>
  <c r="Y15" i="12"/>
  <c r="F15" i="12"/>
  <c r="BV22" i="11"/>
  <c r="C22" i="11"/>
  <c r="C21" i="11"/>
  <c r="C20" i="11"/>
  <c r="BV19" i="11"/>
  <c r="C19" i="11"/>
  <c r="BV18" i="11"/>
  <c r="C18" i="11"/>
  <c r="C17" i="11"/>
  <c r="C16" i="11"/>
  <c r="BV15" i="11"/>
  <c r="C15" i="11"/>
  <c r="Y14" i="11"/>
  <c r="F14" i="11"/>
  <c r="C14" i="11"/>
  <c r="BX13" i="11"/>
  <c r="BX12" i="11"/>
  <c r="BX11" i="11"/>
  <c r="BX10" i="11"/>
  <c r="BX9" i="11"/>
  <c r="BX8" i="11"/>
  <c r="BX7" i="11"/>
  <c r="BX6" i="11"/>
  <c r="EB19" i="9"/>
  <c r="BZ19" i="9"/>
  <c r="C19" i="9"/>
  <c r="C18" i="9"/>
  <c r="C17" i="9"/>
  <c r="EB16" i="9"/>
  <c r="BZ16" i="9"/>
  <c r="C16" i="9"/>
  <c r="Y15" i="9"/>
  <c r="F15" i="9"/>
  <c r="C15" i="9"/>
  <c r="C14" i="9"/>
  <c r="AC13" i="9"/>
  <c r="AC12" i="9"/>
  <c r="AC11" i="9"/>
  <c r="AC10" i="9"/>
  <c r="U11" i="8"/>
  <c r="T11" i="8"/>
  <c r="S11" i="8"/>
  <c r="R11" i="8"/>
  <c r="P11" i="8"/>
  <c r="O11" i="8"/>
  <c r="N11" i="8"/>
  <c r="M11" i="8"/>
  <c r="K11" i="8"/>
  <c r="J11" i="8"/>
  <c r="I11" i="8"/>
  <c r="H11" i="8"/>
  <c r="F11" i="8"/>
  <c r="E11" i="8"/>
  <c r="D11" i="8"/>
  <c r="C11" i="8"/>
  <c r="C12" i="7"/>
  <c r="C11" i="7"/>
  <c r="C10" i="7"/>
  <c r="Y9" i="7"/>
  <c r="X9" i="7"/>
  <c r="C9" i="7"/>
  <c r="BV12" i="7"/>
  <c r="Y11" i="7"/>
  <c r="BV10" i="7"/>
  <c r="W7" i="6"/>
  <c r="C7" i="6"/>
  <c r="BU7" i="6"/>
  <c r="AL7" i="6"/>
  <c r="BV24" i="5"/>
  <c r="C24" i="5"/>
  <c r="C23" i="5"/>
  <c r="C22" i="5"/>
  <c r="BV21" i="5"/>
  <c r="C21" i="5"/>
  <c r="X20" i="5"/>
  <c r="F20" i="5"/>
  <c r="C20" i="5"/>
  <c r="C19" i="5"/>
  <c r="C18" i="5"/>
  <c r="C17" i="5"/>
  <c r="BV16" i="5"/>
  <c r="C16" i="5"/>
  <c r="C15" i="5"/>
  <c r="BV19" i="5"/>
  <c r="X15" i="5"/>
  <c r="C18" i="4"/>
  <c r="X17" i="4"/>
  <c r="C17" i="4"/>
  <c r="C16" i="4"/>
  <c r="C15" i="4"/>
  <c r="C14" i="4"/>
  <c r="C13" i="4"/>
  <c r="C12" i="4"/>
  <c r="BV18" i="4"/>
  <c r="F17" i="4"/>
  <c r="BV16" i="4"/>
  <c r="BV13" i="4"/>
  <c r="Y12" i="4"/>
  <c r="I12" i="4"/>
  <c r="BK11" i="3"/>
  <c r="N11" i="3"/>
  <c r="D11" i="3"/>
  <c r="BK10" i="3"/>
  <c r="N10" i="3"/>
  <c r="D10" i="3"/>
  <c r="BK9" i="3"/>
  <c r="N9" i="3"/>
  <c r="D9" i="3"/>
  <c r="C14" i="1"/>
  <c r="C13" i="1"/>
  <c r="C12" i="1"/>
  <c r="C11" i="1"/>
  <c r="C10" i="1"/>
  <c r="BV14" i="1"/>
  <c r="AL14" i="1"/>
  <c r="BV13" i="1"/>
  <c r="BV12" i="1"/>
  <c r="BV11" i="1"/>
  <c r="AL11" i="1"/>
  <c r="X7" i="2"/>
  <c r="X10" i="1"/>
  <c r="F10" i="1"/>
  <c r="Y11" i="1" l="1"/>
  <c r="E7" i="2"/>
  <c r="R10" i="1"/>
  <c r="AB9" i="40" l="1"/>
  <c r="Y7" i="40"/>
  <c r="Y8" i="40" s="1"/>
  <c r="Y9" i="40" s="1"/>
  <c r="Z7" i="40"/>
  <c r="Z8" i="40" s="1"/>
  <c r="Z9" i="40" s="1"/>
  <c r="BW8" i="40" l="1"/>
  <c r="BW9" i="40"/>
  <c r="BW7" i="40"/>
</calcChain>
</file>

<file path=xl/sharedStrings.xml><?xml version="1.0" encoding="utf-8"?>
<sst xmlns="http://schemas.openxmlformats.org/spreadsheetml/2006/main" count="959" uniqueCount="383">
  <si>
    <t>Dépenses, en % du PIB</t>
  </si>
  <si>
    <t>Obs</t>
  </si>
  <si>
    <t>Etiquettes</t>
  </si>
  <si>
    <t>Dépenses, en % de la dépense publique</t>
  </si>
  <si>
    <t>Scénario 1,3%</t>
  </si>
  <si>
    <t>Pas de réformes et indexation salaire</t>
  </si>
  <si>
    <t>Pas de réformes et indexation sur les prix</t>
  </si>
  <si>
    <t>Réformes et indexation sur les prix</t>
  </si>
  <si>
    <t>Étiquettes</t>
  </si>
  <si>
    <t>2.2a Pension moyenne de l’ensemble des retraités, relative au revenu d’activité moyen 
(en % du revenu d’activité moyen brut)</t>
  </si>
  <si>
    <t>2.2b Rapport entre le nombre de cotisants et le nombre de retraités</t>
  </si>
  <si>
    <t>Tous scénarios</t>
  </si>
  <si>
    <t>Variantes de chômage</t>
  </si>
  <si>
    <t>Moyenne par génération</t>
  </si>
  <si>
    <t>Pension moyenne de l’ensemble des retraités, relative au revenu d’activité moyen 
(en % du revenu d’activité moyen brut)</t>
  </si>
  <si>
    <t>Rapport entre le nombre de cotisants et le nombre de retraités</t>
  </si>
  <si>
    <t>2.2a Pension moyenne nette des retraités (résidant en France)</t>
  </si>
  <si>
    <t>2.2b Rémunération nette des cotisants</t>
  </si>
  <si>
    <t>Nombre de retraités (en millions)</t>
  </si>
  <si>
    <t>Observé</t>
  </si>
  <si>
    <t>Nombre de cotisants (en millions)</t>
  </si>
  <si>
    <t>[4,5%-1,8%]</t>
  </si>
  <si>
    <t>[10%-1,0%]</t>
  </si>
  <si>
    <t>Période</t>
  </si>
  <si>
    <t>Scénario</t>
  </si>
  <si>
    <t>Évolution dépenses de retraite / PIB</t>
  </si>
  <si>
    <t>Ratio démographique</t>
  </si>
  <si>
    <t>Taux de retraités</t>
  </si>
  <si>
    <t>Pension relative</t>
  </si>
  <si>
    <t>Contexte économique</t>
  </si>
  <si>
    <t>Facteur résiduel</t>
  </si>
  <si>
    <t xml:space="preserve">Observé </t>
  </si>
  <si>
    <t>Convention EPR</t>
  </si>
  <si>
    <t>Convention EEC</t>
  </si>
  <si>
    <t>Données complémentaires : variantes de chômage</t>
  </si>
  <si>
    <t>Ressources, en % du PIB</t>
  </si>
  <si>
    <t>Au 1er janvier de chaque année</t>
  </si>
  <si>
    <t>Taux de la contribution employeur au régime des Pensions civiles et militaires de retraite (PCMR) et dans le secteur privé</t>
  </si>
  <si>
    <t>Civils, employés dans un ministère</t>
  </si>
  <si>
    <t>Militaires</t>
  </si>
  <si>
    <t>Civils, autres employeurs</t>
  </si>
  <si>
    <t>CNRACL</t>
  </si>
  <si>
    <t>CNAV+ARRCO</t>
  </si>
  <si>
    <t>Année</t>
  </si>
  <si>
    <t>2.6b Taux de prélèvement global
(en % de la masse des revenus d’activité bruts)
Convention EEC</t>
  </si>
  <si>
    <t>2.6b Taux de prélèvement global
(en % de la masse des revenus d’activité bruts)
Convention EPR</t>
  </si>
  <si>
    <t>en % du PIB</t>
  </si>
  <si>
    <t>Taux de croissance des revenus d'activité</t>
  </si>
  <si>
    <t>à long terme  --&gt;</t>
  </si>
  <si>
    <t>sur la période  --&gt;</t>
  </si>
  <si>
    <t>Taux de chômage</t>
  </si>
  <si>
    <t>de long terme</t>
  </si>
  <si>
    <t>sur la période</t>
  </si>
  <si>
    <t>2021-2027</t>
  </si>
  <si>
    <t>2027-2032</t>
  </si>
  <si>
    <t>2032-2060</t>
  </si>
  <si>
    <t>2060-2070</t>
  </si>
  <si>
    <t>Part des dépenses dans le PIB</t>
  </si>
  <si>
    <t>1,3% - RA 2022</t>
  </si>
  <si>
    <t>1,0% - RA 2022</t>
  </si>
  <si>
    <t>1,3% - RA 2021</t>
  </si>
  <si>
    <t>1,0% - RA 2021</t>
  </si>
  <si>
    <t>1,0 %</t>
  </si>
  <si>
    <t>Écart de dépenses en point de PIB</t>
  </si>
  <si>
    <t>Écart dû aux dépenses</t>
  </si>
  <si>
    <t>dont révision mortalité</t>
  </si>
  <si>
    <t>dont hypothèses FP</t>
  </si>
  <si>
    <t>Écart dû au PIB</t>
  </si>
  <si>
    <t>Effet volume</t>
  </si>
  <si>
    <t>dont révision population active</t>
  </si>
  <si>
    <t>Tableau 2.4a - Part des ressources dans le PIB dans le rapport annuel de septembre 2022 (convention EPR)</t>
  </si>
  <si>
    <t>Tableau 2.4b - Part des ressources dans le PIB dans le rapport annuel de juin 2021 (convention EPR)</t>
  </si>
  <si>
    <t>Tableau 2.4c - Écarts 2021 - 2020 de la part des ressources en % du PIB (convention EPR)</t>
  </si>
  <si>
    <t>Tableau 2.5a - Solde du système de retraite en % du PIB dans le rapport annuel de septembre 2022 (convention EPR)</t>
  </si>
  <si>
    <t>Tableau 2.5b - Solde du système de retraite en % du PIB dans le rapport annuel de juin 2021 (convention EPR)</t>
  </si>
  <si>
    <t>Tableau 2.5c - Écarts 2021 - 2020 de solde en % du PIB (convention EPR)</t>
  </si>
  <si>
    <t>Tableau 2.6a - Part des ressources dans le PIB dans le rapport annuel de septembre 2022 (convention EEC)</t>
  </si>
  <si>
    <t>Tableau 2.6b - Part des ressources dans le PIB dans le rapport annuel de juin 2021 (convention EEC)</t>
  </si>
  <si>
    <t>Tableau 2.6c - Écarts 2021 - 2020 de la part des ressources en % du PIB (convention EEC)</t>
  </si>
  <si>
    <t>Tableau 2.7a - Solde du système de retraite en % du PIB dans le rapport annuel de septembre 2022 (convention EEC)</t>
  </si>
  <si>
    <t>Tableau 2.7b - Solde du système de retraite en % du PIB dans le rapport annuel de juin 2021 (convention EEC)</t>
  </si>
  <si>
    <t>Tableau 2.7c - Écarts 2021 - 2020 de solde en % du PIB (convention EEC)</t>
  </si>
  <si>
    <t>Dépenses</t>
  </si>
  <si>
    <t>Salariés du privé base et FSV</t>
  </si>
  <si>
    <t>Scénario 0,7</t>
  </si>
  <si>
    <t>Scénario 1,0</t>
  </si>
  <si>
    <t>Scénario 1,3</t>
  </si>
  <si>
    <t>Scénario 1,6</t>
  </si>
  <si>
    <t>Salariés du privé complémentaires</t>
  </si>
  <si>
    <t>Fonctionnaires et régimes spéciaux</t>
  </si>
  <si>
    <t>dont CNRACL</t>
  </si>
  <si>
    <t>Non-salariés</t>
  </si>
  <si>
    <t>Ensemble</t>
  </si>
  <si>
    <t>Scénario 1,0%</t>
  </si>
  <si>
    <t>Scénario 0,7%</t>
  </si>
  <si>
    <t>Scénario 1,6%</t>
  </si>
  <si>
    <t>Allemagne</t>
  </si>
  <si>
    <t>Belgique</t>
  </si>
  <si>
    <t>Canada</t>
  </si>
  <si>
    <t>Espagne</t>
  </si>
  <si>
    <t>États-Unis</t>
  </si>
  <si>
    <t>France</t>
  </si>
  <si>
    <t>Italie</t>
  </si>
  <si>
    <t>Japon</t>
  </si>
  <si>
    <t>Pays-Bas</t>
  </si>
  <si>
    <t>Royaume-Uni</t>
  </si>
  <si>
    <t>Suède</t>
  </si>
  <si>
    <t>Publiques</t>
  </si>
  <si>
    <t>Privées</t>
  </si>
  <si>
    <t>Cotisations sociales</t>
  </si>
  <si>
    <t>ITAF et prises en charge État</t>
  </si>
  <si>
    <t>Subventions d'équilibre (État)</t>
  </si>
  <si>
    <t>Transferts depuis organismes extérieurs</t>
  </si>
  <si>
    <t>Autres produits</t>
  </si>
  <si>
    <t>Besoin de financement</t>
  </si>
  <si>
    <t xml:space="preserve">ITAF </t>
  </si>
  <si>
    <t>En %</t>
  </si>
  <si>
    <t>Revenus d'activité</t>
  </si>
  <si>
    <t>Consommation</t>
  </si>
  <si>
    <t>Revenus du capital</t>
  </si>
  <si>
    <t>Retraites</t>
  </si>
  <si>
    <t>Compensation démographique</t>
  </si>
  <si>
    <t>Prises en charge  FSV</t>
  </si>
  <si>
    <t>Transferts entre organismes (externes)</t>
  </si>
  <si>
    <t>Subvention d'équilibre</t>
  </si>
  <si>
    <t xml:space="preserve"> Transferts entre organismes (internes)</t>
  </si>
  <si>
    <t>Produits de gestion, financiers</t>
  </si>
  <si>
    <t>Pour mémoire : total en milliards d'euros</t>
  </si>
  <si>
    <t>ITAF et prises en charge Etat</t>
  </si>
  <si>
    <t>NSA comp</t>
  </si>
  <si>
    <t>RSI comp</t>
  </si>
  <si>
    <t>CNAVPL comp</t>
  </si>
  <si>
    <t>IRCANTEC</t>
  </si>
  <si>
    <t>AGIRC+ARRCO</t>
  </si>
  <si>
    <t>NSA base</t>
  </si>
  <si>
    <t>CNAVPL</t>
  </si>
  <si>
    <t>Mines</t>
  </si>
  <si>
    <t>CNIEG</t>
  </si>
  <si>
    <t>RATP</t>
  </si>
  <si>
    <t>SNCF</t>
  </si>
  <si>
    <t xml:space="preserve">Régime FPE </t>
  </si>
  <si>
    <t>MSA salariés</t>
  </si>
  <si>
    <t>CNAVTS + SSI</t>
  </si>
  <si>
    <t>Cotisations salariales</t>
  </si>
  <si>
    <t>Cotisations patronales yc contribution d'équilibre</t>
  </si>
  <si>
    <t>ITAF et prises en charge État (hors contribution d'équilibre)</t>
  </si>
  <si>
    <t>Salariés du privé base</t>
  </si>
  <si>
    <t>Fonctionnaires</t>
  </si>
  <si>
    <t>Régimes spéciaux</t>
  </si>
  <si>
    <t>NSA comp (0,9 Md€)</t>
  </si>
  <si>
    <t/>
  </si>
  <si>
    <t>RSI comp (4,5 Md€)</t>
  </si>
  <si>
    <t>CNAVPL comp (6,1 Md€)</t>
  </si>
  <si>
    <t>IRCANTEC (4,8 Md€)</t>
  </si>
  <si>
    <t>AGIRC+ARRCO (91,7 Md€)</t>
  </si>
  <si>
    <t>NSA base (7,6 Md€)</t>
  </si>
  <si>
    <t>CNAVPL (2,8 Md€)</t>
  </si>
  <si>
    <t>Mines (1,2 Md€)</t>
  </si>
  <si>
    <t>CNIEG (8,3 Md€)</t>
  </si>
  <si>
    <t>RATP (1,2 Md€)</t>
  </si>
  <si>
    <t>SNCF (5,2 Md€)</t>
  </si>
  <si>
    <t>CNRACL (24,2 Md€)</t>
  </si>
  <si>
    <t>Régime FPE  (55,7 Md€)</t>
  </si>
  <si>
    <t>MSA salariés (6,8 Md€)</t>
  </si>
  <si>
    <t>CNAVTS + SSI (146 Md€)</t>
  </si>
  <si>
    <t>Salariés du privé base (150,5 Md€)</t>
  </si>
  <si>
    <t>Salariés du privé complémentaires (93,5 Md€)</t>
  </si>
  <si>
    <t>Non-salariés (19,1 Md€)</t>
  </si>
  <si>
    <t>Fonctionnaires (79,9 Md€)</t>
  </si>
  <si>
    <t>Régimes spéciaux (21,4 Md€)</t>
  </si>
  <si>
    <t>Salariés du privé</t>
  </si>
  <si>
    <t>Assiette légale de cotisations</t>
  </si>
  <si>
    <t>Salaire brut (hors participation et intéressement)</t>
  </si>
  <si>
    <t>- Traitement indiciaire brut</t>
  </si>
  <si>
    <t xml:space="preserve">Revenu net (hors charges professionnelles et hors cotisations) de n-1 pour les PL </t>
  </si>
  <si>
    <t>Allègements de cotisations patronales jusqu'à 1,6 SMIC compensés par l'État</t>
  </si>
  <si>
    <r>
      <t>-</t>
    </r>
    <r>
      <rPr>
        <sz val="7"/>
        <rFont val="Times New Roman"/>
        <family val="1"/>
      </rPr>
      <t> </t>
    </r>
    <r>
      <rPr>
        <sz val="12"/>
        <rFont val="Times New Roman"/>
        <family val="1"/>
      </rPr>
      <t>Primes (dans la limite de 20 % du traitement) pour le RAFP</t>
    </r>
  </si>
  <si>
    <t>Moyenne des revenus nets de n-1/n-2/n-3 pour les exploitants agricoles</t>
  </si>
  <si>
    <t>Majoration pour enfants et conjoint à charge</t>
  </si>
  <si>
    <t>Prise en charge par la CNAF (enfants) et le FSV (conjoint à charge)</t>
  </si>
  <si>
    <t>Pas de prise en charge par un tiers payeur</t>
  </si>
  <si>
    <t>Prise en charge par le FSV</t>
  </si>
  <si>
    <t>Validation de périodes de chômage</t>
  </si>
  <si>
    <t>Prise en charge par l’État et l’UNEDIC</t>
  </si>
  <si>
    <t>_</t>
  </si>
  <si>
    <t>Invalidité</t>
  </si>
  <si>
    <t>Population affiliée</t>
  </si>
  <si>
    <t>Taux légaux de cotisation (salarié et employeur)</t>
  </si>
  <si>
    <t>Taux de cotisation normalisé à assiette comparable (cotisations / rémunérations)</t>
  </si>
  <si>
    <t>Taux de prélèvement d’équilibre corrigé du ratio démographique</t>
  </si>
  <si>
    <t>Salariés du secteur privé et artisans/commerçants</t>
  </si>
  <si>
    <t>Fonctionnaires de l'État civils</t>
  </si>
  <si>
    <t>Fonctionnaires de l'État militaires</t>
  </si>
  <si>
    <t>Fonctionnaires territoriaux et hospitaliers</t>
  </si>
  <si>
    <t>Professionnels libéraux (hors avocats)</t>
  </si>
  <si>
    <t>Non-salariés agricoles</t>
  </si>
  <si>
    <t>Tous régimes</t>
  </si>
  <si>
    <t>27,77% / 24,75%</t>
  </si>
  <si>
    <t>Réserves des régimes en répartition</t>
  </si>
  <si>
    <t>En milliards d'euros</t>
  </si>
  <si>
    <t>En mois de prestations</t>
  </si>
  <si>
    <t>CNBF</t>
  </si>
  <si>
    <t>Sous total "régimes de base"</t>
  </si>
  <si>
    <t>CRPCEN </t>
  </si>
  <si>
    <t>Banque de France</t>
  </si>
  <si>
    <t>Sous total "régimes intégrés"</t>
  </si>
  <si>
    <t>AGIRC-ARRCO</t>
  </si>
  <si>
    <t>RCI</t>
  </si>
  <si>
    <t>CNAVPL complémentaire</t>
  </si>
  <si>
    <t>CNBF complémentaire</t>
  </si>
  <si>
    <t>CRPNPAC</t>
  </si>
  <si>
    <t>MSA complémentaire</t>
  </si>
  <si>
    <t>Sous total "régimes complémentaires"</t>
  </si>
  <si>
    <t xml:space="preserve">Total des réserves </t>
  </si>
  <si>
    <t>FRR (actif en valeur de marché)</t>
  </si>
  <si>
    <t>Régimes préfinancés (capitalisation et répartition provisionnée)</t>
  </si>
  <si>
    <t>Provisions
(en milliards d'euros)</t>
  </si>
  <si>
    <t>Actif en valeur comptable 
(en milliards d'euros)</t>
  </si>
  <si>
    <t>Actif  en valeur de marché 
(en milliards d'euros)</t>
  </si>
  <si>
    <t>RAFP</t>
  </si>
  <si>
    <t>CAVP</t>
  </si>
  <si>
    <t xml:space="preserve">Total </t>
  </si>
  <si>
    <t>Part des dépenses de retraite</t>
  </si>
  <si>
    <t>Sc 1,0 %</t>
  </si>
  <si>
    <t>Fécondité basse</t>
  </si>
  <si>
    <t>Solde migratoire bas</t>
  </si>
  <si>
    <t>Variante [4,5%-1,0%]</t>
  </si>
  <si>
    <t>Variante [10%-1,0%]</t>
  </si>
  <si>
    <t>Variation des réserves par rapport à 2020</t>
  </si>
  <si>
    <t>Part des primes stable</t>
  </si>
  <si>
    <t>Convention</t>
  </si>
  <si>
    <t>EPR</t>
  </si>
  <si>
    <t>Solde du système de retraite</t>
  </si>
  <si>
    <t>1,6%</t>
  </si>
  <si>
    <t>1,3%</t>
  </si>
  <si>
    <t>1,0%</t>
  </si>
  <si>
    <t>0,7%</t>
  </si>
  <si>
    <t>Solde conjoncturel</t>
  </si>
  <si>
    <t>Solde structurel</t>
  </si>
  <si>
    <t>EEC</t>
  </si>
  <si>
    <t>Situation de référence</t>
  </si>
  <si>
    <t>Ref.</t>
  </si>
  <si>
    <t>Écart à la situation de référence</t>
  </si>
  <si>
    <t>+1,0 pt</t>
  </si>
  <si>
    <t>-1,4 pt</t>
  </si>
  <si>
    <t>-2,1 pts</t>
  </si>
  <si>
    <t>-1,2 pt</t>
  </si>
  <si>
    <t>-0,7 pt</t>
  </si>
  <si>
    <t>+0,1 pt</t>
  </si>
  <si>
    <t>+0,6 pt</t>
  </si>
  <si>
    <t>-2,4 pts</t>
  </si>
  <si>
    <t>-1,9 pt</t>
  </si>
  <si>
    <t>-1,8 pt</t>
  </si>
  <si>
    <t>-1,3 pt</t>
  </si>
  <si>
    <t>-1,0 pt</t>
  </si>
  <si>
    <t>-2,6 pts</t>
  </si>
  <si>
    <t>-3,1 pts</t>
  </si>
  <si>
    <t>-2,9 pts</t>
  </si>
  <si>
    <t>-2,8 pts</t>
  </si>
  <si>
    <t>-3,4 pts</t>
  </si>
  <si>
    <t>-4,5 pts</t>
  </si>
  <si>
    <t>-4,7 pts</t>
  </si>
  <si>
    <t>-5,0 pts</t>
  </si>
  <si>
    <t>-1,1 pt</t>
  </si>
  <si>
    <t>-1,6 pt</t>
  </si>
  <si>
    <t>+0,4 pt</t>
  </si>
  <si>
    <t>+2,0 pts</t>
  </si>
  <si>
    <t>+3,4 pts</t>
  </si>
  <si>
    <t>+4,1 pts</t>
  </si>
  <si>
    <t>-0,5 pt</t>
  </si>
  <si>
    <t>+1,8 pt</t>
  </si>
  <si>
    <t>+2,4 pts</t>
  </si>
  <si>
    <t>-0,9 pt</t>
  </si>
  <si>
    <t>0,0 pt</t>
  </si>
  <si>
    <t>-2,5 pts</t>
  </si>
  <si>
    <t>-2,0 pts</t>
  </si>
  <si>
    <t>-0,3 an</t>
  </si>
  <si>
    <t>+0,4 an</t>
  </si>
  <si>
    <t>+0,8 an</t>
  </si>
  <si>
    <t>+0,5 an</t>
  </si>
  <si>
    <t>+0,3 an</t>
  </si>
  <si>
    <t>0 an</t>
  </si>
  <si>
    <t>-0,4 an</t>
  </si>
  <si>
    <t>+0,9 an</t>
  </si>
  <si>
    <t>+0,7 an</t>
  </si>
  <si>
    <t>+1,1 an</t>
  </si>
  <si>
    <t>+1,4 an</t>
  </si>
  <si>
    <t>+1,5 an</t>
  </si>
  <si>
    <t>+1,0 an</t>
  </si>
  <si>
    <t>+2,0 ans</t>
  </si>
  <si>
    <t>+2,4 ans</t>
  </si>
  <si>
    <t>+2,6 ans</t>
  </si>
  <si>
    <t>+0,6 an</t>
  </si>
  <si>
    <t>-0,2 an</t>
  </si>
  <si>
    <t>-0,9 an</t>
  </si>
  <si>
    <t>-1,9 an</t>
  </si>
  <si>
    <t>-2,4 ans</t>
  </si>
  <si>
    <t>+0,2 an</t>
  </si>
  <si>
    <t>-1,0 an</t>
  </si>
  <si>
    <t>-1,3 an</t>
  </si>
  <si>
    <t>+0,8 pt</t>
  </si>
  <si>
    <t>+1,4 pt</t>
  </si>
  <si>
    <t>+0,9 pt</t>
  </si>
  <si>
    <t>+0,5 pt</t>
  </si>
  <si>
    <t>-0,1 pt</t>
  </si>
  <si>
    <t>+1,6 pt</t>
  </si>
  <si>
    <t>+1,3 pt</t>
  </si>
  <si>
    <t>+1,7 pt</t>
  </si>
  <si>
    <t>+1,9 pt</t>
  </si>
  <si>
    <t>+2,3 pts</t>
  </si>
  <si>
    <t>+3,7 pts</t>
  </si>
  <si>
    <t>+0,7 pt</t>
  </si>
  <si>
    <t>+1,1 pt</t>
  </si>
  <si>
    <t>-0,3 pt</t>
  </si>
  <si>
    <t>-1,5 pt</t>
  </si>
  <si>
    <t>-2,7 pts</t>
  </si>
  <si>
    <t>+0,3 pt</t>
  </si>
  <si>
    <t>Tableau 2.16 - Ajustement du taux de prélèvement pour équilibrer structurellement le système de retraite chaque année jusqu’à 2070</t>
  </si>
  <si>
    <t>Tableau 2.15 - Ajustement de la pension relative pour équilibrer structurellement le système de retraite chaque année jusqu’à 2070</t>
  </si>
  <si>
    <t>Tableau 2.14 - Ajustement de l’âge conjoncturel pour équilibrer structurellement le système de retraite chaque année jusqu’à 2070</t>
  </si>
  <si>
    <t>Tableau 2.13 - Décomposition du solde du système de retraite en % du PIB</t>
  </si>
  <si>
    <t>Figure 2.25 - Niveau de l’écart de production (PIB effectif - PIB potentiel)</t>
  </si>
  <si>
    <t>Niveau de l'écart de production</t>
  </si>
  <si>
    <t>Scénarios</t>
  </si>
  <si>
    <t>Figure 2.24 - Sensibilité de la part des dépenses de retraite projetée dans le PIB à l’hypothèse de part des primes dans la fonction publique</t>
  </si>
  <si>
    <t>Tableau 2.12 - Solde moyen à l’horizon de 25 ans en % du PIB (scénario 1,0 %)</t>
  </si>
  <si>
    <t>Figure 2.22 - Sensibilité de la part des dépenses de retraite projetée dans le PIB aux hypothèses démographiques</t>
  </si>
  <si>
    <t>Tableau 2.7 - Écarts 2022-2021 de solde en part de PIB (convention EEC)</t>
  </si>
  <si>
    <t>Tableau 2.6 - Écarts 2022-2021 de ressources en part de PIB (convention EEC)</t>
  </si>
  <si>
    <t>Tableau 2.5 - Écarts 2022-2021 de solde en part de PIB (convention EPR)</t>
  </si>
  <si>
    <t>Tableau 2.4 - Écarts 2022-2021 de ressources en part de PIB (convention EPR)</t>
  </si>
  <si>
    <t>Figure 2.19 - Solde observé et projeté du système de retraite selon la convention comptable retenue</t>
  </si>
  <si>
    <t>Solde élargi</t>
  </si>
  <si>
    <t xml:space="preserve">Tous régimes </t>
  </si>
  <si>
    <t>Salariés  privé base + FSV</t>
  </si>
  <si>
    <t>Salariés  privé compl.</t>
  </si>
  <si>
    <t>Fonctionnaires et régime spéciaux</t>
  </si>
  <si>
    <t>Non-Salariés</t>
  </si>
  <si>
    <t>Figure 2.18 - Solde observé du système de retraite, en % du PIB</t>
  </si>
  <si>
    <t>Tableau 2.2 - Récapitulatif des principales différences d’assiette de cotisations et de périmètre de prestations financées par les cotisations</t>
  </si>
  <si>
    <t>Figure 2.16 – Ressources observées et projetées du système de retraite en % dans le PIB selon la convention comptable retenue</t>
  </si>
  <si>
    <t>Figure 2.15 – Taux de cotisation employeur CNAV+AGIRC-ARRCO (salarié sous le plafond de la Sécurité sociale) et de la CNRACL et taux de contribution des employeurs de fonctionnaires de l'État (CAS « pensions »)</t>
  </si>
  <si>
    <t>Figure 2.8 - Effectifs de retraités et de cotisants observés et projetés</t>
  </si>
  <si>
    <t>Figure 2.I - Part des dépenses (publiques et privées) dans le PIB en 2002 et 2017 dans les pays suivis par le COR</t>
  </si>
  <si>
    <t>Figure 2.1 - Dépenses du système de retraite en % du PIB observées et projetées</t>
  </si>
  <si>
    <t>Figure 2.2 - Dépenses du système de retraite en % des dépenses publiques</t>
  </si>
  <si>
    <t>Figure 2.3 - Part des dépenses de retraite dans le PIB observée et projetée pour l’ensemble et par groupe de régimes</t>
  </si>
  <si>
    <t>Figure 2.4 - L’effet des réformes sur les dépenses du système de retraite en % du PIB : illustration sur le scénario 1,3 % du COR de septembre 2022</t>
  </si>
  <si>
    <t>Figure 2.5 - Les déterminants de l’évolution de la masse des pensions</t>
  </si>
  <si>
    <t>[4,5%-1,0%]</t>
  </si>
  <si>
    <t>Figure 2.6 - Pension nette moyenne et revenu net d’activité moyen en projection</t>
  </si>
  <si>
    <t>Figure 2.7 - Âge moyen conjoncturel de départ à la retraite</t>
  </si>
  <si>
    <t>Figure 2.9 - Évolution projetée entre 2021 et 2070 de la part des dépenses de retraite dans le PIB et contributions à cette évolution</t>
  </si>
  <si>
    <t>Figure 2.10 - Part des dépenses dans le PIB dans les projections de septembre 2022 de juin 2021 (scénarios 1,0 % et 1,3 %)</t>
  </si>
  <si>
    <t>Tableau 2.1 - Écart entre septembre 2022 et juin 2021 de la part des dépenses de retraite dans le PIB et contributions à cet écart (scénario 1,3 %)</t>
  </si>
  <si>
    <t>Figure 2.11 - Structure de financement du système de retraite de 2004 à 2021</t>
  </si>
  <si>
    <t>Figure 2.12 - Structure de financement du système de retraite par assiette économique</t>
  </si>
  <si>
    <t>Figure 2.13 - Structures de financement des régimes de retraite par statut en 2021</t>
  </si>
  <si>
    <t>Figure 2.14 – Structures de financement des principaux régimes de retraite en 2021</t>
  </si>
  <si>
    <t>Figure 2.17 – Les déterminants de l’évolution des ressources du système de retraite</t>
  </si>
  <si>
    <t>Tableau 2.3 - Taux de cotisation légaux et taux de prélèvement d’équilibre en 2020</t>
  </si>
  <si>
    <t>Figure 2.20 - Solde du système de retraite observé et projeté et par groupe de régime Convention EPR</t>
  </si>
  <si>
    <t>Figure 2.21 - Solde du système de retraite observé et projeté et par groupe de régime Convention EEC</t>
  </si>
  <si>
    <t>Tableau 2.8 - Solde moyen à l’horizon de 25 ans en % du PIB</t>
  </si>
  <si>
    <t>Tableau 2.9 - Solde moyen à l’horizon 2070 en % du PIB</t>
  </si>
  <si>
    <t>Tableau 2.10 - Montants des réserves financières (en valeur de marché) au sein du système de retraite par répartition au 31 décembre 2021</t>
  </si>
  <si>
    <t>Tableau 2.11 - Montants des provisions des régimes préfinancés au sein du système de retraite au 31 décembre 2021</t>
  </si>
  <si>
    <t>Figure 2.23 - Sensibilité de la part des dépenses de retraite projetée dans le PIB à l’hypothèse de taux de chômage</t>
  </si>
  <si>
    <t>Tableau 2.17 - Augmentation immédiate du taux de prélèvement nécessaire pour équilibrer le système de retraite sur les 25 prochaines années (tax gap)</t>
  </si>
  <si>
    <t>Tableau 2.18 - Diminution immédiate des pensions nécessaire pour équilibrer le système de retraite sur les 25 prochaines années (pension gap)</t>
  </si>
  <si>
    <t>Tableau 2.20 - Augmentation ou diminution immédiate des pensions nécessaire pour équilibrer le système de retraite à l’horizon 2070 (pension gap)</t>
  </si>
  <si>
    <t>Tableau 2.19 - Augmentation ou diminution immédiate du taux de prélèvement nécessaire pour équilibrer le système de retraite à l’horizon 2070 (tax gap)</t>
  </si>
  <si>
    <t>dont effet de l'inflation via les revalorisations</t>
  </si>
  <si>
    <t>Prix du PIB (hypo FP)</t>
  </si>
  <si>
    <t>en % des revenus d'activité</t>
  </si>
  <si>
    <t>En % des prestations</t>
  </si>
  <si>
    <t>Retour sommaire</t>
  </si>
  <si>
    <t>Avec chômage à 4,5% pour le scénario 1,0%</t>
  </si>
  <si>
    <t>Sommaire</t>
  </si>
  <si>
    <t>En % du PIB</t>
  </si>
  <si>
    <t>Figure 2.4 - L’effet des réformes sur les dépenses du système de retraite en % du PIB : illustration sur le scénario 1,3 % du COR de juin 2021</t>
  </si>
  <si>
    <t>Mortalité basse</t>
  </si>
  <si>
    <t>Prise en charge par l’assurance invalidité avant 62 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</si>
</sst>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0.0%"/>
    <numFmt numFmtId="165" formatCode="_-* #,##0.00\ _€_-;\-* #,##0.00\ _€_-;_-* &quot;-&quot;??\ _€_-;_-@_-"/>
    <numFmt numFmtId="166" formatCode="_-* #,##0.0\ _€_-;\-* #,##0.0\ _€_-;_-* &quot;-&quot;??\ _€_-;_-@_-"/>
    <numFmt numFmtId="167" formatCode="0.0"/>
    <numFmt numFmtId="168" formatCode="_-* #,##0\ _€_-;\-* #,##0\ _€_-;_-* &quot;-&quot;??\ _€_-;_-@_-"/>
    <numFmt numFmtId="169" formatCode="#,##0&quot; €&quot;"/>
    <numFmt numFmtId="170" formatCode="0.0&quot; ans&quot;"/>
    <numFmt numFmtId="171" formatCode="_-* #,##0.000\ _€_-;\-* #,##0.000\ _€_-;_-* &quot;-&quot;??\ _€_-;_-@_-"/>
    <numFmt numFmtId="172" formatCode="0.0&quot; pt&quot;"/>
    <numFmt numFmtId="173" formatCode="_-* #,##0.0\ _€_-;\-* #,##0.0\ _€_-;_-* &quot;-&quot;?\ _€_-;_-@_-"/>
    <numFmt numFmtId="174" formatCode="#,##0.0_ ;\-#,##0.0\ "/>
    <numFmt numFmtId="175" formatCode="0.000000000"/>
  </numFmts>
  <fonts count="61" x14ac:knownFonts="1">
    <font>
      <sz val="11"/>
      <color theme="1"/>
      <name val="Calibri"/>
      <family val="2"/>
      <scheme val="minor"/>
    </font>
    <font>
      <sz val="11"/>
      <color theme="1"/>
      <name val="Calibri"/>
      <family val="2"/>
      <scheme val="minor"/>
    </font>
    <font>
      <b/>
      <sz val="11"/>
      <color theme="1"/>
      <name val="Calibri"/>
      <family val="2"/>
      <scheme val="minor"/>
    </font>
    <font>
      <b/>
      <sz val="12"/>
      <name val="Times New Roman"/>
      <family val="1"/>
    </font>
    <font>
      <sz val="11"/>
      <color rgb="FFFF0000"/>
      <name val="Times New Roman"/>
      <family val="1"/>
    </font>
    <font>
      <b/>
      <sz val="12"/>
      <color rgb="FFFF0000"/>
      <name val="Times New Roman"/>
      <family val="1"/>
    </font>
    <font>
      <sz val="11"/>
      <name val="Calibri"/>
      <family val="2"/>
      <scheme val="minor"/>
    </font>
    <font>
      <b/>
      <sz val="10"/>
      <name val="Times New Roman"/>
      <family val="1"/>
    </font>
    <font>
      <sz val="11"/>
      <name val="Times New Roman"/>
      <family val="1"/>
    </font>
    <font>
      <sz val="10"/>
      <name val="Times New Roman"/>
      <family val="1"/>
    </font>
    <font>
      <sz val="9"/>
      <name val="Times New Roman"/>
      <family val="1"/>
    </font>
    <font>
      <i/>
      <sz val="11"/>
      <color theme="0" tint="-0.14999847407452621"/>
      <name val="Times New Roman"/>
      <family val="1"/>
    </font>
    <font>
      <sz val="9"/>
      <color rgb="FFFF0000"/>
      <name val="Times New Roman"/>
      <family val="1"/>
    </font>
    <font>
      <b/>
      <sz val="10"/>
      <color theme="1"/>
      <name val="Times New Roman"/>
      <family val="1"/>
    </font>
    <font>
      <sz val="11"/>
      <color theme="1"/>
      <name val="Times New Roman"/>
      <family val="1"/>
    </font>
    <font>
      <b/>
      <sz val="14"/>
      <color theme="1"/>
      <name val="Calibri"/>
      <family val="2"/>
      <scheme val="minor"/>
    </font>
    <font>
      <b/>
      <sz val="10"/>
      <color rgb="FFFF0000"/>
      <name val="Times New Roman"/>
      <family val="1"/>
    </font>
    <font>
      <sz val="10"/>
      <color theme="1"/>
      <name val="Times New Roman"/>
      <family val="1"/>
    </font>
    <font>
      <b/>
      <sz val="11"/>
      <color theme="1"/>
      <name val="Times New Roman"/>
      <family val="1"/>
    </font>
    <font>
      <b/>
      <sz val="11"/>
      <name val="Times New Roman"/>
      <family val="1"/>
    </font>
    <font>
      <sz val="9"/>
      <color theme="1"/>
      <name val="Times New Roman"/>
      <family val="1"/>
    </font>
    <font>
      <i/>
      <sz val="11"/>
      <color theme="0" tint="-0.249977111117893"/>
      <name val="Calibri"/>
      <family val="2"/>
      <scheme val="minor"/>
    </font>
    <font>
      <sz val="12"/>
      <color theme="1"/>
      <name val="Times New Roman"/>
      <family val="1"/>
    </font>
    <font>
      <sz val="12"/>
      <name val="Times New Roman"/>
      <family val="1"/>
    </font>
    <font>
      <b/>
      <sz val="12"/>
      <color rgb="FF002060"/>
      <name val="Times New Roman"/>
      <family val="1"/>
    </font>
    <font>
      <sz val="12"/>
      <color rgb="FF002060"/>
      <name val="Times New Roman"/>
      <family val="1"/>
    </font>
    <font>
      <b/>
      <sz val="12"/>
      <color theme="0"/>
      <name val="Times New Roman"/>
      <family val="1"/>
    </font>
    <font>
      <b/>
      <sz val="12"/>
      <color theme="1"/>
      <name val="Times New Roman"/>
      <family val="1"/>
    </font>
    <font>
      <i/>
      <sz val="12"/>
      <color theme="1"/>
      <name val="Times New Roman"/>
      <family val="1"/>
    </font>
    <font>
      <i/>
      <sz val="11"/>
      <color theme="1"/>
      <name val="Times New Roman"/>
      <family val="1"/>
    </font>
    <font>
      <sz val="11"/>
      <color theme="2" tint="-9.9978637043366805E-2"/>
      <name val="Times New Roman"/>
      <family val="1"/>
    </font>
    <font>
      <i/>
      <sz val="10"/>
      <name val="Times New Roman"/>
      <family val="1"/>
    </font>
    <font>
      <b/>
      <sz val="10"/>
      <color theme="2" tint="-9.9978637043366805E-2"/>
      <name val="Times New Roman"/>
      <family val="1"/>
    </font>
    <font>
      <sz val="10"/>
      <name val="Arial"/>
    </font>
    <font>
      <b/>
      <sz val="12"/>
      <color rgb="FFFFFFFF"/>
      <name val="Times New Roman"/>
      <family val="1"/>
    </font>
    <font>
      <sz val="7"/>
      <name val="Times New Roman"/>
      <family val="1"/>
    </font>
    <font>
      <sz val="12"/>
      <color rgb="FFFF0000"/>
      <name val="Times New Roman"/>
      <family val="1"/>
    </font>
    <font>
      <u/>
      <sz val="10"/>
      <color indexed="12"/>
      <name val="Arial"/>
      <family val="2"/>
    </font>
    <font>
      <sz val="10"/>
      <color rgb="FFFF0000"/>
      <name val="Times New Roman"/>
      <family val="1"/>
    </font>
    <font>
      <sz val="12"/>
      <color theme="0"/>
      <name val="Calibri"/>
      <family val="2"/>
      <scheme val="minor"/>
    </font>
    <font>
      <b/>
      <sz val="10"/>
      <name val="Arial"/>
      <family val="2"/>
    </font>
    <font>
      <sz val="10"/>
      <color theme="1"/>
      <name val="Calibri"/>
      <family val="2"/>
      <scheme val="minor"/>
    </font>
    <font>
      <sz val="12"/>
      <color theme="1"/>
      <name val="Calibri"/>
      <family val="2"/>
      <scheme val="minor"/>
    </font>
    <font>
      <u/>
      <sz val="10"/>
      <color theme="10"/>
      <name val="Arial"/>
      <family val="2"/>
    </font>
    <font>
      <u/>
      <sz val="12"/>
      <color theme="10"/>
      <name val="Arial"/>
      <family val="2"/>
    </font>
    <font>
      <i/>
      <sz val="12"/>
      <name val="Times New Roman"/>
      <family val="1"/>
    </font>
    <font>
      <sz val="10"/>
      <name val="Arial"/>
      <family val="2"/>
    </font>
    <font>
      <b/>
      <sz val="12"/>
      <color theme="0" tint="-0.34998626667073579"/>
      <name val="Times New Roman"/>
      <family val="1"/>
    </font>
    <font>
      <sz val="12"/>
      <color theme="0" tint="-0.34998626667073579"/>
      <name val="Times New Roman"/>
      <family val="1"/>
    </font>
    <font>
      <sz val="12"/>
      <name val="Arial"/>
      <family val="2"/>
    </font>
    <font>
      <b/>
      <sz val="11"/>
      <color theme="0"/>
      <name val="Times New Roman"/>
      <family val="1"/>
    </font>
    <font>
      <b/>
      <sz val="12"/>
      <color rgb="FF000000"/>
      <name val="Times New Roman"/>
      <family val="1"/>
    </font>
    <font>
      <i/>
      <sz val="12"/>
      <color theme="2" tint="-0.249977111117893"/>
      <name val="Times New Roman"/>
      <family val="1"/>
    </font>
    <font>
      <sz val="11"/>
      <color theme="0"/>
      <name val="Calibri"/>
      <family val="2"/>
      <scheme val="minor"/>
    </font>
    <font>
      <sz val="11"/>
      <color theme="0"/>
      <name val="Times New Roman"/>
      <family val="1"/>
    </font>
    <font>
      <i/>
      <sz val="11"/>
      <color theme="0"/>
      <name val="Times New Roman"/>
      <family val="1"/>
    </font>
    <font>
      <i/>
      <sz val="9"/>
      <color theme="0"/>
      <name val="Times New Roman"/>
      <family val="1"/>
    </font>
    <font>
      <sz val="9"/>
      <color theme="0"/>
      <name val="Times New Roman"/>
      <family val="1"/>
    </font>
    <font>
      <sz val="10"/>
      <color theme="0"/>
      <name val="Times New Roman"/>
      <family val="1"/>
    </font>
    <font>
      <i/>
      <sz val="10"/>
      <color theme="0"/>
      <name val="Times New Roman"/>
      <family val="1"/>
    </font>
    <font>
      <i/>
      <sz val="11"/>
      <name val="Times New Roman"/>
      <family val="1"/>
    </font>
  </fonts>
  <fills count="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bgColor indexed="64"/>
      </patternFill>
    </fill>
    <fill>
      <patternFill patternType="solid">
        <fgColor rgb="FF333F4F"/>
        <bgColor indexed="64"/>
      </patternFill>
    </fill>
    <fill>
      <patternFill patternType="solid">
        <fgColor rgb="FFD6DCE4"/>
        <bgColor indexed="64"/>
      </patternFill>
    </fill>
    <fill>
      <patternFill patternType="solid">
        <fgColor theme="3" tint="0.79998168889431442"/>
        <bgColor indexed="64"/>
      </patternFill>
    </fill>
  </fills>
  <borders count="20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medium">
        <color auto="1"/>
      </right>
      <top style="medium">
        <color auto="1"/>
      </top>
      <bottom style="medium">
        <color auto="1"/>
      </bottom>
      <diagonal/>
    </border>
    <border>
      <left style="medium">
        <color auto="1"/>
      </left>
      <right style="dashed">
        <color auto="1"/>
      </right>
      <top style="medium">
        <color auto="1"/>
      </top>
      <bottom style="dashed">
        <color auto="1"/>
      </bottom>
      <diagonal/>
    </border>
    <border>
      <left style="dashed">
        <color auto="1"/>
      </left>
      <right style="medium">
        <color auto="1"/>
      </right>
      <top style="medium">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medium">
        <color auto="1"/>
      </top>
      <bottom style="dashed">
        <color auto="1"/>
      </bottom>
      <diagonal/>
    </border>
    <border>
      <left style="medium">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top style="dashed">
        <color auto="1"/>
      </top>
      <bottom style="medium">
        <color auto="1"/>
      </bottom>
      <diagonal/>
    </border>
    <border>
      <left style="medium">
        <color auto="1"/>
      </left>
      <right/>
      <top style="medium">
        <color auto="1"/>
      </top>
      <bottom style="dotted">
        <color auto="1"/>
      </bottom>
      <diagonal/>
    </border>
    <border>
      <left style="dashed">
        <color auto="1"/>
      </left>
      <right style="medium">
        <color auto="1"/>
      </right>
      <top/>
      <bottom style="dotted">
        <color auto="1"/>
      </bottom>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top style="dotted">
        <color auto="1"/>
      </top>
      <bottom style="medium">
        <color auto="1"/>
      </bottom>
      <diagonal/>
    </border>
    <border>
      <left style="dashed">
        <color auto="1"/>
      </left>
      <right style="medium">
        <color auto="1"/>
      </right>
      <top style="dotted">
        <color auto="1"/>
      </top>
      <bottom style="medium">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style="dotted">
        <color auto="1"/>
      </left>
      <right style="medium">
        <color auto="1"/>
      </right>
      <top style="dotted">
        <color auto="1"/>
      </top>
      <bottom style="medium">
        <color auto="1"/>
      </bottom>
      <diagonal/>
    </border>
    <border>
      <left style="medium">
        <color auto="1"/>
      </left>
      <right style="dashed">
        <color auto="1"/>
      </right>
      <top/>
      <bottom style="dotted">
        <color auto="1"/>
      </bottom>
      <diagonal/>
    </border>
    <border>
      <left style="medium">
        <color auto="1"/>
      </left>
      <right style="dashed">
        <color auto="1"/>
      </right>
      <top style="medium">
        <color auto="1"/>
      </top>
      <bottom style="dotted">
        <color auto="1"/>
      </bottom>
      <diagonal/>
    </border>
    <border>
      <left style="dashed">
        <color auto="1"/>
      </left>
      <right style="dashed">
        <color auto="1"/>
      </right>
      <top style="medium">
        <color auto="1"/>
      </top>
      <bottom style="dotted">
        <color auto="1"/>
      </bottom>
      <diagonal/>
    </border>
    <border>
      <left style="dashed">
        <color auto="1"/>
      </left>
      <right/>
      <top style="medium">
        <color auto="1"/>
      </top>
      <bottom style="dotted">
        <color auto="1"/>
      </bottom>
      <diagonal/>
    </border>
    <border>
      <left style="dashed">
        <color auto="1"/>
      </left>
      <right style="medium">
        <color auto="1"/>
      </right>
      <top style="medium">
        <color auto="1"/>
      </top>
      <bottom style="dotted">
        <color auto="1"/>
      </bottom>
      <diagonal/>
    </border>
    <border>
      <left style="medium">
        <color auto="1"/>
      </left>
      <right style="dashed">
        <color auto="1"/>
      </right>
      <top style="dotted">
        <color auto="1"/>
      </top>
      <bottom style="medium">
        <color auto="1"/>
      </bottom>
      <diagonal/>
    </border>
    <border>
      <left style="dashed">
        <color auto="1"/>
      </left>
      <right style="dashed">
        <color auto="1"/>
      </right>
      <top style="dotted">
        <color auto="1"/>
      </top>
      <bottom style="medium">
        <color auto="1"/>
      </bottom>
      <diagonal/>
    </border>
    <border>
      <left style="dashed">
        <color auto="1"/>
      </left>
      <right/>
      <top style="dotted">
        <color auto="1"/>
      </top>
      <bottom style="medium">
        <color auto="1"/>
      </bottom>
      <diagonal/>
    </border>
    <border>
      <left style="medium">
        <color auto="1"/>
      </left>
      <right style="dashed">
        <color auto="1"/>
      </right>
      <top/>
      <bottom/>
      <diagonal/>
    </border>
    <border>
      <left style="medium">
        <color auto="1"/>
      </left>
      <right style="medium">
        <color auto="1"/>
      </right>
      <top style="medium">
        <color auto="1"/>
      </top>
      <bottom style="medium">
        <color auto="1"/>
      </bottom>
      <diagonal/>
    </border>
    <border>
      <left style="dashed">
        <color auto="1"/>
      </left>
      <right/>
      <top style="medium">
        <color auto="1"/>
      </top>
      <bottom style="medium">
        <color auto="1"/>
      </bottom>
      <diagonal/>
    </border>
    <border>
      <left style="medium">
        <color auto="1"/>
      </left>
      <right style="medium">
        <color auto="1"/>
      </right>
      <top style="medium">
        <color auto="1"/>
      </top>
      <bottom style="dashed">
        <color auto="1"/>
      </bottom>
      <diagonal/>
    </border>
    <border>
      <left style="medium">
        <color auto="1"/>
      </left>
      <right style="medium">
        <color auto="1"/>
      </right>
      <top style="dashed">
        <color auto="1"/>
      </top>
      <bottom style="medium">
        <color auto="1"/>
      </bottom>
      <diagonal/>
    </border>
    <border>
      <left style="medium">
        <color auto="1"/>
      </left>
      <right style="medium">
        <color auto="1"/>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style="medium">
        <color auto="1"/>
      </right>
      <top/>
      <bottom/>
      <diagonal/>
    </border>
    <border>
      <left style="medium">
        <color auto="1"/>
      </left>
      <right style="medium">
        <color auto="1"/>
      </right>
      <top style="dotted">
        <color auto="1"/>
      </top>
      <bottom style="medium">
        <color auto="1"/>
      </bottom>
      <diagonal/>
    </border>
    <border>
      <left style="medium">
        <color auto="1"/>
      </left>
      <right style="medium">
        <color auto="1"/>
      </right>
      <top/>
      <bottom style="dotted">
        <color auto="1"/>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medium">
        <color auto="1"/>
      </right>
      <top/>
      <bottom style="dotted">
        <color auto="1"/>
      </bottom>
      <diagonal/>
    </border>
    <border>
      <left style="medium">
        <color auto="1"/>
      </left>
      <right style="medium">
        <color auto="1"/>
      </right>
      <top style="dotted">
        <color auto="1"/>
      </top>
      <bottom style="dotted">
        <color auto="1"/>
      </bottom>
      <diagonal/>
    </border>
    <border>
      <left style="medium">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ashed">
        <color auto="1"/>
      </right>
      <top style="medium">
        <color auto="1"/>
      </top>
      <bottom/>
      <diagonal/>
    </border>
    <border>
      <left style="dashed">
        <color auto="1"/>
      </left>
      <right/>
      <top/>
      <bottom style="dashed">
        <color auto="1"/>
      </bottom>
      <diagonal/>
    </border>
    <border>
      <left style="dashed">
        <color auto="1"/>
      </left>
      <right style="dashed">
        <color auto="1"/>
      </right>
      <top/>
      <bottom style="dashed">
        <color auto="1"/>
      </bottom>
      <diagonal/>
    </border>
    <border>
      <left style="dashed">
        <color auto="1"/>
      </left>
      <right style="medium">
        <color auto="1"/>
      </right>
      <top/>
      <bottom style="dashed">
        <color auto="1"/>
      </bottom>
      <diagonal/>
    </border>
    <border>
      <left style="medium">
        <color auto="1"/>
      </left>
      <right style="dashed">
        <color auto="1"/>
      </right>
      <top/>
      <bottom style="medium">
        <color auto="1"/>
      </bottom>
      <diagonal/>
    </border>
    <border>
      <left style="dotted">
        <color auto="1"/>
      </left>
      <right style="dashed">
        <color auto="1"/>
      </right>
      <top style="medium">
        <color auto="1"/>
      </top>
      <bottom style="dotted">
        <color auto="1"/>
      </bottom>
      <diagonal/>
    </border>
    <border>
      <left style="dotted">
        <color auto="1"/>
      </left>
      <right style="dashed">
        <color auto="1"/>
      </right>
      <top style="dotted">
        <color auto="1"/>
      </top>
      <bottom style="medium">
        <color auto="1"/>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dotted">
        <color auto="1"/>
      </right>
      <top style="medium">
        <color auto="1"/>
      </top>
      <bottom/>
      <diagonal/>
    </border>
    <border>
      <left style="dotted">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dotted">
        <color auto="1"/>
      </right>
      <top/>
      <bottom/>
      <diagonal/>
    </border>
    <border>
      <left style="dotted">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dotted">
        <color auto="1"/>
      </right>
      <top/>
      <bottom style="medium">
        <color auto="1"/>
      </bottom>
      <diagonal/>
    </border>
    <border>
      <left style="dotted">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dotted">
        <color auto="1"/>
      </left>
      <right/>
      <top style="dotted">
        <color auto="1"/>
      </top>
      <bottom style="dotted">
        <color auto="1"/>
      </bottom>
      <diagonal/>
    </border>
    <border>
      <left style="medium">
        <color auto="1"/>
      </left>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right/>
      <top style="medium">
        <color auto="1"/>
      </top>
      <bottom/>
      <diagonal/>
    </border>
    <border>
      <left/>
      <right style="medium">
        <color auto="1"/>
      </right>
      <top/>
      <bottom/>
      <diagonal/>
    </border>
    <border>
      <left style="medium">
        <color auto="1"/>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hair">
        <color auto="1"/>
      </right>
      <top style="dotted">
        <color auto="1"/>
      </top>
      <bottom style="dotted">
        <color auto="1"/>
      </bottom>
      <diagonal/>
    </border>
    <border>
      <left style="hair">
        <color auto="1"/>
      </left>
      <right style="hair">
        <color auto="1"/>
      </right>
      <top style="dotted">
        <color auto="1"/>
      </top>
      <bottom style="dotted">
        <color auto="1"/>
      </bottom>
      <diagonal/>
    </border>
    <border>
      <left style="hair">
        <color auto="1"/>
      </left>
      <right style="medium">
        <color auto="1"/>
      </right>
      <top style="dotted">
        <color auto="1"/>
      </top>
      <bottom style="dotted">
        <color auto="1"/>
      </bottom>
      <diagonal/>
    </border>
    <border>
      <left/>
      <right style="medium">
        <color auto="1"/>
      </right>
      <top style="dotted">
        <color auto="1"/>
      </top>
      <bottom style="medium">
        <color auto="1"/>
      </bottom>
      <diagonal/>
    </border>
    <border>
      <left style="medium">
        <color auto="1"/>
      </left>
      <right style="hair">
        <color auto="1"/>
      </right>
      <top style="dotted">
        <color auto="1"/>
      </top>
      <bottom style="medium">
        <color auto="1"/>
      </bottom>
      <diagonal/>
    </border>
    <border>
      <left style="hair">
        <color auto="1"/>
      </left>
      <right style="hair">
        <color auto="1"/>
      </right>
      <top style="dotted">
        <color auto="1"/>
      </top>
      <bottom style="medium">
        <color auto="1"/>
      </bottom>
      <diagonal/>
    </border>
    <border>
      <left style="hair">
        <color auto="1"/>
      </left>
      <right style="medium">
        <color auto="1"/>
      </right>
      <top style="dotted">
        <color auto="1"/>
      </top>
      <bottom style="medium">
        <color auto="1"/>
      </bottom>
      <diagonal/>
    </border>
    <border>
      <left style="medium">
        <color auto="1"/>
      </left>
      <right style="medium">
        <color auto="1"/>
      </right>
      <top style="dashed">
        <color auto="1"/>
      </top>
      <bottom style="dashed">
        <color auto="1"/>
      </bottom>
      <diagonal/>
    </border>
    <border>
      <left style="dotted">
        <color auto="1"/>
      </left>
      <right style="dotted">
        <color auto="1"/>
      </right>
      <top style="medium">
        <color auto="1"/>
      </top>
      <bottom style="medium">
        <color auto="1"/>
      </bottom>
      <diagonal/>
    </border>
    <border>
      <left style="dotted">
        <color auto="1"/>
      </left>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style="dotted">
        <color auto="1"/>
      </right>
      <top style="medium">
        <color auto="1"/>
      </top>
      <bottom style="medium">
        <color auto="1"/>
      </bottom>
      <diagonal/>
    </border>
    <border>
      <left/>
      <right style="dotted">
        <color auto="1"/>
      </right>
      <top style="medium">
        <color auto="1"/>
      </top>
      <bottom style="medium">
        <color auto="1"/>
      </bottom>
      <diagonal/>
    </border>
    <border>
      <left/>
      <right style="dotted">
        <color auto="1"/>
      </right>
      <top/>
      <bottom/>
      <diagonal/>
    </border>
    <border>
      <left style="dotted">
        <color auto="1"/>
      </left>
      <right style="dotted">
        <color auto="1"/>
      </right>
      <top style="medium">
        <color auto="1"/>
      </top>
      <bottom/>
      <diagonal/>
    </border>
    <border>
      <left style="dotted">
        <color auto="1"/>
      </left>
      <right/>
      <top style="medium">
        <color auto="1"/>
      </top>
      <bottom/>
      <diagonal/>
    </border>
    <border>
      <left style="dotted">
        <color auto="1"/>
      </left>
      <right style="medium">
        <color auto="1"/>
      </right>
      <top style="medium">
        <color auto="1"/>
      </top>
      <bottom/>
      <diagonal/>
    </border>
    <border>
      <left/>
      <right style="dotted">
        <color auto="1"/>
      </right>
      <top style="medium">
        <color auto="1"/>
      </top>
      <bottom style="dotted">
        <color auto="1"/>
      </bottom>
      <diagonal/>
    </border>
    <border>
      <left/>
      <right style="dotted">
        <color auto="1"/>
      </right>
      <top style="dotted">
        <color auto="1"/>
      </top>
      <bottom style="dotted">
        <color auto="1"/>
      </bottom>
      <diagonal/>
    </border>
    <border>
      <left/>
      <right style="dotted">
        <color auto="1"/>
      </right>
      <top style="dotted">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medium">
        <color auto="1"/>
      </bottom>
      <diagonal/>
    </border>
    <border>
      <left/>
      <right style="thin">
        <color auto="1"/>
      </right>
      <top style="medium">
        <color auto="1"/>
      </top>
      <bottom style="dotted">
        <color auto="1"/>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thin">
        <color auto="1"/>
      </left>
      <right style="medium">
        <color auto="1"/>
      </right>
      <top/>
      <bottom style="dotted">
        <color auto="1"/>
      </bottom>
      <diagonal/>
    </border>
    <border>
      <left/>
      <right style="thin">
        <color auto="1"/>
      </right>
      <top/>
      <bottom style="dotted">
        <color auto="1"/>
      </bottom>
      <diagonal/>
    </border>
    <border>
      <left/>
      <right style="thin">
        <color auto="1"/>
      </right>
      <top style="dotted">
        <color auto="1"/>
      </top>
      <bottom style="dotted">
        <color auto="1"/>
      </bottom>
      <diagonal/>
    </border>
    <border>
      <left/>
      <right style="thin">
        <color auto="1"/>
      </right>
      <top style="dotted">
        <color auto="1"/>
      </top>
      <bottom style="medium">
        <color auto="1"/>
      </bottom>
      <diagonal/>
    </border>
    <border>
      <left style="thin">
        <color auto="1"/>
      </left>
      <right/>
      <top style="medium">
        <color auto="1"/>
      </top>
      <bottom style="medium">
        <color auto="1"/>
      </bottom>
      <diagonal/>
    </border>
    <border>
      <left style="thin">
        <color auto="1"/>
      </left>
      <right/>
      <top/>
      <bottom style="dotted">
        <color auto="1"/>
      </bottom>
      <diagonal/>
    </border>
    <border>
      <left style="thin">
        <color auto="1"/>
      </left>
      <right/>
      <top style="dotted">
        <color auto="1"/>
      </top>
      <bottom style="dotted">
        <color auto="1"/>
      </bottom>
      <diagonal/>
    </border>
    <border>
      <left style="medium">
        <color auto="1"/>
      </left>
      <right style="medium">
        <color auto="1"/>
      </right>
      <top style="dotted">
        <color auto="1"/>
      </top>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auto="1"/>
      </left>
      <right style="medium">
        <color auto="1"/>
      </right>
      <top style="dotted">
        <color auto="1"/>
      </top>
      <bottom/>
      <diagonal/>
    </border>
    <border>
      <left style="thin">
        <color auto="1"/>
      </left>
      <right/>
      <top style="dotted">
        <color auto="1"/>
      </top>
      <bottom style="medium">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right/>
      <top style="dotted">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auto="1"/>
      </left>
      <right style="medium">
        <color auto="1"/>
      </right>
      <top style="thin">
        <color indexed="64"/>
      </top>
      <bottom style="medium">
        <color auto="1"/>
      </bottom>
      <diagonal/>
    </border>
    <border>
      <left style="medium">
        <color auto="1"/>
      </left>
      <right style="dashed">
        <color auto="1"/>
      </right>
      <top/>
      <bottom style="dashed">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medium">
        <color auto="1"/>
      </top>
      <bottom/>
      <diagonal/>
    </border>
    <border>
      <left style="thin">
        <color indexed="64"/>
      </left>
      <right/>
      <top style="medium">
        <color auto="1"/>
      </top>
      <bottom/>
      <diagonal/>
    </border>
    <border>
      <left/>
      <right/>
      <top style="medium">
        <color auto="1"/>
      </top>
      <bottom style="medium">
        <color auto="1"/>
      </bottom>
      <diagonal/>
    </border>
    <border>
      <left style="thin">
        <color indexed="64"/>
      </left>
      <right/>
      <top style="medium">
        <color auto="1"/>
      </top>
      <bottom style="dotted">
        <color indexed="64"/>
      </bottom>
      <diagonal/>
    </border>
    <border>
      <left style="medium">
        <color indexed="8"/>
      </left>
      <right/>
      <top style="medium">
        <color indexed="8"/>
      </top>
      <bottom style="medium">
        <color indexed="8"/>
      </bottom>
      <diagonal/>
    </border>
    <border>
      <left style="medium">
        <color indexed="64"/>
      </left>
      <right style="medium">
        <color indexed="8"/>
      </right>
      <top style="medium">
        <color indexed="64"/>
      </top>
      <bottom style="medium">
        <color indexed="8"/>
      </bottom>
      <diagonal/>
    </border>
    <border>
      <left style="medium">
        <color indexed="8"/>
      </left>
      <right style="dotted">
        <color indexed="8"/>
      </right>
      <top style="medium">
        <color indexed="64"/>
      </top>
      <bottom style="medium">
        <color indexed="8"/>
      </bottom>
      <diagonal/>
    </border>
    <border>
      <left style="dotted">
        <color indexed="8"/>
      </left>
      <right style="dotted">
        <color indexed="8"/>
      </right>
      <top style="medium">
        <color indexed="64"/>
      </top>
      <bottom style="medium">
        <color indexed="8"/>
      </bottom>
      <diagonal/>
    </border>
    <border>
      <left style="dotted">
        <color indexed="8"/>
      </left>
      <right/>
      <top style="medium">
        <color indexed="64"/>
      </top>
      <bottom style="medium">
        <color indexed="8"/>
      </bottom>
      <diagonal/>
    </border>
    <border>
      <left style="dotted">
        <color indexed="8"/>
      </left>
      <right style="medium">
        <color indexed="64"/>
      </right>
      <top style="medium">
        <color indexed="64"/>
      </top>
      <bottom style="medium">
        <color indexed="8"/>
      </bottom>
      <diagonal/>
    </border>
    <border>
      <left style="medium">
        <color indexed="64"/>
      </left>
      <right style="medium">
        <color indexed="8"/>
      </right>
      <top style="medium">
        <color indexed="64"/>
      </top>
      <bottom style="medium">
        <color indexed="64"/>
      </bottom>
      <diagonal/>
    </border>
    <border>
      <left style="medium">
        <color indexed="8"/>
      </left>
      <right style="dotted">
        <color indexed="8"/>
      </right>
      <top style="medium">
        <color indexed="64"/>
      </top>
      <bottom style="medium">
        <color indexed="64"/>
      </bottom>
      <diagonal/>
    </border>
    <border>
      <left style="dotted">
        <color indexed="8"/>
      </left>
      <right style="dotted">
        <color indexed="8"/>
      </right>
      <top style="medium">
        <color indexed="64"/>
      </top>
      <bottom style="medium">
        <color indexed="64"/>
      </bottom>
      <diagonal/>
    </border>
    <border>
      <left style="dotted">
        <color indexed="8"/>
      </left>
      <right/>
      <top style="medium">
        <color indexed="64"/>
      </top>
      <bottom style="medium">
        <color indexed="64"/>
      </bottom>
      <diagonal/>
    </border>
    <border>
      <left style="dotted">
        <color indexed="8"/>
      </left>
      <right style="medium">
        <color indexed="64"/>
      </right>
      <top style="medium">
        <color indexed="64"/>
      </top>
      <bottom style="medium">
        <color indexed="64"/>
      </bottom>
      <diagonal/>
    </border>
    <border>
      <left style="medium">
        <color indexed="64"/>
      </left>
      <right style="medium">
        <color indexed="8"/>
      </right>
      <top/>
      <bottom style="dotted">
        <color indexed="8"/>
      </bottom>
      <diagonal/>
    </border>
    <border>
      <left style="medium">
        <color indexed="8"/>
      </left>
      <right style="dotted">
        <color indexed="8"/>
      </right>
      <top/>
      <bottom style="dotted">
        <color indexed="8"/>
      </bottom>
      <diagonal/>
    </border>
    <border>
      <left style="dotted">
        <color indexed="8"/>
      </left>
      <right style="dotted">
        <color indexed="8"/>
      </right>
      <top/>
      <bottom style="dotted">
        <color indexed="8"/>
      </bottom>
      <diagonal/>
    </border>
    <border>
      <left style="dotted">
        <color indexed="8"/>
      </left>
      <right/>
      <top/>
      <bottom style="dotted">
        <color indexed="8"/>
      </bottom>
      <diagonal/>
    </border>
    <border>
      <left style="dotted">
        <color indexed="8"/>
      </left>
      <right style="medium">
        <color indexed="64"/>
      </right>
      <top/>
      <bottom style="dotted">
        <color indexed="8"/>
      </bottom>
      <diagonal/>
    </border>
    <border>
      <left style="medium">
        <color indexed="64"/>
      </left>
      <right style="medium">
        <color indexed="8"/>
      </right>
      <top style="dotted">
        <color indexed="8"/>
      </top>
      <bottom style="dotted">
        <color indexed="8"/>
      </bottom>
      <diagonal/>
    </border>
    <border>
      <left style="medium">
        <color indexed="8"/>
      </left>
      <right style="dotted">
        <color indexed="8"/>
      </right>
      <top style="dotted">
        <color indexed="8"/>
      </top>
      <bottom style="dotted">
        <color indexed="8"/>
      </bottom>
      <diagonal/>
    </border>
    <border>
      <left style="dotted">
        <color indexed="8"/>
      </left>
      <right style="dotted">
        <color indexed="8"/>
      </right>
      <top style="dotted">
        <color indexed="8"/>
      </top>
      <bottom style="dotted">
        <color indexed="8"/>
      </bottom>
      <diagonal/>
    </border>
    <border>
      <left style="dotted">
        <color indexed="8"/>
      </left>
      <right/>
      <top style="dotted">
        <color indexed="8"/>
      </top>
      <bottom style="dotted">
        <color indexed="8"/>
      </bottom>
      <diagonal/>
    </border>
    <border>
      <left style="dotted">
        <color indexed="8"/>
      </left>
      <right style="medium">
        <color indexed="64"/>
      </right>
      <top style="dotted">
        <color indexed="8"/>
      </top>
      <bottom style="dotted">
        <color indexed="8"/>
      </bottom>
      <diagonal/>
    </border>
    <border>
      <left style="medium">
        <color indexed="64"/>
      </left>
      <right style="medium">
        <color indexed="8"/>
      </right>
      <top style="dotted">
        <color indexed="8"/>
      </top>
      <bottom style="medium">
        <color indexed="64"/>
      </bottom>
      <diagonal/>
    </border>
    <border>
      <left style="medium">
        <color indexed="8"/>
      </left>
      <right style="dotted">
        <color indexed="8"/>
      </right>
      <top style="dotted">
        <color indexed="8"/>
      </top>
      <bottom style="medium">
        <color indexed="64"/>
      </bottom>
      <diagonal/>
    </border>
    <border>
      <left style="dotted">
        <color indexed="8"/>
      </left>
      <right style="dotted">
        <color indexed="8"/>
      </right>
      <top style="dotted">
        <color indexed="8"/>
      </top>
      <bottom style="medium">
        <color indexed="64"/>
      </bottom>
      <diagonal/>
    </border>
    <border>
      <left style="dotted">
        <color indexed="8"/>
      </left>
      <right/>
      <top style="dotted">
        <color indexed="8"/>
      </top>
      <bottom style="medium">
        <color indexed="64"/>
      </bottom>
      <diagonal/>
    </border>
    <border>
      <left style="dotted">
        <color indexed="8"/>
      </left>
      <right style="medium">
        <color indexed="64"/>
      </right>
      <top style="dotted">
        <color indexed="8"/>
      </top>
      <bottom style="medium">
        <color indexed="64"/>
      </bottom>
      <diagonal/>
    </border>
    <border>
      <left style="medium">
        <color indexed="8"/>
      </left>
      <right style="medium">
        <color indexed="64"/>
      </right>
      <top style="medium">
        <color indexed="8"/>
      </top>
      <bottom/>
      <diagonal/>
    </border>
    <border>
      <left style="medium">
        <color indexed="8"/>
      </left>
      <right style="medium">
        <color indexed="64"/>
      </right>
      <top/>
      <bottom/>
      <diagonal/>
    </border>
    <border>
      <left style="medium">
        <color indexed="8"/>
      </left>
      <right style="medium">
        <color indexed="64"/>
      </right>
      <top/>
      <bottom style="medium">
        <color indexed="8"/>
      </bottom>
      <diagonal/>
    </border>
    <border>
      <left style="medium">
        <color auto="1"/>
      </left>
      <right style="medium">
        <color auto="1"/>
      </right>
      <top/>
      <bottom style="dotted">
        <color auto="1"/>
      </bottom>
      <diagonal/>
    </border>
    <border>
      <left style="dashed">
        <color auto="1"/>
      </left>
      <right style="dashed">
        <color auto="1"/>
      </right>
      <top style="medium">
        <color auto="1"/>
      </top>
      <bottom/>
      <diagonal/>
    </border>
    <border>
      <left style="dashed">
        <color auto="1"/>
      </left>
      <right style="medium">
        <color auto="1"/>
      </right>
      <top style="medium">
        <color auto="1"/>
      </top>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thin">
        <color auto="1"/>
      </left>
      <right style="medium">
        <color auto="1"/>
      </right>
      <top/>
      <bottom style="dotted">
        <color auto="1"/>
      </bottom>
      <diagonal/>
    </border>
    <border>
      <left/>
      <right style="medium">
        <color auto="1"/>
      </right>
      <top/>
      <bottom style="dotted">
        <color auto="1"/>
      </bottom>
      <diagonal/>
    </border>
    <border>
      <left/>
      <right style="medium">
        <color auto="1"/>
      </right>
      <top style="dotted">
        <color auto="1"/>
      </top>
      <bottom style="medium">
        <color auto="1"/>
      </bottom>
      <diagonal/>
    </border>
    <border>
      <left style="medium">
        <color auto="1"/>
      </left>
      <right style="medium">
        <color auto="1"/>
      </right>
      <top style="dotted">
        <color auto="1"/>
      </top>
      <bottom style="medium">
        <color auto="1"/>
      </bottom>
      <diagonal/>
    </border>
    <border>
      <left style="medium">
        <color auto="1"/>
      </left>
      <right style="dashed">
        <color auto="1"/>
      </right>
      <top style="dashed">
        <color auto="1"/>
      </top>
      <bottom style="dotted">
        <color auto="1"/>
      </bottom>
      <diagonal/>
    </border>
    <border>
      <left style="dashed">
        <color auto="1"/>
      </left>
      <right style="dashed">
        <color auto="1"/>
      </right>
      <top style="dashed">
        <color auto="1"/>
      </top>
      <bottom style="dotted">
        <color auto="1"/>
      </bottom>
      <diagonal/>
    </border>
    <border>
      <left style="dashed">
        <color auto="1"/>
      </left>
      <right/>
      <top style="dashed">
        <color auto="1"/>
      </top>
      <bottom style="dotted">
        <color auto="1"/>
      </bottom>
      <diagonal/>
    </border>
    <border>
      <left style="dashed">
        <color auto="1"/>
      </left>
      <right style="medium">
        <color auto="1"/>
      </right>
      <top style="dashed">
        <color auto="1"/>
      </top>
      <bottom style="dotted">
        <color auto="1"/>
      </bottom>
      <diagonal/>
    </border>
    <border>
      <left style="medium">
        <color auto="1"/>
      </left>
      <right style="dashed">
        <color auto="1"/>
      </right>
      <top style="dotted">
        <color auto="1"/>
      </top>
      <bottom style="dotted">
        <color auto="1"/>
      </bottom>
      <diagonal/>
    </border>
    <border>
      <left style="dashed">
        <color auto="1"/>
      </left>
      <right style="dashed">
        <color auto="1"/>
      </right>
      <top style="dotted">
        <color auto="1"/>
      </top>
      <bottom style="dotted">
        <color auto="1"/>
      </bottom>
      <diagonal/>
    </border>
    <border>
      <left style="dashed">
        <color auto="1"/>
      </left>
      <right/>
      <top style="dotted">
        <color auto="1"/>
      </top>
      <bottom style="dotted">
        <color auto="1"/>
      </bottom>
      <diagonal/>
    </border>
    <border>
      <left style="dashed">
        <color auto="1"/>
      </left>
      <right style="medium">
        <color auto="1"/>
      </right>
      <top style="dotted">
        <color auto="1"/>
      </top>
      <bottom style="dotted">
        <color auto="1"/>
      </bottom>
      <diagonal/>
    </border>
    <border>
      <left style="medium">
        <color auto="1"/>
      </left>
      <right style="dashed">
        <color auto="1"/>
      </right>
      <top style="dotted">
        <color auto="1"/>
      </top>
      <bottom style="dashed">
        <color auto="1"/>
      </bottom>
      <diagonal/>
    </border>
    <border>
      <left style="dashed">
        <color auto="1"/>
      </left>
      <right style="dashed">
        <color auto="1"/>
      </right>
      <top style="dotted">
        <color auto="1"/>
      </top>
      <bottom style="dashed">
        <color auto="1"/>
      </bottom>
      <diagonal/>
    </border>
    <border>
      <left style="dashed">
        <color auto="1"/>
      </left>
      <right/>
      <top style="dotted">
        <color auto="1"/>
      </top>
      <bottom style="dashed">
        <color auto="1"/>
      </bottom>
      <diagonal/>
    </border>
    <border>
      <left style="dashed">
        <color auto="1"/>
      </left>
      <right style="medium">
        <color auto="1"/>
      </right>
      <top style="dotted">
        <color auto="1"/>
      </top>
      <bottom style="dashed">
        <color auto="1"/>
      </bottom>
      <diagonal/>
    </border>
    <border>
      <left/>
      <right/>
      <top/>
      <bottom style="medium">
        <color auto="1"/>
      </bottom>
      <diagonal/>
    </border>
  </borders>
  <cellStyleXfs count="15">
    <xf numFmtId="0" fontId="0" fillId="0" borderId="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33" fillId="0" borderId="0"/>
    <xf numFmtId="0" fontId="37" fillId="0" borderId="0" applyNumberFormat="0" applyFill="0" applyBorder="0" applyAlignment="0" applyProtection="0">
      <alignment vertical="top"/>
      <protection locked="0"/>
    </xf>
    <xf numFmtId="0" fontId="33" fillId="0" borderId="0"/>
    <xf numFmtId="0" fontId="41" fillId="0" borderId="0"/>
    <xf numFmtId="0" fontId="43" fillId="0" borderId="0" applyNumberFormat="0" applyFill="0" applyBorder="0" applyAlignment="0" applyProtection="0"/>
    <xf numFmtId="9" fontId="41" fillId="0" borderId="0" applyFont="0" applyFill="0" applyBorder="0" applyAlignment="0" applyProtection="0"/>
    <xf numFmtId="9" fontId="46"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cellStyleXfs>
  <cellXfs count="965">
    <xf numFmtId="0" fontId="0" fillId="0" borderId="0" xfId="0"/>
    <xf numFmtId="0" fontId="3" fillId="0" borderId="0" xfId="0" applyFont="1"/>
    <xf numFmtId="0" fontId="4" fillId="0" borderId="0" xfId="0" applyFont="1"/>
    <xf numFmtId="0" fontId="5" fillId="0" borderId="0" xfId="0" applyFont="1"/>
    <xf numFmtId="0" fontId="0" fillId="0" borderId="0" xfId="0" applyAlignment="1">
      <alignment horizontal="center"/>
    </xf>
    <xf numFmtId="164" fontId="0" fillId="0" borderId="0" xfId="0" applyNumberFormat="1"/>
    <xf numFmtId="0" fontId="6" fillId="0" borderId="0" xfId="0" applyFont="1"/>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9" fillId="0" borderId="7" xfId="0" applyFont="1" applyBorder="1" applyAlignment="1">
      <alignment horizontal="center"/>
    </xf>
    <xf numFmtId="164" fontId="10" fillId="0" borderId="6" xfId="2" applyNumberFormat="1" applyFont="1" applyBorder="1" applyAlignment="1">
      <alignment horizontal="center"/>
    </xf>
    <xf numFmtId="164" fontId="10" fillId="0" borderId="8" xfId="2" applyNumberFormat="1" applyFont="1" applyBorder="1" applyAlignment="1">
      <alignment horizontal="center"/>
    </xf>
    <xf numFmtId="164" fontId="10" fillId="0" borderId="9" xfId="2" applyNumberFormat="1" applyFont="1" applyBorder="1" applyAlignment="1">
      <alignment horizontal="center"/>
    </xf>
    <xf numFmtId="164" fontId="10" fillId="0" borderId="7" xfId="2" applyNumberFormat="1" applyFont="1" applyBorder="1" applyAlignment="1">
      <alignment horizontal="center"/>
    </xf>
    <xf numFmtId="164" fontId="9" fillId="0" borderId="11" xfId="0" applyNumberFormat="1" applyFont="1" applyBorder="1" applyAlignment="1">
      <alignment horizontal="center"/>
    </xf>
    <xf numFmtId="164" fontId="10" fillId="0" borderId="10" xfId="2" applyNumberFormat="1" applyFont="1" applyBorder="1" applyAlignment="1">
      <alignment horizontal="center"/>
    </xf>
    <xf numFmtId="164" fontId="10" fillId="0" borderId="12" xfId="2" applyNumberFormat="1" applyFont="1" applyBorder="1" applyAlignment="1">
      <alignment horizontal="center"/>
    </xf>
    <xf numFmtId="164" fontId="10" fillId="0" borderId="13" xfId="2" applyNumberFormat="1" applyFont="1" applyBorder="1" applyAlignment="1">
      <alignment horizontal="center"/>
    </xf>
    <xf numFmtId="164" fontId="10" fillId="0" borderId="11" xfId="2" applyNumberFormat="1" applyFont="1" applyBorder="1" applyAlignment="1">
      <alignment horizontal="center"/>
    </xf>
    <xf numFmtId="164" fontId="9" fillId="0" borderId="15" xfId="0" applyNumberFormat="1" applyFont="1" applyBorder="1" applyAlignment="1">
      <alignment horizontal="center"/>
    </xf>
    <xf numFmtId="164" fontId="10" fillId="0" borderId="14" xfId="2" applyNumberFormat="1" applyFont="1" applyBorder="1" applyAlignment="1">
      <alignment horizontal="center"/>
    </xf>
    <xf numFmtId="164" fontId="10" fillId="0" borderId="16" xfId="2" applyNumberFormat="1" applyFont="1" applyBorder="1" applyAlignment="1">
      <alignment horizontal="center"/>
    </xf>
    <xf numFmtId="164" fontId="10" fillId="0" borderId="17" xfId="2" applyNumberFormat="1" applyFont="1" applyBorder="1" applyAlignment="1">
      <alignment horizontal="center"/>
    </xf>
    <xf numFmtId="164" fontId="10" fillId="0" borderId="15" xfId="2" applyNumberFormat="1" applyFont="1" applyBorder="1" applyAlignment="1">
      <alignment horizontal="center"/>
    </xf>
    <xf numFmtId="164" fontId="9" fillId="0" borderId="0" xfId="0" applyNumberFormat="1" applyFont="1" applyBorder="1" applyAlignment="1">
      <alignment horizontal="center"/>
    </xf>
    <xf numFmtId="164" fontId="10" fillId="0" borderId="0" xfId="2" applyNumberFormat="1" applyFont="1" applyBorder="1" applyAlignment="1">
      <alignment horizontal="center"/>
    </xf>
    <xf numFmtId="0" fontId="11" fillId="0" borderId="0" xfId="0" applyFont="1" applyBorder="1" applyAlignment="1">
      <alignment horizontal="center" vertical="center" wrapText="1"/>
    </xf>
    <xf numFmtId="164" fontId="11" fillId="0" borderId="0" xfId="2" applyNumberFormat="1" applyFont="1" applyBorder="1" applyAlignment="1">
      <alignment horizontal="center"/>
    </xf>
    <xf numFmtId="164" fontId="4" fillId="0" borderId="0" xfId="0" applyNumberFormat="1" applyFont="1"/>
    <xf numFmtId="166" fontId="4" fillId="0" borderId="0" xfId="1" applyNumberFormat="1" applyFont="1"/>
    <xf numFmtId="164" fontId="4" fillId="0" borderId="0" xfId="2" applyNumberFormat="1" applyFont="1"/>
    <xf numFmtId="0" fontId="3" fillId="0" borderId="0" xfId="0" applyFont="1" applyAlignment="1"/>
    <xf numFmtId="0" fontId="7" fillId="0" borderId="1" xfId="0" applyFont="1" applyBorder="1" applyAlignment="1">
      <alignment horizontal="center"/>
    </xf>
    <xf numFmtId="0" fontId="8" fillId="0" borderId="3" xfId="0" applyFont="1" applyBorder="1" applyAlignment="1">
      <alignment horizontal="center" vertical="center" wrapText="1"/>
    </xf>
    <xf numFmtId="164" fontId="10" fillId="0" borderId="3" xfId="2" applyNumberFormat="1" applyFont="1" applyBorder="1" applyAlignment="1">
      <alignment horizontal="center"/>
    </xf>
    <xf numFmtId="164" fontId="10" fillId="0" borderId="4" xfId="2" applyNumberFormat="1" applyFont="1" applyBorder="1" applyAlignment="1">
      <alignment horizontal="center"/>
    </xf>
    <xf numFmtId="10" fontId="10" fillId="0" borderId="4" xfId="2" applyNumberFormat="1" applyFont="1" applyBorder="1" applyAlignment="1">
      <alignment horizontal="center"/>
    </xf>
    <xf numFmtId="164" fontId="10" fillId="0" borderId="5" xfId="2" applyNumberFormat="1" applyFont="1" applyBorder="1" applyAlignment="1">
      <alignment horizontal="center"/>
    </xf>
    <xf numFmtId="0" fontId="4" fillId="0" borderId="0" xfId="0" applyFont="1" applyBorder="1" applyAlignment="1">
      <alignment horizontal="center" vertical="center" wrapText="1"/>
    </xf>
    <xf numFmtId="164" fontId="4" fillId="0" borderId="0" xfId="2" applyNumberFormat="1" applyFont="1" applyBorder="1"/>
    <xf numFmtId="9" fontId="9" fillId="0" borderId="0" xfId="0" applyNumberFormat="1" applyFont="1" applyAlignment="1">
      <alignment horizontal="center"/>
    </xf>
    <xf numFmtId="0" fontId="7" fillId="0" borderId="0" xfId="0" applyFont="1" applyAlignment="1">
      <alignment horizontal="center"/>
    </xf>
    <xf numFmtId="164" fontId="10" fillId="0" borderId="0" xfId="2" applyNumberFormat="1" applyFont="1" applyAlignment="1">
      <alignment horizontal="center"/>
    </xf>
    <xf numFmtId="165" fontId="12" fillId="0" borderId="0" xfId="1" applyFont="1"/>
    <xf numFmtId="0" fontId="13" fillId="0" borderId="3" xfId="0" applyFont="1" applyBorder="1" applyAlignment="1">
      <alignment horizontal="center"/>
    </xf>
    <xf numFmtId="0" fontId="13" fillId="0" borderId="5" xfId="0" applyFont="1" applyBorder="1" applyAlignment="1">
      <alignment horizontal="center"/>
    </xf>
    <xf numFmtId="164" fontId="0" fillId="0" borderId="0" xfId="2" applyNumberFormat="1" applyFont="1"/>
    <xf numFmtId="9" fontId="0" fillId="0" borderId="0" xfId="2" applyFont="1"/>
    <xf numFmtId="2" fontId="10" fillId="0" borderId="8" xfId="2" applyNumberFormat="1" applyFont="1" applyBorder="1" applyAlignment="1">
      <alignment horizontal="center"/>
    </xf>
    <xf numFmtId="167" fontId="10" fillId="0" borderId="8" xfId="2" applyNumberFormat="1" applyFont="1" applyBorder="1" applyAlignment="1">
      <alignment horizontal="center"/>
    </xf>
    <xf numFmtId="167" fontId="10" fillId="0" borderId="8" xfId="1" applyNumberFormat="1" applyFont="1" applyBorder="1" applyAlignment="1">
      <alignment horizontal="center"/>
    </xf>
    <xf numFmtId="166" fontId="10" fillId="0" borderId="8" xfId="1" applyNumberFormat="1" applyFont="1" applyBorder="1" applyAlignment="1">
      <alignment horizontal="center"/>
    </xf>
    <xf numFmtId="166" fontId="10" fillId="0" borderId="9" xfId="1" applyNumberFormat="1" applyFont="1" applyBorder="1" applyAlignment="1">
      <alignment horizontal="center"/>
    </xf>
    <xf numFmtId="166" fontId="10" fillId="0" borderId="7" xfId="1" applyNumberFormat="1" applyFont="1" applyBorder="1" applyAlignment="1">
      <alignment horizontal="center"/>
    </xf>
    <xf numFmtId="166" fontId="10" fillId="0" borderId="16" xfId="1" applyNumberFormat="1" applyFont="1" applyBorder="1" applyAlignment="1">
      <alignment horizontal="center"/>
    </xf>
    <xf numFmtId="167" fontId="10" fillId="0" borderId="16" xfId="2" applyNumberFormat="1" applyFont="1" applyBorder="1" applyAlignment="1">
      <alignment horizontal="center"/>
    </xf>
    <xf numFmtId="167" fontId="10" fillId="0" borderId="17" xfId="2" applyNumberFormat="1" applyFont="1" applyBorder="1" applyAlignment="1">
      <alignment horizontal="center"/>
    </xf>
    <xf numFmtId="167" fontId="10" fillId="0" borderId="15" xfId="2" applyNumberFormat="1" applyFont="1" applyBorder="1" applyAlignment="1">
      <alignment horizontal="center"/>
    </xf>
    <xf numFmtId="164" fontId="1" fillId="0" borderId="0" xfId="2" applyNumberFormat="1" applyFont="1"/>
    <xf numFmtId="0" fontId="15" fillId="0" borderId="0" xfId="0" applyFont="1"/>
    <xf numFmtId="0" fontId="9" fillId="0" borderId="19" xfId="0" applyFont="1" applyBorder="1" applyAlignment="1">
      <alignment horizontal="center"/>
    </xf>
    <xf numFmtId="164" fontId="10" fillId="0" borderId="20" xfId="2" applyNumberFormat="1" applyFont="1" applyBorder="1" applyAlignment="1">
      <alignment horizontal="center"/>
    </xf>
    <xf numFmtId="164" fontId="10" fillId="0" borderId="21" xfId="2" applyNumberFormat="1" applyFont="1" applyBorder="1" applyAlignment="1">
      <alignment horizontal="center"/>
    </xf>
    <xf numFmtId="164" fontId="9" fillId="0" borderId="21" xfId="2" applyNumberFormat="1" applyFont="1" applyBorder="1" applyAlignment="1">
      <alignment horizontal="center"/>
    </xf>
    <xf numFmtId="164" fontId="9" fillId="0" borderId="22" xfId="2" applyNumberFormat="1" applyFont="1" applyBorder="1" applyAlignment="1">
      <alignment horizontal="center"/>
    </xf>
    <xf numFmtId="164" fontId="9" fillId="0" borderId="23" xfId="2" applyNumberFormat="1" applyFont="1" applyBorder="1" applyAlignment="1">
      <alignment horizontal="center"/>
    </xf>
    <xf numFmtId="0" fontId="9" fillId="0" borderId="25" xfId="0" applyFont="1" applyBorder="1" applyAlignment="1">
      <alignment horizontal="center"/>
    </xf>
    <xf numFmtId="0" fontId="6" fillId="0" borderId="26" xfId="0" applyFont="1" applyBorder="1"/>
    <xf numFmtId="0" fontId="6" fillId="0" borderId="27" xfId="0" applyFont="1" applyBorder="1"/>
    <xf numFmtId="164" fontId="9" fillId="0" borderId="27" xfId="2" applyNumberFormat="1" applyFont="1" applyBorder="1"/>
    <xf numFmtId="164" fontId="9" fillId="0" borderId="28" xfId="2" applyNumberFormat="1" applyFont="1" applyBorder="1"/>
    <xf numFmtId="164" fontId="9" fillId="0" borderId="29" xfId="2" applyNumberFormat="1" applyFont="1" applyBorder="1"/>
    <xf numFmtId="164" fontId="10" fillId="0" borderId="31" xfId="2" applyNumberFormat="1" applyFont="1" applyBorder="1" applyAlignment="1">
      <alignment horizontal="center"/>
    </xf>
    <xf numFmtId="164" fontId="10" fillId="0" borderId="32" xfId="2" applyNumberFormat="1" applyFont="1" applyBorder="1" applyAlignment="1">
      <alignment horizontal="center"/>
    </xf>
    <xf numFmtId="2" fontId="10" fillId="0" borderId="32" xfId="2" applyNumberFormat="1" applyFont="1" applyBorder="1" applyAlignment="1">
      <alignment horizontal="center"/>
    </xf>
    <xf numFmtId="167" fontId="10" fillId="0" borderId="32" xfId="2" applyNumberFormat="1" applyFont="1" applyBorder="1" applyAlignment="1">
      <alignment horizontal="center"/>
    </xf>
    <xf numFmtId="167" fontId="10" fillId="0" borderId="33" xfId="2" applyNumberFormat="1" applyFont="1" applyBorder="1" applyAlignment="1">
      <alignment horizontal="center"/>
    </xf>
    <xf numFmtId="167" fontId="10" fillId="0" borderId="34" xfId="2" applyNumberFormat="1" applyFont="1" applyBorder="1" applyAlignment="1">
      <alignment horizontal="center"/>
    </xf>
    <xf numFmtId="164" fontId="10" fillId="0" borderId="35" xfId="2" applyNumberFormat="1" applyFont="1" applyBorder="1" applyAlignment="1">
      <alignment horizontal="center"/>
    </xf>
    <xf numFmtId="164" fontId="10" fillId="0" borderId="36" xfId="2" applyNumberFormat="1" applyFont="1" applyBorder="1" applyAlignment="1">
      <alignment horizontal="center"/>
    </xf>
    <xf numFmtId="2" fontId="10" fillId="0" borderId="36" xfId="2" applyNumberFormat="1" applyFont="1" applyBorder="1" applyAlignment="1">
      <alignment horizontal="center"/>
    </xf>
    <xf numFmtId="167" fontId="10" fillId="0" borderId="36" xfId="2" applyNumberFormat="1" applyFont="1" applyBorder="1" applyAlignment="1">
      <alignment horizontal="center"/>
    </xf>
    <xf numFmtId="167" fontId="10" fillId="0" borderId="37" xfId="2" applyNumberFormat="1" applyFont="1" applyBorder="1" applyAlignment="1">
      <alignment horizontal="center"/>
    </xf>
    <xf numFmtId="167" fontId="10" fillId="0" borderId="25" xfId="2" applyNumberFormat="1" applyFont="1" applyBorder="1" applyAlignment="1">
      <alignment horizontal="center"/>
    </xf>
    <xf numFmtId="168" fontId="11" fillId="0" borderId="0" xfId="1" applyNumberFormat="1" applyFont="1" applyBorder="1"/>
    <xf numFmtId="169" fontId="11" fillId="0" borderId="0" xfId="1" applyNumberFormat="1" applyFont="1" applyBorder="1"/>
    <xf numFmtId="168" fontId="0" fillId="0" borderId="0" xfId="1" applyNumberFormat="1" applyFont="1"/>
    <xf numFmtId="0" fontId="14" fillId="0" borderId="0" xfId="0" applyFont="1" applyAlignment="1">
      <alignment horizontal="center"/>
    </xf>
    <xf numFmtId="0" fontId="14" fillId="0" borderId="0" xfId="0" applyFont="1"/>
    <xf numFmtId="0" fontId="16" fillId="0" borderId="39" xfId="0" applyFont="1" applyBorder="1" applyAlignment="1">
      <alignment horizontal="center"/>
    </xf>
    <xf numFmtId="0" fontId="7" fillId="0" borderId="40" xfId="0" applyFont="1" applyBorder="1" applyAlignment="1">
      <alignment horizontal="center"/>
    </xf>
    <xf numFmtId="0" fontId="17" fillId="0" borderId="41" xfId="0" applyFont="1" applyBorder="1" applyAlignment="1">
      <alignment horizontal="center"/>
    </xf>
    <xf numFmtId="167" fontId="10" fillId="0" borderId="6" xfId="2" applyNumberFormat="1" applyFont="1" applyBorder="1" applyAlignment="1">
      <alignment horizontal="center"/>
    </xf>
    <xf numFmtId="167" fontId="10" fillId="0" borderId="9" xfId="2" applyNumberFormat="1" applyFont="1" applyBorder="1" applyAlignment="1">
      <alignment horizontal="center"/>
    </xf>
    <xf numFmtId="167" fontId="10" fillId="0" borderId="7" xfId="2" applyNumberFormat="1" applyFont="1" applyBorder="1" applyAlignment="1">
      <alignment horizontal="center"/>
    </xf>
    <xf numFmtId="0" fontId="17" fillId="0" borderId="42" xfId="0" applyFont="1" applyBorder="1" applyAlignment="1">
      <alignment horizontal="center"/>
    </xf>
    <xf numFmtId="167" fontId="10" fillId="0" borderId="14" xfId="2" applyNumberFormat="1" applyFont="1" applyBorder="1" applyAlignment="1">
      <alignment horizontal="center"/>
    </xf>
    <xf numFmtId="0" fontId="17" fillId="0" borderId="7" xfId="0" applyFont="1" applyBorder="1" applyAlignment="1">
      <alignment horizontal="center"/>
    </xf>
    <xf numFmtId="9" fontId="17" fillId="0" borderId="15" xfId="0" applyNumberFormat="1" applyFont="1" applyBorder="1" applyAlignment="1">
      <alignment horizontal="center"/>
    </xf>
    <xf numFmtId="166" fontId="10" fillId="0" borderId="17" xfId="1" applyNumberFormat="1" applyFont="1" applyBorder="1" applyAlignment="1">
      <alignment horizontal="center"/>
    </xf>
    <xf numFmtId="166" fontId="10" fillId="0" borderId="15" xfId="1" applyNumberFormat="1" applyFont="1" applyBorder="1" applyAlignment="1">
      <alignment horizontal="center"/>
    </xf>
    <xf numFmtId="165" fontId="10" fillId="0" borderId="16" xfId="1" applyNumberFormat="1" applyFont="1" applyBorder="1" applyAlignment="1">
      <alignment horizontal="center"/>
    </xf>
    <xf numFmtId="171" fontId="10" fillId="0" borderId="15" xfId="1" applyNumberFormat="1" applyFont="1" applyBorder="1" applyAlignment="1">
      <alignment horizontal="center"/>
    </xf>
    <xf numFmtId="0" fontId="14" fillId="0" borderId="43" xfId="0" applyFont="1" applyBorder="1"/>
    <xf numFmtId="0" fontId="14" fillId="0" borderId="46" xfId="0" applyFont="1" applyBorder="1"/>
    <xf numFmtId="0" fontId="14" fillId="0" borderId="47" xfId="0" applyFont="1" applyBorder="1"/>
    <xf numFmtId="164" fontId="19" fillId="0" borderId="26" xfId="0" applyNumberFormat="1" applyFont="1" applyBorder="1" applyAlignment="1">
      <alignment horizontal="center"/>
    </xf>
    <xf numFmtId="164" fontId="19" fillId="0" borderId="27" xfId="0" applyNumberFormat="1" applyFont="1" applyBorder="1" applyAlignment="1">
      <alignment horizontal="center"/>
    </xf>
    <xf numFmtId="164" fontId="19" fillId="0" borderId="29" xfId="0" applyNumberFormat="1" applyFont="1" applyBorder="1" applyAlignment="1">
      <alignment horizontal="center"/>
    </xf>
    <xf numFmtId="0" fontId="14" fillId="0" borderId="48" xfId="0" applyFont="1" applyBorder="1"/>
    <xf numFmtId="164" fontId="14" fillId="0" borderId="49" xfId="2" applyNumberFormat="1" applyFont="1" applyBorder="1" applyAlignment="1">
      <alignment horizontal="center"/>
    </xf>
    <xf numFmtId="164" fontId="14" fillId="0" borderId="50" xfId="2" applyNumberFormat="1" applyFont="1" applyBorder="1" applyAlignment="1">
      <alignment horizontal="center"/>
    </xf>
    <xf numFmtId="164" fontId="14" fillId="0" borderId="51" xfId="2" applyNumberFormat="1" applyFont="1" applyBorder="1" applyAlignment="1">
      <alignment horizontal="center"/>
    </xf>
    <xf numFmtId="0" fontId="14" fillId="0" borderId="52" xfId="0" applyFont="1" applyBorder="1"/>
    <xf numFmtId="164" fontId="14" fillId="0" borderId="53" xfId="2" applyNumberFormat="1" applyFont="1" applyBorder="1" applyAlignment="1">
      <alignment horizontal="center"/>
    </xf>
    <xf numFmtId="164" fontId="14" fillId="0" borderId="54" xfId="2" applyNumberFormat="1" applyFont="1" applyBorder="1" applyAlignment="1">
      <alignment horizontal="center"/>
    </xf>
    <xf numFmtId="164" fontId="14" fillId="0" borderId="55" xfId="2" applyNumberFormat="1" applyFont="1" applyBorder="1" applyAlignment="1">
      <alignment horizontal="center"/>
    </xf>
    <xf numFmtId="164" fontId="14" fillId="0" borderId="26" xfId="0" applyNumberFormat="1" applyFont="1" applyBorder="1" applyAlignment="1">
      <alignment horizontal="center"/>
    </xf>
    <xf numFmtId="164" fontId="14" fillId="0" borderId="27" xfId="0" applyNumberFormat="1" applyFont="1" applyBorder="1" applyAlignment="1">
      <alignment horizontal="center"/>
    </xf>
    <xf numFmtId="164" fontId="14" fillId="0" borderId="29" xfId="0" applyNumberFormat="1" applyFont="1" applyBorder="1" applyAlignment="1">
      <alignment horizontal="center"/>
    </xf>
    <xf numFmtId="164" fontId="14" fillId="0" borderId="26" xfId="2" applyNumberFormat="1" applyFont="1" applyBorder="1" applyAlignment="1">
      <alignment horizontal="center"/>
    </xf>
    <xf numFmtId="164" fontId="14" fillId="0" borderId="27" xfId="2" applyNumberFormat="1" applyFont="1" applyBorder="1" applyAlignment="1">
      <alignment horizontal="center"/>
    </xf>
    <xf numFmtId="164" fontId="14" fillId="0" borderId="29" xfId="2" applyNumberFormat="1" applyFont="1" applyBorder="1" applyAlignment="1">
      <alignment horizontal="center"/>
    </xf>
    <xf numFmtId="166" fontId="14" fillId="0" borderId="0" xfId="1" applyNumberFormat="1" applyFont="1" applyAlignment="1">
      <alignment horizontal="center"/>
    </xf>
    <xf numFmtId="0" fontId="7" fillId="0" borderId="1" xfId="0" applyFont="1" applyBorder="1" applyAlignment="1"/>
    <xf numFmtId="0" fontId="7" fillId="0" borderId="2" xfId="0" applyFont="1" applyBorder="1" applyAlignment="1"/>
    <xf numFmtId="0" fontId="7" fillId="0" borderId="0" xfId="0" applyFont="1" applyBorder="1" applyAlignment="1">
      <alignment horizontal="center"/>
    </xf>
    <xf numFmtId="164" fontId="10" fillId="0" borderId="40" xfId="2" applyNumberFormat="1" applyFont="1" applyBorder="1" applyAlignment="1">
      <alignment horizontal="center"/>
    </xf>
    <xf numFmtId="0" fontId="6" fillId="0" borderId="4" xfId="0" applyFont="1" applyBorder="1"/>
    <xf numFmtId="0" fontId="6" fillId="0" borderId="5" xfId="0" applyFont="1" applyBorder="1"/>
    <xf numFmtId="0" fontId="6" fillId="0" borderId="0" xfId="0" applyFont="1" applyBorder="1"/>
    <xf numFmtId="164" fontId="10" fillId="0" borderId="8" xfId="2" applyNumberFormat="1" applyFont="1" applyFill="1" applyBorder="1" applyAlignment="1">
      <alignment horizontal="center"/>
    </xf>
    <xf numFmtId="164" fontId="10" fillId="0" borderId="57" xfId="2" applyNumberFormat="1" applyFont="1" applyBorder="1" applyAlignment="1">
      <alignment horizontal="center"/>
    </xf>
    <xf numFmtId="164" fontId="10" fillId="0" borderId="58" xfId="2" applyNumberFormat="1" applyFont="1" applyBorder="1" applyAlignment="1">
      <alignment horizontal="center"/>
    </xf>
    <xf numFmtId="164" fontId="10" fillId="0" borderId="59" xfId="2" applyNumberFormat="1" applyFont="1" applyBorder="1" applyAlignment="1">
      <alignment horizontal="center"/>
    </xf>
    <xf numFmtId="164" fontId="10" fillId="0" borderId="12" xfId="2" applyNumberFormat="1" applyFont="1" applyFill="1" applyBorder="1" applyAlignment="1">
      <alignment horizontal="center"/>
    </xf>
    <xf numFmtId="164" fontId="10" fillId="0" borderId="16" xfId="2" applyNumberFormat="1" applyFont="1" applyFill="1" applyBorder="1" applyAlignment="1">
      <alignment horizontal="center"/>
    </xf>
    <xf numFmtId="164" fontId="6" fillId="0" borderId="0" xfId="0" applyNumberFormat="1" applyFont="1"/>
    <xf numFmtId="0" fontId="19" fillId="0" borderId="0" xfId="0" applyFont="1"/>
    <xf numFmtId="0" fontId="7" fillId="0" borderId="39" xfId="0" applyFont="1" applyBorder="1" applyAlignment="1">
      <alignment horizontal="center"/>
    </xf>
    <xf numFmtId="164" fontId="8" fillId="0" borderId="21" xfId="2" applyNumberFormat="1" applyFont="1" applyBorder="1" applyAlignment="1">
      <alignment horizontal="center"/>
    </xf>
    <xf numFmtId="164" fontId="8" fillId="0" borderId="22" xfId="2" applyNumberFormat="1" applyFont="1" applyBorder="1" applyAlignment="1">
      <alignment horizontal="center"/>
    </xf>
    <xf numFmtId="164" fontId="8" fillId="0" borderId="61" xfId="2" applyNumberFormat="1" applyFont="1" applyBorder="1" applyAlignment="1">
      <alignment horizontal="center"/>
    </xf>
    <xf numFmtId="164" fontId="8" fillId="0" borderId="32" xfId="2" applyNumberFormat="1" applyFont="1" applyBorder="1" applyAlignment="1">
      <alignment horizontal="center"/>
    </xf>
    <xf numFmtId="164" fontId="8" fillId="0" borderId="34" xfId="2" applyNumberFormat="1" applyFont="1" applyBorder="1" applyAlignment="1">
      <alignment horizontal="center"/>
    </xf>
    <xf numFmtId="164" fontId="8" fillId="0" borderId="0" xfId="2" applyNumberFormat="1" applyFont="1" applyBorder="1" applyAlignment="1">
      <alignment horizontal="center"/>
    </xf>
    <xf numFmtId="164" fontId="10" fillId="0" borderId="26" xfId="2" applyNumberFormat="1" applyFont="1" applyBorder="1" applyAlignment="1">
      <alignment horizontal="center"/>
    </xf>
    <xf numFmtId="164" fontId="10" fillId="0" borderId="27" xfId="2" applyNumberFormat="1" applyFont="1" applyBorder="1" applyAlignment="1">
      <alignment horizontal="center"/>
    </xf>
    <xf numFmtId="164" fontId="8" fillId="0" borderId="27" xfId="2" applyNumberFormat="1" applyFont="1" applyBorder="1" applyAlignment="1">
      <alignment horizontal="center"/>
    </xf>
    <xf numFmtId="164" fontId="8" fillId="0" borderId="28" xfId="2" applyNumberFormat="1" applyFont="1" applyBorder="1" applyAlignment="1">
      <alignment horizontal="center"/>
    </xf>
    <xf numFmtId="164" fontId="8" fillId="0" borderId="62" xfId="2" applyNumberFormat="1" applyFont="1" applyBorder="1" applyAlignment="1">
      <alignment horizontal="center"/>
    </xf>
    <xf numFmtId="164" fontId="8" fillId="0" borderId="36" xfId="2" applyNumberFormat="1" applyFont="1" applyBorder="1" applyAlignment="1">
      <alignment horizontal="center"/>
    </xf>
    <xf numFmtId="164" fontId="8" fillId="0" borderId="25" xfId="2" applyNumberFormat="1" applyFont="1" applyBorder="1" applyAlignment="1">
      <alignment horizontal="center"/>
    </xf>
    <xf numFmtId="0" fontId="18" fillId="0" borderId="64" xfId="0" applyFont="1" applyBorder="1" applyAlignment="1">
      <alignment horizontal="center"/>
    </xf>
    <xf numFmtId="0" fontId="18" fillId="0" borderId="65" xfId="0" applyFont="1" applyBorder="1" applyAlignment="1">
      <alignment horizontal="center"/>
    </xf>
    <xf numFmtId="0" fontId="18" fillId="0" borderId="66" xfId="0" applyFont="1" applyBorder="1" applyAlignment="1">
      <alignment horizontal="center"/>
    </xf>
    <xf numFmtId="0" fontId="20" fillId="0" borderId="68" xfId="0" applyFont="1" applyBorder="1" applyAlignment="1">
      <alignment horizontal="center" vertical="center" wrapText="1"/>
    </xf>
    <xf numFmtId="10" fontId="14" fillId="0" borderId="69" xfId="2" applyNumberFormat="1" applyFont="1" applyBorder="1" applyAlignment="1">
      <alignment horizontal="center" vertical="center"/>
    </xf>
    <xf numFmtId="10" fontId="14" fillId="0" borderId="70" xfId="2" applyNumberFormat="1" applyFont="1" applyBorder="1" applyAlignment="1">
      <alignment horizontal="center" vertical="center"/>
    </xf>
    <xf numFmtId="0" fontId="20" fillId="0" borderId="72" xfId="0" applyFont="1" applyBorder="1" applyAlignment="1">
      <alignment horizontal="center" vertical="center"/>
    </xf>
    <xf numFmtId="10" fontId="14" fillId="0" borderId="73" xfId="2" applyNumberFormat="1" applyFont="1" applyBorder="1" applyAlignment="1">
      <alignment horizontal="center" vertical="center"/>
    </xf>
    <xf numFmtId="10" fontId="14" fillId="0" borderId="74" xfId="2" applyNumberFormat="1" applyFont="1" applyBorder="1" applyAlignment="1">
      <alignment horizontal="center" vertical="center"/>
    </xf>
    <xf numFmtId="0" fontId="14" fillId="0" borderId="72" xfId="0" applyFont="1" applyBorder="1" applyAlignment="1">
      <alignment horizontal="center" vertical="center" wrapText="1"/>
    </xf>
    <xf numFmtId="10" fontId="14" fillId="0" borderId="73" xfId="0" applyNumberFormat="1" applyFont="1" applyBorder="1" applyAlignment="1">
      <alignment horizontal="center" vertical="center"/>
    </xf>
    <xf numFmtId="10" fontId="14" fillId="0" borderId="74" xfId="0" applyNumberFormat="1" applyFont="1" applyBorder="1" applyAlignment="1">
      <alignment horizontal="center" vertical="center"/>
    </xf>
    <xf numFmtId="0" fontId="14" fillId="0" borderId="76" xfId="0" applyFont="1" applyBorder="1" applyAlignment="1">
      <alignment horizontal="center" vertical="center" wrapText="1"/>
    </xf>
    <xf numFmtId="10" fontId="14" fillId="0" borderId="77" xfId="2" applyNumberFormat="1" applyFont="1" applyBorder="1" applyAlignment="1">
      <alignment horizontal="center" vertical="center"/>
    </xf>
    <xf numFmtId="10" fontId="14" fillId="0" borderId="78" xfId="2" applyNumberFormat="1" applyFont="1" applyBorder="1" applyAlignment="1">
      <alignment horizontal="center" vertical="center"/>
    </xf>
    <xf numFmtId="0" fontId="22" fillId="0" borderId="0" xfId="0" applyFont="1"/>
    <xf numFmtId="9" fontId="23" fillId="3" borderId="63" xfId="0" applyNumberFormat="1" applyFont="1" applyFill="1" applyBorder="1" applyAlignment="1">
      <alignment vertical="center" wrapText="1"/>
    </xf>
    <xf numFmtId="164" fontId="23" fillId="3" borderId="83" xfId="0" applyNumberFormat="1" applyFont="1" applyFill="1" applyBorder="1" applyAlignment="1">
      <alignment horizontal="center" vertical="center"/>
    </xf>
    <xf numFmtId="164" fontId="23" fillId="3" borderId="84" xfId="0" applyNumberFormat="1" applyFont="1" applyFill="1" applyBorder="1" applyAlignment="1">
      <alignment horizontal="center" vertical="center"/>
    </xf>
    <xf numFmtId="164" fontId="23" fillId="3" borderId="85" xfId="0" applyNumberFormat="1" applyFont="1" applyFill="1" applyBorder="1" applyAlignment="1">
      <alignment horizontal="center" vertical="center"/>
    </xf>
    <xf numFmtId="9" fontId="23" fillId="3" borderId="87" xfId="0" applyNumberFormat="1" applyFont="1" applyFill="1" applyBorder="1" applyAlignment="1">
      <alignment vertical="center" wrapText="1"/>
    </xf>
    <xf numFmtId="164" fontId="23" fillId="3" borderId="88" xfId="2" applyNumberFormat="1" applyFont="1" applyFill="1" applyBorder="1" applyAlignment="1">
      <alignment horizontal="center" vertical="center"/>
    </xf>
    <xf numFmtId="164" fontId="23" fillId="3" borderId="89" xfId="2" applyNumberFormat="1" applyFont="1" applyFill="1" applyBorder="1" applyAlignment="1">
      <alignment horizontal="center" vertical="center"/>
    </xf>
    <xf numFmtId="164" fontId="23" fillId="3" borderId="90" xfId="2" applyNumberFormat="1" applyFont="1" applyFill="1" applyBorder="1" applyAlignment="1">
      <alignment horizontal="center" vertical="center"/>
    </xf>
    <xf numFmtId="0" fontId="23" fillId="3" borderId="80" xfId="0" applyFont="1" applyFill="1" applyBorder="1" applyAlignment="1">
      <alignment horizontal="center" vertical="center" wrapText="1"/>
    </xf>
    <xf numFmtId="9" fontId="23" fillId="3" borderId="92" xfId="0" applyNumberFormat="1" applyFont="1" applyFill="1" applyBorder="1" applyAlignment="1">
      <alignment horizontal="center" vertical="center" wrapText="1"/>
    </xf>
    <xf numFmtId="0" fontId="24" fillId="3" borderId="52" xfId="0" applyFont="1" applyFill="1" applyBorder="1" applyAlignment="1">
      <alignment horizontal="center" vertical="center" wrapText="1"/>
    </xf>
    <xf numFmtId="164" fontId="25" fillId="3" borderId="93" xfId="2" applyNumberFormat="1" applyFont="1" applyFill="1" applyBorder="1" applyAlignment="1">
      <alignment horizontal="center"/>
    </xf>
    <xf numFmtId="164" fontId="25" fillId="3" borderId="94" xfId="2" applyNumberFormat="1" applyFont="1" applyFill="1" applyBorder="1" applyAlignment="1">
      <alignment horizontal="center"/>
    </xf>
    <xf numFmtId="164" fontId="25" fillId="3" borderId="95" xfId="0" applyNumberFormat="1" applyFont="1" applyFill="1" applyBorder="1" applyAlignment="1">
      <alignment horizontal="center" vertical="center"/>
    </xf>
    <xf numFmtId="164" fontId="25" fillId="3" borderId="96" xfId="0" applyNumberFormat="1" applyFont="1" applyFill="1" applyBorder="1" applyAlignment="1">
      <alignment horizontal="center" vertical="center"/>
    </xf>
    <xf numFmtId="164" fontId="25" fillId="3" borderId="97" xfId="0" applyNumberFormat="1" applyFont="1" applyFill="1" applyBorder="1" applyAlignment="1">
      <alignment horizontal="center" vertical="center"/>
    </xf>
    <xf numFmtId="0" fontId="24" fillId="3" borderId="47" xfId="0" applyFont="1" applyFill="1" applyBorder="1" applyAlignment="1">
      <alignment horizontal="center" vertical="center" wrapText="1"/>
    </xf>
    <xf numFmtId="164" fontId="25" fillId="3" borderId="24" xfId="2" applyNumberFormat="1" applyFont="1" applyFill="1" applyBorder="1" applyAlignment="1">
      <alignment horizontal="center"/>
    </xf>
    <xf numFmtId="164" fontId="25" fillId="3" borderId="98" xfId="2" applyNumberFormat="1" applyFont="1" applyFill="1" applyBorder="1" applyAlignment="1">
      <alignment horizontal="center"/>
    </xf>
    <xf numFmtId="164" fontId="25" fillId="3" borderId="99" xfId="0" applyNumberFormat="1" applyFont="1" applyFill="1" applyBorder="1" applyAlignment="1">
      <alignment horizontal="center" vertical="center"/>
    </xf>
    <xf numFmtId="164" fontId="25" fillId="3" borderId="100" xfId="0" applyNumberFormat="1" applyFont="1" applyFill="1" applyBorder="1" applyAlignment="1">
      <alignment horizontal="center" vertical="center"/>
    </xf>
    <xf numFmtId="164" fontId="25" fillId="3" borderId="101" xfId="0" applyNumberFormat="1" applyFont="1" applyFill="1" applyBorder="1" applyAlignment="1">
      <alignment horizontal="center" vertical="center"/>
    </xf>
    <xf numFmtId="9" fontId="23" fillId="2" borderId="63" xfId="0" applyNumberFormat="1" applyFont="1" applyFill="1" applyBorder="1" applyAlignment="1">
      <alignment vertical="center" wrapText="1"/>
    </xf>
    <xf numFmtId="164" fontId="23" fillId="2" borderId="83" xfId="0" applyNumberFormat="1" applyFont="1" applyFill="1" applyBorder="1" applyAlignment="1">
      <alignment horizontal="center" vertical="center"/>
    </xf>
    <xf numFmtId="164" fontId="23" fillId="2" borderId="84" xfId="0" applyNumberFormat="1" applyFont="1" applyFill="1" applyBorder="1" applyAlignment="1">
      <alignment horizontal="center" vertical="center"/>
    </xf>
    <xf numFmtId="164" fontId="23" fillId="2" borderId="85" xfId="0" applyNumberFormat="1" applyFont="1" applyFill="1" applyBorder="1" applyAlignment="1">
      <alignment horizontal="center" vertical="center"/>
    </xf>
    <xf numFmtId="9" fontId="23" fillId="2" borderId="87" xfId="0" applyNumberFormat="1" applyFont="1" applyFill="1" applyBorder="1" applyAlignment="1">
      <alignment vertical="center" wrapText="1"/>
    </xf>
    <xf numFmtId="164" fontId="23" fillId="2" borderId="88" xfId="2" applyNumberFormat="1" applyFont="1" applyFill="1" applyBorder="1" applyAlignment="1">
      <alignment horizontal="center" vertical="center"/>
    </xf>
    <xf numFmtId="164" fontId="23" fillId="2" borderId="89" xfId="2" applyNumberFormat="1" applyFont="1" applyFill="1" applyBorder="1" applyAlignment="1">
      <alignment horizontal="center" vertical="center"/>
    </xf>
    <xf numFmtId="164" fontId="23" fillId="2" borderId="90" xfId="2" applyNumberFormat="1" applyFont="1" applyFill="1" applyBorder="1" applyAlignment="1">
      <alignment horizontal="center" vertical="center"/>
    </xf>
    <xf numFmtId="0" fontId="23" fillId="2" borderId="80" xfId="0" applyFont="1" applyFill="1" applyBorder="1" applyAlignment="1">
      <alignment horizontal="center" vertical="center" wrapText="1"/>
    </xf>
    <xf numFmtId="9" fontId="23" fillId="2" borderId="92" xfId="0" applyNumberFormat="1" applyFont="1" applyFill="1" applyBorder="1" applyAlignment="1">
      <alignment horizontal="center" vertical="center" wrapText="1"/>
    </xf>
    <xf numFmtId="0" fontId="3" fillId="4" borderId="52" xfId="0" applyFont="1" applyFill="1" applyBorder="1" applyAlignment="1">
      <alignment horizontal="center" vertical="center" wrapText="1"/>
    </xf>
    <xf numFmtId="164" fontId="23" fillId="4" borderId="93" xfId="2" applyNumberFormat="1" applyFont="1" applyFill="1" applyBorder="1" applyAlignment="1">
      <alignment horizontal="center"/>
    </xf>
    <xf numFmtId="164" fontId="23" fillId="4" borderId="94" xfId="2" applyNumberFormat="1" applyFont="1" applyFill="1" applyBorder="1" applyAlignment="1">
      <alignment horizontal="center"/>
    </xf>
    <xf numFmtId="164" fontId="23" fillId="4" borderId="95" xfId="0" applyNumberFormat="1" applyFont="1" applyFill="1" applyBorder="1" applyAlignment="1">
      <alignment horizontal="center" vertical="center"/>
    </xf>
    <xf numFmtId="164" fontId="23" fillId="4" borderId="96" xfId="0" applyNumberFormat="1" applyFont="1" applyFill="1" applyBorder="1" applyAlignment="1">
      <alignment horizontal="center" vertical="center"/>
    </xf>
    <xf numFmtId="164" fontId="23" fillId="4" borderId="97" xfId="0" applyNumberFormat="1" applyFont="1" applyFill="1" applyBorder="1" applyAlignment="1">
      <alignment horizontal="center" vertical="center"/>
    </xf>
    <xf numFmtId="0" fontId="3" fillId="2" borderId="47" xfId="0" applyFont="1" applyFill="1" applyBorder="1" applyAlignment="1">
      <alignment horizontal="center" vertical="center" wrapText="1"/>
    </xf>
    <xf numFmtId="164" fontId="23" fillId="2" borderId="24" xfId="2" applyNumberFormat="1" applyFont="1" applyFill="1" applyBorder="1" applyAlignment="1">
      <alignment horizontal="center"/>
    </xf>
    <xf numFmtId="164" fontId="23" fillId="2" borderId="98" xfId="2" applyNumberFormat="1" applyFont="1" applyFill="1" applyBorder="1" applyAlignment="1">
      <alignment horizontal="center"/>
    </xf>
    <xf numFmtId="164" fontId="23" fillId="2" borderId="99" xfId="0" applyNumberFormat="1" applyFont="1" applyFill="1" applyBorder="1" applyAlignment="1">
      <alignment horizontal="center" vertical="center"/>
    </xf>
    <xf numFmtId="164" fontId="23" fillId="2" borderId="100" xfId="0" applyNumberFormat="1" applyFont="1" applyFill="1" applyBorder="1" applyAlignment="1">
      <alignment horizontal="center" vertical="center"/>
    </xf>
    <xf numFmtId="164" fontId="23" fillId="2" borderId="101" xfId="0" applyNumberFormat="1" applyFont="1" applyFill="1" applyBorder="1" applyAlignment="1">
      <alignment horizontal="center" vertical="center"/>
    </xf>
    <xf numFmtId="0" fontId="26" fillId="5" borderId="39" xfId="0" applyFont="1" applyFill="1" applyBorder="1" applyAlignment="1">
      <alignment horizontal="center"/>
    </xf>
    <xf numFmtId="0" fontId="26" fillId="5" borderId="103" xfId="0" applyFont="1" applyFill="1" applyBorder="1" applyAlignment="1">
      <alignment horizontal="center"/>
    </xf>
    <xf numFmtId="0" fontId="26" fillId="5" borderId="104" xfId="0" applyFont="1" applyFill="1" applyBorder="1" applyAlignment="1">
      <alignment horizontal="center"/>
    </xf>
    <xf numFmtId="0" fontId="26" fillId="5" borderId="105" xfId="0" applyFont="1" applyFill="1" applyBorder="1" applyAlignment="1">
      <alignment horizontal="center"/>
    </xf>
    <xf numFmtId="164" fontId="27" fillId="0" borderId="43" xfId="0" quotePrefix="1" applyNumberFormat="1" applyFont="1" applyFill="1" applyBorder="1" applyAlignment="1">
      <alignment horizontal="center"/>
    </xf>
    <xf numFmtId="164" fontId="22" fillId="0" borderId="21" xfId="2" applyNumberFormat="1" applyFont="1" applyFill="1" applyBorder="1" applyAlignment="1">
      <alignment horizontal="center"/>
    </xf>
    <xf numFmtId="164" fontId="22" fillId="0" borderId="22" xfId="2" applyNumberFormat="1" applyFont="1" applyFill="1" applyBorder="1" applyAlignment="1">
      <alignment horizontal="center"/>
    </xf>
    <xf numFmtId="164" fontId="22" fillId="0" borderId="23" xfId="2" applyNumberFormat="1" applyFont="1" applyFill="1" applyBorder="1" applyAlignment="1">
      <alignment horizontal="center"/>
    </xf>
    <xf numFmtId="9" fontId="27" fillId="4" borderId="47" xfId="0" quotePrefix="1" applyNumberFormat="1" applyFont="1" applyFill="1" applyBorder="1" applyAlignment="1">
      <alignment horizontal="center"/>
    </xf>
    <xf numFmtId="164" fontId="22" fillId="4" borderId="27" xfId="2" applyNumberFormat="1" applyFont="1" applyFill="1" applyBorder="1" applyAlignment="1">
      <alignment horizontal="center"/>
    </xf>
    <xf numFmtId="164" fontId="22" fillId="4" borderId="28" xfId="2" applyNumberFormat="1" applyFont="1" applyFill="1" applyBorder="1" applyAlignment="1">
      <alignment horizontal="center"/>
    </xf>
    <xf numFmtId="164" fontId="22" fillId="4" borderId="29" xfId="2" applyNumberFormat="1" applyFont="1" applyFill="1" applyBorder="1" applyAlignment="1">
      <alignment horizontal="center"/>
    </xf>
    <xf numFmtId="172" fontId="22" fillId="2" borderId="21" xfId="1" applyNumberFormat="1" applyFont="1" applyFill="1" applyBorder="1" applyAlignment="1">
      <alignment horizontal="center"/>
    </xf>
    <xf numFmtId="172" fontId="22" fillId="2" borderId="22" xfId="1" applyNumberFormat="1" applyFont="1" applyFill="1" applyBorder="1" applyAlignment="1">
      <alignment horizontal="center"/>
    </xf>
    <xf numFmtId="172" fontId="22" fillId="2" borderId="23" xfId="1" applyNumberFormat="1" applyFont="1" applyFill="1" applyBorder="1" applyAlignment="1">
      <alignment horizontal="center"/>
    </xf>
    <xf numFmtId="172" fontId="22" fillId="4" borderId="27" xfId="1" applyNumberFormat="1" applyFont="1" applyFill="1" applyBorder="1" applyAlignment="1">
      <alignment horizontal="center"/>
    </xf>
    <xf numFmtId="172" fontId="22" fillId="4" borderId="28" xfId="1" applyNumberFormat="1" applyFont="1" applyFill="1" applyBorder="1" applyAlignment="1">
      <alignment horizontal="center"/>
    </xf>
    <xf numFmtId="172" fontId="22" fillId="4" borderId="29" xfId="1" applyNumberFormat="1" applyFont="1" applyFill="1" applyBorder="1" applyAlignment="1">
      <alignment horizontal="center"/>
    </xf>
    <xf numFmtId="0" fontId="26" fillId="5" borderId="106" xfId="0" applyFont="1" applyFill="1" applyBorder="1" applyAlignment="1">
      <alignment horizontal="center"/>
    </xf>
    <xf numFmtId="0" fontId="26" fillId="5" borderId="107" xfId="0" applyFont="1" applyFill="1" applyBorder="1" applyAlignment="1">
      <alignment horizontal="center"/>
    </xf>
    <xf numFmtId="0" fontId="3" fillId="2" borderId="81" xfId="0" applyFont="1" applyFill="1" applyBorder="1" applyAlignment="1">
      <alignment horizontal="center"/>
    </xf>
    <xf numFmtId="164" fontId="22" fillId="4" borderId="43" xfId="0" quotePrefix="1" applyNumberFormat="1" applyFont="1" applyFill="1" applyBorder="1" applyAlignment="1">
      <alignment horizontal="center"/>
    </xf>
    <xf numFmtId="164" fontId="28" fillId="2" borderId="52" xfId="0" quotePrefix="1" applyNumberFormat="1" applyFont="1" applyFill="1" applyBorder="1" applyAlignment="1">
      <alignment horizontal="right"/>
    </xf>
    <xf numFmtId="164" fontId="28" fillId="2" borderId="47" xfId="0" quotePrefix="1" applyNumberFormat="1" applyFont="1" applyFill="1" applyBorder="1" applyAlignment="1">
      <alignment horizontal="right"/>
    </xf>
    <xf numFmtId="164" fontId="22" fillId="2" borderId="52" xfId="0" quotePrefix="1" applyNumberFormat="1" applyFont="1" applyFill="1" applyBorder="1" applyAlignment="1">
      <alignment horizontal="center"/>
    </xf>
    <xf numFmtId="9" fontId="28" fillId="2" borderId="52" xfId="0" quotePrefix="1" applyNumberFormat="1" applyFont="1" applyFill="1" applyBorder="1" applyAlignment="1">
      <alignment horizontal="right"/>
    </xf>
    <xf numFmtId="9" fontId="22" fillId="2" borderId="47" xfId="0" quotePrefix="1" applyNumberFormat="1" applyFont="1" applyFill="1" applyBorder="1" applyAlignment="1">
      <alignment horizontal="center"/>
    </xf>
    <xf numFmtId="173" fontId="22" fillId="0" borderId="0" xfId="0" applyNumberFormat="1" applyFont="1"/>
    <xf numFmtId="166" fontId="22" fillId="0" borderId="0" xfId="0" applyNumberFormat="1" applyFont="1"/>
    <xf numFmtId="0" fontId="8" fillId="0" borderId="0" xfId="0" applyFont="1" applyFill="1"/>
    <xf numFmtId="0" fontId="8" fillId="0" borderId="0" xfId="0" applyFont="1" applyFill="1" applyBorder="1" applyAlignment="1"/>
    <xf numFmtId="0" fontId="14" fillId="0" borderId="0" xfId="0" applyFont="1" applyFill="1"/>
    <xf numFmtId="164" fontId="14" fillId="0" borderId="0" xfId="0" applyNumberFormat="1" applyFont="1" applyFill="1"/>
    <xf numFmtId="0" fontId="29" fillId="0" borderId="0" xfId="0" applyFont="1" applyFill="1"/>
    <xf numFmtId="164" fontId="14" fillId="0" borderId="73" xfId="2" applyNumberFormat="1" applyFont="1" applyFill="1" applyBorder="1" applyAlignment="1">
      <alignment horizontal="center"/>
    </xf>
    <xf numFmtId="164" fontId="14" fillId="0" borderId="74" xfId="2" applyNumberFormat="1" applyFont="1" applyFill="1" applyBorder="1" applyAlignment="1">
      <alignment horizontal="center"/>
    </xf>
    <xf numFmtId="164" fontId="29" fillId="0" borderId="73" xfId="2" applyNumberFormat="1" applyFont="1" applyFill="1" applyBorder="1" applyAlignment="1">
      <alignment horizontal="center"/>
    </xf>
    <xf numFmtId="164" fontId="29" fillId="0" borderId="74" xfId="2" applyNumberFormat="1" applyFont="1" applyFill="1" applyBorder="1" applyAlignment="1">
      <alignment horizontal="center"/>
    </xf>
    <xf numFmtId="164" fontId="14" fillId="0" borderId="77" xfId="2" applyNumberFormat="1" applyFont="1" applyFill="1" applyBorder="1" applyAlignment="1">
      <alignment horizontal="center"/>
    </xf>
    <xf numFmtId="164" fontId="14" fillId="0" borderId="78" xfId="2" applyNumberFormat="1" applyFont="1" applyFill="1" applyBorder="1" applyAlignment="1">
      <alignment horizontal="center"/>
    </xf>
    <xf numFmtId="0" fontId="19" fillId="0" borderId="39" xfId="0" applyFont="1" applyFill="1" applyBorder="1" applyAlignment="1">
      <alignment horizontal="left"/>
    </xf>
    <xf numFmtId="3" fontId="14" fillId="0" borderId="121" xfId="0" applyNumberFormat="1" applyFont="1" applyFill="1" applyBorder="1"/>
    <xf numFmtId="3" fontId="14" fillId="0" borderId="122" xfId="0" applyNumberFormat="1" applyFont="1" applyFill="1" applyBorder="1"/>
    <xf numFmtId="0" fontId="19" fillId="0" borderId="64" xfId="0" applyNumberFormat="1" applyFont="1" applyFill="1" applyBorder="1" applyAlignment="1">
      <alignment horizontal="center"/>
    </xf>
    <xf numFmtId="0" fontId="19" fillId="0" borderId="65" xfId="0" applyNumberFormat="1" applyFont="1" applyFill="1" applyBorder="1" applyAlignment="1">
      <alignment horizontal="center"/>
    </xf>
    <xf numFmtId="0" fontId="19" fillId="0" borderId="66" xfId="0" applyNumberFormat="1" applyFont="1" applyFill="1" applyBorder="1" applyAlignment="1">
      <alignment horizontal="center"/>
    </xf>
    <xf numFmtId="164" fontId="14" fillId="0" borderId="124" xfId="2" applyNumberFormat="1" applyFont="1" applyFill="1" applyBorder="1" applyAlignment="1">
      <alignment horizontal="center"/>
    </xf>
    <xf numFmtId="0" fontId="18" fillId="0" borderId="43" xfId="0" applyFont="1" applyFill="1" applyBorder="1"/>
    <xf numFmtId="0" fontId="14" fillId="0" borderId="52" xfId="0" applyFont="1" applyFill="1" applyBorder="1"/>
    <xf numFmtId="0" fontId="14" fillId="0" borderId="47" xfId="0" applyFont="1" applyFill="1" applyBorder="1"/>
    <xf numFmtId="0" fontId="29" fillId="0" borderId="52" xfId="0" applyFont="1" applyFill="1" applyBorder="1" applyAlignment="1">
      <alignment horizontal="right"/>
    </xf>
    <xf numFmtId="0" fontId="29" fillId="0" borderId="47" xfId="0" applyFont="1" applyFill="1" applyBorder="1" applyAlignment="1">
      <alignment horizontal="right"/>
    </xf>
    <xf numFmtId="164" fontId="14" fillId="0" borderId="117" xfId="2" applyNumberFormat="1" applyFont="1" applyFill="1" applyBorder="1" applyAlignment="1">
      <alignment horizontal="center"/>
    </xf>
    <xf numFmtId="164" fontId="14" fillId="0" borderId="118" xfId="2" applyNumberFormat="1" applyFont="1" applyFill="1" applyBorder="1" applyAlignment="1">
      <alignment horizontal="center"/>
    </xf>
    <xf numFmtId="3" fontId="14" fillId="0" borderId="116" xfId="0" applyNumberFormat="1" applyFont="1" applyFill="1" applyBorder="1"/>
    <xf numFmtId="3" fontId="14" fillId="0" borderId="69" xfId="0" applyNumberFormat="1" applyFont="1" applyFill="1" applyBorder="1"/>
    <xf numFmtId="3" fontId="14" fillId="0" borderId="70" xfId="0" applyNumberFormat="1" applyFont="1" applyFill="1" applyBorder="1"/>
    <xf numFmtId="164" fontId="29" fillId="0" borderId="117" xfId="2" applyNumberFormat="1" applyFont="1" applyFill="1" applyBorder="1" applyAlignment="1">
      <alignment horizontal="center"/>
    </xf>
    <xf numFmtId="164" fontId="29" fillId="0" borderId="118" xfId="2" applyNumberFormat="1" applyFont="1" applyFill="1" applyBorder="1" applyAlignment="1">
      <alignment horizontal="center"/>
    </xf>
    <xf numFmtId="164" fontId="29" fillId="0" borderId="77" xfId="2" applyNumberFormat="1" applyFont="1" applyFill="1" applyBorder="1" applyAlignment="1">
      <alignment horizontal="center"/>
    </xf>
    <xf numFmtId="164" fontId="29" fillId="0" borderId="78" xfId="2" applyNumberFormat="1" applyFont="1" applyFill="1" applyBorder="1" applyAlignment="1">
      <alignment horizontal="center"/>
    </xf>
    <xf numFmtId="0" fontId="14" fillId="0" borderId="121" xfId="0" applyFont="1" applyFill="1" applyBorder="1"/>
    <xf numFmtId="0" fontId="14" fillId="0" borderId="122" xfId="0" applyFont="1" applyFill="1" applyBorder="1"/>
    <xf numFmtId="0" fontId="14" fillId="0" borderId="123" xfId="0" applyFont="1" applyFill="1" applyBorder="1"/>
    <xf numFmtId="164" fontId="14" fillId="0" borderId="125" xfId="2" applyNumberFormat="1" applyFont="1" applyFill="1" applyBorder="1" applyAlignment="1">
      <alignment horizontal="center"/>
    </xf>
    <xf numFmtId="3" fontId="14" fillId="0" borderId="120" xfId="0" applyNumberFormat="1" applyFont="1" applyFill="1" applyBorder="1"/>
    <xf numFmtId="0" fontId="0" fillId="0" borderId="0" xfId="0" applyFill="1" applyAlignment="1">
      <alignment horizontal="center"/>
    </xf>
    <xf numFmtId="0" fontId="9" fillId="0" borderId="0" xfId="0" applyFont="1" applyFill="1"/>
    <xf numFmtId="0" fontId="7" fillId="0" borderId="0" xfId="0" applyFont="1" applyFill="1" applyAlignment="1">
      <alignment horizontal="left"/>
    </xf>
    <xf numFmtId="0" fontId="7" fillId="0" borderId="39" xfId="0" applyFont="1" applyFill="1" applyBorder="1" applyAlignment="1">
      <alignment horizontal="center"/>
    </xf>
    <xf numFmtId="0" fontId="7" fillId="0" borderId="4" xfId="0" applyFont="1" applyFill="1" applyBorder="1" applyAlignment="1">
      <alignment horizontal="center"/>
    </xf>
    <xf numFmtId="0" fontId="7" fillId="0" borderId="5" xfId="0" applyFont="1" applyFill="1" applyBorder="1" applyAlignment="1">
      <alignment horizontal="center"/>
    </xf>
    <xf numFmtId="164" fontId="9" fillId="0" borderId="102" xfId="0" applyNumberFormat="1" applyFont="1" applyFill="1" applyBorder="1" applyAlignment="1">
      <alignment horizontal="center"/>
    </xf>
    <xf numFmtId="164" fontId="9" fillId="0" borderId="12" xfId="2" applyNumberFormat="1" applyFont="1" applyFill="1" applyBorder="1" applyAlignment="1">
      <alignment horizontal="center"/>
    </xf>
    <xf numFmtId="164" fontId="9" fillId="0" borderId="13" xfId="2" applyNumberFormat="1" applyFont="1" applyFill="1" applyBorder="1" applyAlignment="1">
      <alignment horizontal="center"/>
    </xf>
    <xf numFmtId="164" fontId="9" fillId="0" borderId="11" xfId="2" applyNumberFormat="1" applyFont="1" applyFill="1" applyBorder="1" applyAlignment="1">
      <alignment horizontal="center"/>
    </xf>
    <xf numFmtId="164" fontId="9" fillId="0" borderId="0" xfId="0" applyNumberFormat="1" applyFont="1" applyFill="1"/>
    <xf numFmtId="164" fontId="9" fillId="0" borderId="42" xfId="0" applyNumberFormat="1" applyFont="1" applyFill="1" applyBorder="1" applyAlignment="1">
      <alignment horizontal="center"/>
    </xf>
    <xf numFmtId="164" fontId="9" fillId="0" borderId="16" xfId="2" applyNumberFormat="1" applyFont="1" applyFill="1" applyBorder="1" applyAlignment="1">
      <alignment horizontal="center"/>
    </xf>
    <xf numFmtId="164" fontId="9" fillId="0" borderId="17" xfId="2" applyNumberFormat="1" applyFont="1" applyFill="1" applyBorder="1" applyAlignment="1">
      <alignment horizontal="center"/>
    </xf>
    <xf numFmtId="164" fontId="9" fillId="0" borderId="15" xfId="2" applyNumberFormat="1" applyFont="1" applyFill="1" applyBorder="1" applyAlignment="1">
      <alignment horizontal="center"/>
    </xf>
    <xf numFmtId="0" fontId="9" fillId="0" borderId="0" xfId="0" applyFont="1" applyFill="1" applyBorder="1"/>
    <xf numFmtId="164" fontId="9" fillId="0" borderId="0" xfId="0" applyNumberFormat="1" applyFont="1" applyFill="1" applyBorder="1" applyAlignment="1">
      <alignment horizontal="center"/>
    </xf>
    <xf numFmtId="168" fontId="9" fillId="0" borderId="0" xfId="1" applyNumberFormat="1" applyFont="1" applyFill="1" applyBorder="1" applyAlignment="1">
      <alignment horizontal="center"/>
    </xf>
    <xf numFmtId="0" fontId="8" fillId="0" borderId="0" xfId="0" applyFont="1" applyAlignment="1">
      <alignment wrapText="1"/>
    </xf>
    <xf numFmtId="0" fontId="8" fillId="0" borderId="0" xfId="0" applyFont="1"/>
    <xf numFmtId="9" fontId="8" fillId="0" borderId="0" xfId="0" applyNumberFormat="1" applyFont="1"/>
    <xf numFmtId="9" fontId="4" fillId="0" borderId="0" xfId="0" applyNumberFormat="1" applyFont="1"/>
    <xf numFmtId="0" fontId="19" fillId="0" borderId="39" xfId="0" applyFont="1" applyBorder="1" applyAlignment="1">
      <alignment wrapText="1"/>
    </xf>
    <xf numFmtId="0" fontId="19" fillId="0" borderId="103" xfId="0" applyFont="1" applyBorder="1"/>
    <xf numFmtId="0" fontId="19" fillId="0" borderId="104" xfId="0" applyFont="1" applyBorder="1"/>
    <xf numFmtId="0" fontId="19" fillId="0" borderId="109" xfId="0" applyFont="1" applyBorder="1"/>
    <xf numFmtId="0" fontId="19" fillId="0" borderId="110" xfId="0" applyFont="1" applyBorder="1"/>
    <xf numFmtId="0" fontId="19" fillId="0" borderId="111" xfId="0" applyFont="1" applyBorder="1"/>
    <xf numFmtId="0" fontId="19" fillId="0" borderId="43" xfId="0" applyFont="1" applyBorder="1" applyAlignment="1">
      <alignment wrapText="1"/>
    </xf>
    <xf numFmtId="9" fontId="8" fillId="0" borderId="20" xfId="2" applyNumberFormat="1" applyFont="1" applyBorder="1" applyAlignment="1">
      <alignment wrapText="1"/>
    </xf>
    <xf numFmtId="9" fontId="8" fillId="0" borderId="21" xfId="2" applyNumberFormat="1" applyFont="1" applyBorder="1" applyAlignment="1">
      <alignment wrapText="1"/>
    </xf>
    <xf numFmtId="9" fontId="8" fillId="0" borderId="22" xfId="2" applyNumberFormat="1" applyFont="1" applyBorder="1" applyAlignment="1">
      <alignment wrapText="1"/>
    </xf>
    <xf numFmtId="9" fontId="8" fillId="0" borderId="23" xfId="2" applyNumberFormat="1" applyFont="1" applyBorder="1" applyAlignment="1">
      <alignment wrapText="1"/>
    </xf>
    <xf numFmtId="166" fontId="4" fillId="0" borderId="0" xfId="3" applyNumberFormat="1" applyFont="1"/>
    <xf numFmtId="0" fontId="19" fillId="0" borderId="52" xfId="0" applyFont="1" applyBorder="1" applyAlignment="1">
      <alignment wrapText="1"/>
    </xf>
    <xf numFmtId="9" fontId="8" fillId="0" borderId="53" xfId="2" applyNumberFormat="1" applyFont="1" applyBorder="1" applyAlignment="1">
      <alignment wrapText="1"/>
    </xf>
    <xf numFmtId="9" fontId="8" fillId="0" borderId="54" xfId="2" applyNumberFormat="1" applyFont="1" applyBorder="1" applyAlignment="1">
      <alignment wrapText="1"/>
    </xf>
    <xf numFmtId="9" fontId="8" fillId="0" borderId="79" xfId="2" applyNumberFormat="1" applyFont="1" applyBorder="1" applyAlignment="1">
      <alignment wrapText="1"/>
    </xf>
    <xf numFmtId="9" fontId="8" fillId="0" borderId="55" xfId="2" applyNumberFormat="1" applyFont="1" applyBorder="1" applyAlignment="1">
      <alignment wrapText="1"/>
    </xf>
    <xf numFmtId="9" fontId="8" fillId="0" borderId="53" xfId="2" applyNumberFormat="1" applyFont="1" applyBorder="1" applyAlignment="1">
      <alignment vertical="center" wrapText="1"/>
    </xf>
    <xf numFmtId="9" fontId="8" fillId="0" borderId="54" xfId="2" applyNumberFormat="1" applyFont="1" applyBorder="1" applyAlignment="1">
      <alignment vertical="center" wrapText="1"/>
    </xf>
    <xf numFmtId="9" fontId="8" fillId="0" borderId="79" xfId="2" applyNumberFormat="1" applyFont="1" applyBorder="1" applyAlignment="1">
      <alignment vertical="center" wrapText="1"/>
    </xf>
    <xf numFmtId="9" fontId="8" fillId="0" borderId="55" xfId="2" applyNumberFormat="1" applyFont="1" applyBorder="1" applyAlignment="1">
      <alignment vertical="center" wrapText="1"/>
    </xf>
    <xf numFmtId="0" fontId="19" fillId="0" borderId="47" xfId="0" applyFont="1" applyBorder="1" applyAlignment="1">
      <alignment wrapText="1"/>
    </xf>
    <xf numFmtId="9" fontId="8" fillId="0" borderId="26" xfId="2" applyNumberFormat="1" applyFont="1" applyBorder="1" applyAlignment="1">
      <alignment wrapText="1"/>
    </xf>
    <xf numFmtId="9" fontId="8" fillId="0" borderId="27" xfId="2" applyNumberFormat="1" applyFont="1" applyBorder="1" applyAlignment="1">
      <alignment wrapText="1"/>
    </xf>
    <xf numFmtId="9" fontId="8" fillId="0" borderId="28" xfId="2" applyNumberFormat="1" applyFont="1" applyBorder="1" applyAlignment="1">
      <alignment wrapText="1"/>
    </xf>
    <xf numFmtId="9" fontId="8" fillId="0" borderId="29" xfId="2" applyNumberFormat="1" applyFont="1" applyBorder="1" applyAlignment="1">
      <alignment wrapText="1"/>
    </xf>
    <xf numFmtId="0" fontId="30" fillId="0" borderId="0" xfId="0" applyFont="1" applyBorder="1"/>
    <xf numFmtId="9" fontId="30" fillId="0" borderId="0" xfId="2" applyNumberFormat="1" applyFont="1" applyBorder="1"/>
    <xf numFmtId="0" fontId="4" fillId="0" borderId="0" xfId="0" applyFont="1" applyAlignment="1">
      <alignment wrapText="1"/>
    </xf>
    <xf numFmtId="164" fontId="8" fillId="0" borderId="121" xfId="2" applyNumberFormat="1" applyFont="1" applyFill="1" applyBorder="1"/>
    <xf numFmtId="164" fontId="8" fillId="0" borderId="127" xfId="2" applyNumberFormat="1" applyFont="1" applyFill="1" applyBorder="1"/>
    <xf numFmtId="164" fontId="8" fillId="0" borderId="122" xfId="2" applyNumberFormat="1" applyFont="1" applyFill="1" applyBorder="1"/>
    <xf numFmtId="164" fontId="8" fillId="0" borderId="73" xfId="2" applyNumberFormat="1" applyFont="1" applyFill="1" applyBorder="1"/>
    <xf numFmtId="164" fontId="8" fillId="0" borderId="128" xfId="2" applyNumberFormat="1" applyFont="1" applyFill="1" applyBorder="1"/>
    <xf numFmtId="164" fontId="8" fillId="0" borderId="74" xfId="2" applyNumberFormat="1" applyFont="1" applyFill="1" applyBorder="1"/>
    <xf numFmtId="164" fontId="8" fillId="0" borderId="130" xfId="2" applyNumberFormat="1" applyFont="1" applyFill="1" applyBorder="1"/>
    <xf numFmtId="164" fontId="8" fillId="0" borderId="131" xfId="2" applyNumberFormat="1" applyFont="1" applyFill="1" applyBorder="1"/>
    <xf numFmtId="164" fontId="8" fillId="0" borderId="132" xfId="2" applyNumberFormat="1" applyFont="1" applyFill="1" applyBorder="1"/>
    <xf numFmtId="164" fontId="8" fillId="0" borderId="77" xfId="2" applyNumberFormat="1" applyFont="1" applyFill="1" applyBorder="1"/>
    <xf numFmtId="164" fontId="8" fillId="0" borderId="133" xfId="2" applyNumberFormat="1" applyFont="1" applyFill="1" applyBorder="1"/>
    <xf numFmtId="164" fontId="8" fillId="0" borderId="78" xfId="2" applyNumberFormat="1" applyFont="1" applyFill="1" applyBorder="1"/>
    <xf numFmtId="0" fontId="9" fillId="0" borderId="0" xfId="0" applyFont="1" applyAlignment="1">
      <alignment wrapText="1"/>
    </xf>
    <xf numFmtId="0" fontId="7" fillId="0" borderId="81" xfId="0" applyFont="1" applyBorder="1" applyAlignment="1">
      <alignment horizontal="center" vertical="center" wrapText="1"/>
    </xf>
    <xf numFmtId="0" fontId="31" fillId="0" borderId="81" xfId="0" applyFont="1" applyBorder="1" applyAlignment="1">
      <alignment horizontal="center" wrapText="1"/>
    </xf>
    <xf numFmtId="0" fontId="32" fillId="0" borderId="0" xfId="0" applyFont="1" applyBorder="1" applyAlignment="1">
      <alignment horizontal="center" wrapText="1"/>
    </xf>
    <xf numFmtId="0" fontId="7" fillId="0" borderId="43" xfId="0" applyFont="1" applyBorder="1" applyAlignment="1">
      <alignment horizontal="right" wrapText="1"/>
    </xf>
    <xf numFmtId="9" fontId="9" fillId="0" borderId="81" xfId="2" applyNumberFormat="1" applyFont="1" applyFill="1" applyBorder="1" applyAlignment="1">
      <alignment horizontal="center" wrapText="1"/>
    </xf>
    <xf numFmtId="164" fontId="9" fillId="0" borderId="81" xfId="2" applyNumberFormat="1" applyFont="1" applyFill="1" applyBorder="1" applyAlignment="1">
      <alignment horizontal="center" wrapText="1"/>
    </xf>
    <xf numFmtId="43" fontId="9" fillId="0" borderId="81" xfId="4" applyFont="1" applyFill="1" applyBorder="1" applyAlignment="1">
      <alignment horizontal="center" wrapText="1"/>
    </xf>
    <xf numFmtId="0" fontId="30" fillId="0" borderId="0" xfId="0" applyFont="1"/>
    <xf numFmtId="9" fontId="8" fillId="0" borderId="0" xfId="2" applyNumberFormat="1" applyFont="1"/>
    <xf numFmtId="0" fontId="7" fillId="0" borderId="93" xfId="0" applyFont="1" applyBorder="1" applyAlignment="1">
      <alignment horizontal="right" wrapText="1"/>
    </xf>
    <xf numFmtId="9" fontId="9" fillId="0" borderId="134" xfId="2" applyNumberFormat="1" applyFont="1" applyFill="1" applyBorder="1" applyAlignment="1">
      <alignment horizontal="center" wrapText="1"/>
    </xf>
    <xf numFmtId="164" fontId="9" fillId="0" borderId="134" xfId="2" applyNumberFormat="1" applyFont="1" applyFill="1" applyBorder="1" applyAlignment="1">
      <alignment horizontal="center" wrapText="1"/>
    </xf>
    <xf numFmtId="43" fontId="9" fillId="0" borderId="134" xfId="4" applyFont="1" applyFill="1" applyBorder="1" applyAlignment="1">
      <alignment horizontal="center" wrapText="1"/>
    </xf>
    <xf numFmtId="0" fontId="7" fillId="0" borderId="47" xfId="0" applyFont="1" applyBorder="1" applyAlignment="1">
      <alignment horizontal="right" wrapText="1"/>
    </xf>
    <xf numFmtId="9" fontId="9" fillId="0" borderId="135" xfId="2" applyNumberFormat="1" applyFont="1" applyFill="1" applyBorder="1" applyAlignment="1">
      <alignment horizontal="center" wrapText="1"/>
    </xf>
    <xf numFmtId="164" fontId="9" fillId="0" borderId="135" xfId="2" applyNumberFormat="1" applyFont="1" applyFill="1" applyBorder="1" applyAlignment="1">
      <alignment horizontal="center" wrapText="1"/>
    </xf>
    <xf numFmtId="43" fontId="9" fillId="0" borderId="135" xfId="4" applyFont="1" applyFill="1" applyBorder="1" applyAlignment="1">
      <alignment horizontal="center" wrapText="1"/>
    </xf>
    <xf numFmtId="174" fontId="9" fillId="0" borderId="91" xfId="4" applyNumberFormat="1" applyFont="1" applyFill="1" applyBorder="1" applyAlignment="1">
      <alignment horizontal="center" vertical="center" wrapText="1"/>
    </xf>
    <xf numFmtId="0" fontId="8" fillId="0" borderId="0" xfId="0" applyFont="1" applyFill="1" applyBorder="1"/>
    <xf numFmtId="0" fontId="19" fillId="0" borderId="39" xfId="0" applyFont="1" applyFill="1" applyBorder="1" applyAlignment="1">
      <alignment horizontal="center"/>
    </xf>
    <xf numFmtId="1" fontId="19" fillId="0" borderId="64" xfId="0" applyNumberFormat="1" applyFont="1" applyFill="1" applyBorder="1" applyAlignment="1">
      <alignment horizontal="center"/>
    </xf>
    <xf numFmtId="1" fontId="19" fillId="0" borderId="65" xfId="0" applyNumberFormat="1" applyFont="1" applyFill="1" applyBorder="1" applyAlignment="1">
      <alignment horizontal="center"/>
    </xf>
    <xf numFmtId="1" fontId="19" fillId="0" borderId="126" xfId="0" applyNumberFormat="1" applyFont="1" applyFill="1" applyBorder="1" applyAlignment="1">
      <alignment horizontal="center"/>
    </xf>
    <xf numFmtId="1" fontId="19" fillId="0" borderId="66" xfId="0" applyNumberFormat="1" applyFont="1" applyFill="1" applyBorder="1" applyAlignment="1">
      <alignment horizontal="center"/>
    </xf>
    <xf numFmtId="0" fontId="8" fillId="0" borderId="48" xfId="0" applyFont="1" applyFill="1" applyBorder="1"/>
    <xf numFmtId="0" fontId="8" fillId="0" borderId="52" xfId="0" applyFont="1" applyFill="1" applyBorder="1"/>
    <xf numFmtId="0" fontId="8" fillId="0" borderId="129" xfId="0" applyFont="1" applyFill="1" applyBorder="1"/>
    <xf numFmtId="0" fontId="8" fillId="0" borderId="47" xfId="0" applyFont="1" applyFill="1" applyBorder="1"/>
    <xf numFmtId="0" fontId="4" fillId="0" borderId="0" xfId="0" applyFont="1" applyFill="1" applyAlignment="1">
      <alignment wrapText="1"/>
    </xf>
    <xf numFmtId="0" fontId="33" fillId="0" borderId="0" xfId="5"/>
    <xf numFmtId="0" fontId="34" fillId="5" borderId="116" xfId="5" applyFont="1" applyFill="1" applyBorder="1" applyAlignment="1">
      <alignment horizontal="left" vertical="center" wrapText="1"/>
    </xf>
    <xf numFmtId="0" fontId="34" fillId="5" borderId="69" xfId="5" applyFont="1" applyFill="1" applyBorder="1" applyAlignment="1">
      <alignment horizontal="center" vertical="center" wrapText="1"/>
    </xf>
    <xf numFmtId="0" fontId="34" fillId="5" borderId="70" xfId="5" applyFont="1" applyFill="1" applyBorder="1" applyAlignment="1">
      <alignment horizontal="center" vertical="center" wrapText="1"/>
    </xf>
    <xf numFmtId="0" fontId="23" fillId="2" borderId="73" xfId="5" applyFont="1" applyFill="1" applyBorder="1" applyAlignment="1">
      <alignment horizontal="center" vertical="center" wrapText="1"/>
    </xf>
    <xf numFmtId="0" fontId="23" fillId="2" borderId="130" xfId="5" quotePrefix="1" applyFont="1" applyFill="1" applyBorder="1" applyAlignment="1">
      <alignment horizontal="center" vertical="center" wrapText="1"/>
    </xf>
    <xf numFmtId="0" fontId="23" fillId="2" borderId="74" xfId="5" applyFont="1" applyFill="1" applyBorder="1" applyAlignment="1">
      <alignment horizontal="center" vertical="center" wrapText="1"/>
    </xf>
    <xf numFmtId="0" fontId="23" fillId="2" borderId="121" xfId="5" quotePrefix="1" applyFont="1" applyFill="1" applyBorder="1" applyAlignment="1">
      <alignment horizontal="center" vertical="center" wrapText="1"/>
    </xf>
    <xf numFmtId="0" fontId="23" fillId="2" borderId="117" xfId="5" applyFont="1" applyFill="1" applyBorder="1" applyAlignment="1">
      <alignment horizontal="left" vertical="center" wrapText="1"/>
    </xf>
    <xf numFmtId="0" fontId="23" fillId="2" borderId="118" xfId="5" applyFont="1" applyFill="1" applyBorder="1" applyAlignment="1">
      <alignment horizontal="left" vertical="center" wrapText="1"/>
    </xf>
    <xf numFmtId="0" fontId="23" fillId="2" borderId="77" xfId="5" applyFont="1" applyFill="1" applyBorder="1" applyAlignment="1">
      <alignment horizontal="center" vertical="center" wrapText="1"/>
    </xf>
    <xf numFmtId="0" fontId="23" fillId="2" borderId="78" xfId="5" applyFont="1" applyFill="1" applyBorder="1" applyAlignment="1">
      <alignment horizontal="center" vertical="center" wrapText="1"/>
    </xf>
    <xf numFmtId="0" fontId="3" fillId="0" borderId="0" xfId="5" applyFont="1"/>
    <xf numFmtId="0" fontId="36" fillId="0" borderId="0" xfId="5" applyFont="1"/>
    <xf numFmtId="0" fontId="4" fillId="0" borderId="0" xfId="5" applyFont="1"/>
    <xf numFmtId="0" fontId="37" fillId="0" borderId="0" xfId="6" applyAlignment="1" applyProtection="1"/>
    <xf numFmtId="0" fontId="38" fillId="0" borderId="0" xfId="5" applyFont="1"/>
    <xf numFmtId="0" fontId="26" fillId="6" borderId="119" xfId="5" applyFont="1" applyFill="1" applyBorder="1" applyAlignment="1">
      <alignment horizontal="center" vertical="center" wrapText="1"/>
    </xf>
    <xf numFmtId="0" fontId="26" fillId="6" borderId="44" xfId="5" applyFont="1" applyFill="1" applyBorder="1" applyAlignment="1">
      <alignment horizontal="center" vertical="center" wrapText="1"/>
    </xf>
    <xf numFmtId="0" fontId="26" fillId="6" borderId="70" xfId="5" applyFont="1" applyFill="1" applyBorder="1" applyAlignment="1">
      <alignment horizontal="center" vertical="center" wrapText="1"/>
    </xf>
    <xf numFmtId="0" fontId="26" fillId="6" borderId="125" xfId="5" applyFont="1" applyFill="1" applyBorder="1" applyAlignment="1">
      <alignment horizontal="center" vertical="center" wrapText="1"/>
    </xf>
    <xf numFmtId="0" fontId="26" fillId="6" borderId="136" xfId="5" applyFont="1" applyFill="1" applyBorder="1" applyAlignment="1">
      <alignment horizontal="center" vertical="center" wrapText="1"/>
    </xf>
    <xf numFmtId="0" fontId="26" fillId="6" borderId="78" xfId="5" applyFont="1" applyFill="1" applyBorder="1" applyAlignment="1">
      <alignment horizontal="center" vertical="center" wrapText="1"/>
    </xf>
    <xf numFmtId="0" fontId="27" fillId="0" borderId="43" xfId="5" applyFont="1" applyBorder="1" applyAlignment="1">
      <alignment horizontal="center" vertical="center" wrapText="1"/>
    </xf>
    <xf numFmtId="164" fontId="14" fillId="0" borderId="123" xfId="5" applyNumberFormat="1" applyFont="1" applyBorder="1" applyAlignment="1">
      <alignment horizontal="center" vertical="center" wrapText="1"/>
    </xf>
    <xf numFmtId="164" fontId="14" fillId="0" borderId="137" xfId="5" applyNumberFormat="1" applyFont="1" applyBorder="1" applyAlignment="1">
      <alignment horizontal="center" vertical="center" wrapText="1"/>
    </xf>
    <xf numFmtId="164" fontId="14" fillId="0" borderId="122" xfId="5" applyNumberFormat="1" applyFont="1" applyBorder="1" applyAlignment="1">
      <alignment horizontal="center" vertical="center" wrapText="1"/>
    </xf>
    <xf numFmtId="164" fontId="38" fillId="0" borderId="0" xfId="5" applyNumberFormat="1" applyFont="1"/>
    <xf numFmtId="0" fontId="27" fillId="7" borderId="52" xfId="5" applyFont="1" applyFill="1" applyBorder="1" applyAlignment="1">
      <alignment horizontal="center" vertical="center" wrapText="1"/>
    </xf>
    <xf numFmtId="164" fontId="14" fillId="7" borderId="124" xfId="5" applyNumberFormat="1" applyFont="1" applyFill="1" applyBorder="1" applyAlignment="1">
      <alignment horizontal="center" vertical="center" wrapText="1"/>
    </xf>
    <xf numFmtId="164" fontId="14" fillId="7" borderId="138" xfId="5" applyNumberFormat="1" applyFont="1" applyFill="1" applyBorder="1" applyAlignment="1">
      <alignment horizontal="center" vertical="center" wrapText="1"/>
    </xf>
    <xf numFmtId="164" fontId="14" fillId="7" borderId="74" xfId="5" applyNumberFormat="1" applyFont="1" applyFill="1" applyBorder="1" applyAlignment="1">
      <alignment horizontal="center" vertical="center" wrapText="1"/>
    </xf>
    <xf numFmtId="0" fontId="27" fillId="0" borderId="52" xfId="5" applyFont="1" applyBorder="1" applyAlignment="1">
      <alignment horizontal="center" vertical="center" wrapText="1"/>
    </xf>
    <xf numFmtId="164" fontId="14" fillId="0" borderId="124" xfId="5" applyNumberFormat="1" applyFont="1" applyBorder="1" applyAlignment="1">
      <alignment horizontal="center" vertical="center" wrapText="1"/>
    </xf>
    <xf numFmtId="164" fontId="14" fillId="0" borderId="138" xfId="5" applyNumberFormat="1" applyFont="1" applyBorder="1" applyAlignment="1">
      <alignment horizontal="center" vertical="center" wrapText="1"/>
    </xf>
    <xf numFmtId="164" fontId="14" fillId="0" borderId="74" xfId="5" applyNumberFormat="1" applyFont="1" applyBorder="1" applyAlignment="1">
      <alignment horizontal="center" vertical="center" wrapText="1"/>
    </xf>
    <xf numFmtId="0" fontId="27" fillId="7" borderId="47" xfId="5" applyFont="1" applyFill="1" applyBorder="1" applyAlignment="1">
      <alignment horizontal="center" vertical="center" wrapText="1"/>
    </xf>
    <xf numFmtId="164" fontId="33" fillId="7" borderId="125" xfId="5" applyNumberFormat="1" applyFont="1" applyFill="1" applyBorder="1" applyAlignment="1">
      <alignment vertical="center" wrapText="1"/>
    </xf>
    <xf numFmtId="164" fontId="40" fillId="7" borderId="136" xfId="5" applyNumberFormat="1" applyFont="1" applyFill="1" applyBorder="1" applyAlignment="1">
      <alignment horizontal="center" vertical="center" wrapText="1"/>
    </xf>
    <xf numFmtId="164" fontId="18" fillId="7" borderId="78" xfId="5" applyNumberFormat="1" applyFont="1" applyFill="1" applyBorder="1" applyAlignment="1">
      <alignment horizontal="center" vertical="center" wrapText="1"/>
    </xf>
    <xf numFmtId="0" fontId="3" fillId="0" borderId="0" xfId="0" applyFont="1" applyFill="1"/>
    <xf numFmtId="0" fontId="0" fillId="0" borderId="0" xfId="0" applyFill="1"/>
    <xf numFmtId="164" fontId="0" fillId="0" borderId="0" xfId="0" applyNumberFormat="1" applyFill="1"/>
    <xf numFmtId="0" fontId="13" fillId="0" borderId="3" xfId="0" applyFont="1" applyFill="1" applyBorder="1" applyAlignment="1">
      <alignment horizontal="center"/>
    </xf>
    <xf numFmtId="0" fontId="13" fillId="0" borderId="5" xfId="0" applyFont="1" applyFill="1" applyBorder="1" applyAlignment="1">
      <alignment horizontal="center"/>
    </xf>
    <xf numFmtId="0" fontId="13" fillId="0" borderId="40" xfId="0" applyFont="1" applyFill="1" applyBorder="1" applyAlignment="1">
      <alignment horizontal="center"/>
    </xf>
    <xf numFmtId="0" fontId="6" fillId="0" borderId="0" xfId="0" applyFont="1" applyFill="1"/>
    <xf numFmtId="164" fontId="10" fillId="0" borderId="21" xfId="2" applyNumberFormat="1" applyFont="1" applyFill="1" applyBorder="1" applyAlignment="1">
      <alignment horizontal="center"/>
    </xf>
    <xf numFmtId="164" fontId="9" fillId="0" borderId="11" xfId="0" applyNumberFormat="1" applyFont="1" applyFill="1" applyBorder="1" applyAlignment="1">
      <alignment horizontal="center"/>
    </xf>
    <xf numFmtId="164" fontId="9" fillId="0" borderId="15" xfId="0" applyNumberFormat="1" applyFont="1" applyFill="1" applyBorder="1" applyAlignment="1">
      <alignment horizontal="center"/>
    </xf>
    <xf numFmtId="0" fontId="8" fillId="0" borderId="80" xfId="0" applyFont="1" applyFill="1" applyBorder="1" applyAlignment="1">
      <alignment horizontal="center" vertical="center" wrapText="1"/>
    </xf>
    <xf numFmtId="9" fontId="9" fillId="0" borderId="0" xfId="0" applyNumberFormat="1" applyFont="1" applyFill="1" applyBorder="1" applyAlignment="1">
      <alignment horizontal="center"/>
    </xf>
    <xf numFmtId="164" fontId="10" fillId="0" borderId="0" xfId="2" applyNumberFormat="1" applyFont="1" applyFill="1" applyBorder="1" applyAlignment="1">
      <alignment horizontal="center"/>
    </xf>
    <xf numFmtId="164" fontId="17" fillId="0" borderId="9" xfId="2" applyNumberFormat="1" applyFont="1" applyFill="1" applyBorder="1" applyAlignment="1">
      <alignment horizontal="center"/>
    </xf>
    <xf numFmtId="0" fontId="21" fillId="0" borderId="0" xfId="0" applyFont="1" applyFill="1"/>
    <xf numFmtId="164" fontId="17" fillId="0" borderId="13" xfId="0" applyNumberFormat="1" applyFont="1" applyFill="1" applyBorder="1" applyAlignment="1">
      <alignment horizontal="center"/>
    </xf>
    <xf numFmtId="9" fontId="17" fillId="0" borderId="17" xfId="0" applyNumberFormat="1" applyFont="1" applyFill="1" applyBorder="1" applyAlignment="1">
      <alignment horizontal="center"/>
    </xf>
    <xf numFmtId="0" fontId="4" fillId="0" borderId="0" xfId="0" applyFont="1" applyFill="1"/>
    <xf numFmtId="164" fontId="11" fillId="0" borderId="0" xfId="2" applyNumberFormat="1" applyFont="1" applyFill="1" applyBorder="1" applyAlignment="1">
      <alignment horizontal="center"/>
    </xf>
    <xf numFmtId="164" fontId="11" fillId="0" borderId="0" xfId="2" applyNumberFormat="1" applyFont="1" applyFill="1" applyBorder="1"/>
    <xf numFmtId="168" fontId="0" fillId="0" borderId="0" xfId="1" applyNumberFormat="1" applyFont="1" applyFill="1"/>
    <xf numFmtId="168" fontId="11" fillId="0" borderId="0" xfId="1" applyNumberFormat="1" applyFont="1" applyFill="1" applyBorder="1"/>
    <xf numFmtId="169" fontId="11" fillId="0" borderId="0" xfId="1" applyNumberFormat="1" applyFont="1" applyFill="1" applyBorder="1"/>
    <xf numFmtId="165" fontId="0" fillId="0" borderId="0" xfId="1" applyFont="1" applyFill="1"/>
    <xf numFmtId="0" fontId="3" fillId="0" borderId="0" xfId="7" applyFont="1" applyFill="1" applyAlignment="1">
      <alignment horizontal="left" vertical="center"/>
    </xf>
    <xf numFmtId="0" fontId="42" fillId="0" borderId="0" xfId="8" applyFont="1" applyFill="1"/>
    <xf numFmtId="0" fontId="23" fillId="0" borderId="0" xfId="8" applyFont="1" applyFill="1" applyAlignment="1">
      <alignment horizontal="left"/>
    </xf>
    <xf numFmtId="0" fontId="3" fillId="0" borderId="0" xfId="8" applyFont="1" applyFill="1" applyAlignment="1">
      <alignment horizontal="left"/>
    </xf>
    <xf numFmtId="0" fontId="44" fillId="0" borderId="0" xfId="9" applyFont="1" applyFill="1"/>
    <xf numFmtId="0" fontId="22" fillId="0" borderId="0" xfId="8" applyFont="1" applyFill="1" applyBorder="1"/>
    <xf numFmtId="0" fontId="26" fillId="5" borderId="39" xfId="8" applyFont="1" applyFill="1" applyBorder="1" applyAlignment="1">
      <alignment horizontal="center" vertical="center" wrapText="1"/>
    </xf>
    <xf numFmtId="0" fontId="45" fillId="0" borderId="48" xfId="8" applyFont="1" applyFill="1" applyBorder="1" applyAlignment="1">
      <alignment horizontal="center" vertical="center" wrapText="1"/>
    </xf>
    <xf numFmtId="167" fontId="45" fillId="0" borderId="48" xfId="8" applyNumberFormat="1" applyFont="1" applyFill="1" applyBorder="1" applyAlignment="1">
      <alignment horizontal="center" vertical="center" wrapText="1"/>
    </xf>
    <xf numFmtId="1" fontId="45" fillId="0" borderId="48" xfId="8" applyNumberFormat="1" applyFont="1" applyFill="1" applyBorder="1" applyAlignment="1">
      <alignment horizontal="center" vertical="center" wrapText="1"/>
    </xf>
    <xf numFmtId="164" fontId="45" fillId="0" borderId="48" xfId="10" applyNumberFormat="1" applyFont="1" applyFill="1" applyBorder="1" applyAlignment="1">
      <alignment horizontal="center" vertical="center" wrapText="1"/>
    </xf>
    <xf numFmtId="0" fontId="45" fillId="0" borderId="52" xfId="8" applyFont="1" applyFill="1" applyBorder="1" applyAlignment="1">
      <alignment horizontal="center" vertical="center" wrapText="1"/>
    </xf>
    <xf numFmtId="0" fontId="3" fillId="8" borderId="52" xfId="8" applyFont="1" applyFill="1" applyBorder="1" applyAlignment="1">
      <alignment horizontal="center" vertical="center" wrapText="1"/>
    </xf>
    <xf numFmtId="167" fontId="3" fillId="8" borderId="48" xfId="8" applyNumberFormat="1" applyFont="1" applyFill="1" applyBorder="1" applyAlignment="1">
      <alignment horizontal="center" vertical="center" wrapText="1"/>
    </xf>
    <xf numFmtId="1" fontId="45" fillId="8" borderId="48" xfId="8" applyNumberFormat="1" applyFont="1" applyFill="1" applyBorder="1" applyAlignment="1">
      <alignment horizontal="center" vertical="center" wrapText="1"/>
    </xf>
    <xf numFmtId="164" fontId="45" fillId="8" borderId="48" xfId="10" applyNumberFormat="1" applyFont="1" applyFill="1" applyBorder="1" applyAlignment="1">
      <alignment horizontal="center" vertical="center" wrapText="1"/>
    </xf>
    <xf numFmtId="167" fontId="45" fillId="0" borderId="48" xfId="7" applyNumberFormat="1" applyFont="1" applyFill="1" applyBorder="1" applyAlignment="1">
      <alignment horizontal="center" vertical="center" wrapText="1"/>
    </xf>
    <xf numFmtId="1" fontId="45" fillId="0" borderId="48" xfId="7" applyNumberFormat="1" applyFont="1" applyFill="1" applyBorder="1" applyAlignment="1">
      <alignment horizontal="center" vertical="center" wrapText="1"/>
    </xf>
    <xf numFmtId="164" fontId="45" fillId="0" borderId="48" xfId="11" applyNumberFormat="1" applyFont="1" applyFill="1" applyBorder="1" applyAlignment="1">
      <alignment horizontal="center" vertical="center" wrapText="1"/>
    </xf>
    <xf numFmtId="0" fontId="45" fillId="0" borderId="129" xfId="8" applyFont="1" applyFill="1" applyBorder="1" applyAlignment="1">
      <alignment horizontal="center" vertical="center" wrapText="1"/>
    </xf>
    <xf numFmtId="0" fontId="3" fillId="8" borderId="129" xfId="8" applyFont="1" applyFill="1" applyBorder="1" applyAlignment="1">
      <alignment horizontal="center" vertical="center" wrapText="1"/>
    </xf>
    <xf numFmtId="167" fontId="3" fillId="8" borderId="46" xfId="7" applyNumberFormat="1" applyFont="1" applyFill="1" applyBorder="1" applyAlignment="1">
      <alignment horizontal="center" vertical="center" wrapText="1"/>
    </xf>
    <xf numFmtId="1" fontId="23" fillId="8" borderId="46" xfId="7" applyNumberFormat="1" applyFont="1" applyFill="1" applyBorder="1" applyAlignment="1">
      <alignment horizontal="center" vertical="center" wrapText="1"/>
    </xf>
    <xf numFmtId="164" fontId="45" fillId="8" borderId="46" xfId="11" applyNumberFormat="1" applyFont="1" applyFill="1" applyBorder="1" applyAlignment="1">
      <alignment horizontal="center" vertical="center" wrapText="1"/>
    </xf>
    <xf numFmtId="0" fontId="3" fillId="0" borderId="139" xfId="8" applyFont="1" applyFill="1" applyBorder="1" applyAlignment="1">
      <alignment horizontal="center" vertical="center" wrapText="1"/>
    </xf>
    <xf numFmtId="167" fontId="3" fillId="0" borderId="139" xfId="7" applyNumberFormat="1" applyFont="1" applyFill="1" applyBorder="1" applyAlignment="1">
      <alignment horizontal="center" vertical="center" wrapText="1"/>
    </xf>
    <xf numFmtId="0" fontId="23" fillId="0" borderId="139" xfId="7" applyFont="1" applyFill="1" applyBorder="1" applyAlignment="1">
      <alignment horizontal="center" vertical="center" wrapText="1"/>
    </xf>
    <xf numFmtId="164" fontId="45" fillId="0" borderId="139" xfId="11" applyNumberFormat="1" applyFont="1" applyFill="1" applyBorder="1" applyAlignment="1">
      <alignment horizontal="center" vertical="center" wrapText="1"/>
    </xf>
    <xf numFmtId="0" fontId="47" fillId="2" borderId="0" xfId="8" applyFont="1" applyFill="1" applyBorder="1" applyAlignment="1">
      <alignment horizontal="center" vertical="center" wrapText="1"/>
    </xf>
    <xf numFmtId="167" fontId="48" fillId="2" borderId="0" xfId="8" applyNumberFormat="1" applyFont="1" applyFill="1" applyBorder="1" applyAlignment="1">
      <alignment horizontal="center" vertical="center" wrapText="1"/>
    </xf>
    <xf numFmtId="0" fontId="23" fillId="2" borderId="0" xfId="8" applyFont="1" applyFill="1" applyBorder="1" applyAlignment="1">
      <alignment horizontal="center" vertical="center" wrapText="1"/>
    </xf>
    <xf numFmtId="0" fontId="3" fillId="8" borderId="39" xfId="8" applyFont="1" applyFill="1" applyBorder="1" applyAlignment="1">
      <alignment horizontal="center" vertical="center" wrapText="1"/>
    </xf>
    <xf numFmtId="167" fontId="3" fillId="8" borderId="39" xfId="8" applyNumberFormat="1" applyFont="1" applyFill="1" applyBorder="1" applyAlignment="1">
      <alignment horizontal="center" vertical="center" wrapText="1"/>
    </xf>
    <xf numFmtId="0" fontId="23" fillId="8" borderId="39" xfId="8" applyFont="1" applyFill="1" applyBorder="1" applyAlignment="1">
      <alignment horizontal="center" vertical="center" wrapText="1"/>
    </xf>
    <xf numFmtId="164" fontId="45" fillId="8" borderId="39" xfId="10" applyNumberFormat="1" applyFont="1" applyFill="1" applyBorder="1" applyAlignment="1">
      <alignment horizontal="center" vertical="center" wrapText="1"/>
    </xf>
    <xf numFmtId="0" fontId="22" fillId="0" borderId="0" xfId="8" applyFont="1" applyFill="1" applyBorder="1" applyAlignment="1">
      <alignment horizontal="center" vertical="center" wrapText="1"/>
    </xf>
    <xf numFmtId="167" fontId="22" fillId="0" borderId="0" xfId="8" applyNumberFormat="1" applyFont="1" applyFill="1" applyBorder="1"/>
    <xf numFmtId="164" fontId="42" fillId="0" borderId="0" xfId="10" applyNumberFormat="1" applyFont="1" applyFill="1"/>
    <xf numFmtId="0" fontId="3" fillId="0" borderId="0" xfId="7" applyFont="1" applyAlignment="1">
      <alignment horizontal="left" vertical="center"/>
    </xf>
    <xf numFmtId="0" fontId="49" fillId="0" borderId="0" xfId="7" applyFont="1"/>
    <xf numFmtId="0" fontId="44" fillId="0" borderId="0" xfId="9" applyFont="1"/>
    <xf numFmtId="167" fontId="26" fillId="5" borderId="39" xfId="8" applyNumberFormat="1" applyFont="1" applyFill="1" applyBorder="1" applyAlignment="1">
      <alignment horizontal="center" vertical="center" wrapText="1"/>
    </xf>
    <xf numFmtId="0" fontId="23" fillId="0" borderId="48" xfId="8" applyFont="1" applyFill="1" applyBorder="1" applyAlignment="1">
      <alignment horizontal="center" vertical="center" wrapText="1"/>
    </xf>
    <xf numFmtId="167" fontId="23" fillId="0" borderId="48" xfId="8" applyNumberFormat="1" applyFont="1" applyFill="1" applyBorder="1" applyAlignment="1">
      <alignment horizontal="center" vertical="center" wrapText="1"/>
    </xf>
    <xf numFmtId="0" fontId="23" fillId="0" borderId="129" xfId="8" applyFont="1" applyFill="1" applyBorder="1" applyAlignment="1">
      <alignment horizontal="center" vertical="center" wrapText="1"/>
    </xf>
    <xf numFmtId="167" fontId="23" fillId="0" borderId="52" xfId="8" applyNumberFormat="1" applyFont="1" applyFill="1" applyBorder="1" applyAlignment="1">
      <alignment horizontal="center" vertical="center" wrapText="1"/>
    </xf>
    <xf numFmtId="0" fontId="3" fillId="8" borderId="139" xfId="8" applyFont="1" applyFill="1" applyBorder="1" applyAlignment="1">
      <alignment horizontal="center" vertical="center" wrapText="1"/>
    </xf>
    <xf numFmtId="167" fontId="3" fillId="8" borderId="139" xfId="8" applyNumberFormat="1" applyFont="1" applyFill="1" applyBorder="1" applyAlignment="1">
      <alignment horizontal="center" vertical="center" wrapText="1"/>
    </xf>
    <xf numFmtId="0" fontId="45" fillId="0" borderId="0" xfId="7" applyFont="1" applyAlignment="1">
      <alignment horizontal="justify" vertical="center"/>
    </xf>
    <xf numFmtId="0" fontId="13" fillId="0" borderId="39" xfId="0" applyFont="1" applyBorder="1" applyAlignment="1">
      <alignment horizontal="center"/>
    </xf>
    <xf numFmtId="0" fontId="16" fillId="0" borderId="5" xfId="0" applyFont="1" applyBorder="1" applyAlignment="1">
      <alignment horizontal="center"/>
    </xf>
    <xf numFmtId="0" fontId="13" fillId="0" borderId="4" xfId="0" applyFont="1" applyBorder="1" applyAlignment="1">
      <alignment horizontal="center"/>
    </xf>
    <xf numFmtId="164" fontId="20" fillId="0" borderId="6" xfId="2" applyNumberFormat="1" applyFont="1" applyBorder="1" applyAlignment="1">
      <alignment horizontal="center"/>
    </xf>
    <xf numFmtId="164" fontId="20" fillId="0" borderId="8" xfId="2" applyNumberFormat="1" applyFont="1" applyBorder="1" applyAlignment="1">
      <alignment horizontal="center"/>
    </xf>
    <xf numFmtId="164" fontId="20" fillId="0" borderId="7" xfId="2" applyNumberFormat="1" applyFont="1" applyBorder="1" applyAlignment="1">
      <alignment horizontal="center"/>
    </xf>
    <xf numFmtId="0" fontId="17" fillId="0" borderId="59" xfId="0" applyFont="1" applyBorder="1" applyAlignment="1">
      <alignment horizontal="center"/>
    </xf>
    <xf numFmtId="164" fontId="20" fillId="0" borderId="140" xfId="2" applyNumberFormat="1" applyFont="1" applyBorder="1" applyAlignment="1">
      <alignment horizontal="center"/>
    </xf>
    <xf numFmtId="164" fontId="20" fillId="0" borderId="58" xfId="2" applyNumberFormat="1" applyFont="1" applyBorder="1" applyAlignment="1">
      <alignment horizontal="center"/>
    </xf>
    <xf numFmtId="164" fontId="20" fillId="0" borderId="59" xfId="2" applyNumberFormat="1" applyFont="1" applyBorder="1" applyAlignment="1">
      <alignment horizontal="center"/>
    </xf>
    <xf numFmtId="9" fontId="17" fillId="0" borderId="11" xfId="0" applyNumberFormat="1" applyFont="1" applyBorder="1" applyAlignment="1">
      <alignment horizontal="center"/>
    </xf>
    <xf numFmtId="164" fontId="20" fillId="0" borderId="10" xfId="2" applyNumberFormat="1" applyFont="1" applyBorder="1" applyAlignment="1">
      <alignment horizontal="center"/>
    </xf>
    <xf numFmtId="164" fontId="20" fillId="0" borderId="12" xfId="2" applyNumberFormat="1" applyFont="1" applyBorder="1" applyAlignment="1">
      <alignment horizontal="center"/>
    </xf>
    <xf numFmtId="164" fontId="20" fillId="0" borderId="11" xfId="2" applyNumberFormat="1" applyFont="1" applyBorder="1" applyAlignment="1">
      <alignment horizontal="center"/>
    </xf>
    <xf numFmtId="0" fontId="17" fillId="0" borderId="15" xfId="0" applyFont="1" applyBorder="1" applyAlignment="1">
      <alignment horizontal="center" vertical="center"/>
    </xf>
    <xf numFmtId="164" fontId="20" fillId="0" borderId="14" xfId="2" applyNumberFormat="1" applyFont="1" applyBorder="1" applyAlignment="1">
      <alignment horizontal="center"/>
    </xf>
    <xf numFmtId="164" fontId="20" fillId="0" borderId="16" xfId="2" applyNumberFormat="1" applyFont="1" applyBorder="1" applyAlignment="1">
      <alignment horizontal="center"/>
    </xf>
    <xf numFmtId="164" fontId="20" fillId="0" borderId="15" xfId="2" applyNumberFormat="1" applyFont="1" applyBorder="1" applyAlignment="1">
      <alignment horizontal="center"/>
    </xf>
    <xf numFmtId="0" fontId="4" fillId="0" borderId="0" xfId="0" applyFont="1" applyBorder="1"/>
    <xf numFmtId="165" fontId="4" fillId="0" borderId="0" xfId="3" applyFont="1"/>
    <xf numFmtId="165" fontId="4" fillId="0" borderId="0" xfId="0" applyNumberFormat="1" applyFont="1"/>
    <xf numFmtId="0" fontId="23" fillId="0" borderId="80" xfId="0" applyFont="1" applyFill="1" applyBorder="1" applyAlignment="1">
      <alignment horizontal="center" vertical="center" wrapText="1"/>
    </xf>
    <xf numFmtId="9" fontId="23" fillId="0" borderId="92" xfId="0" applyNumberFormat="1" applyFont="1" applyFill="1" applyBorder="1" applyAlignment="1">
      <alignment horizontal="center" vertical="center" wrapText="1"/>
    </xf>
    <xf numFmtId="164" fontId="25" fillId="0" borderId="93" xfId="2" applyNumberFormat="1" applyFont="1" applyFill="1" applyBorder="1" applyAlignment="1">
      <alignment horizontal="center"/>
    </xf>
    <xf numFmtId="164" fontId="25" fillId="0" borderId="94" xfId="2" applyNumberFormat="1" applyFont="1" applyFill="1" applyBorder="1" applyAlignment="1">
      <alignment horizontal="center"/>
    </xf>
    <xf numFmtId="164" fontId="25" fillId="0" borderId="116" xfId="0" applyNumberFormat="1" applyFont="1" applyFill="1" applyBorder="1" applyAlignment="1">
      <alignment horizontal="center" vertical="center"/>
    </xf>
    <xf numFmtId="164" fontId="25" fillId="0" borderId="70" xfId="0" applyNumberFormat="1" applyFont="1" applyFill="1" applyBorder="1" applyAlignment="1">
      <alignment horizontal="center" vertical="center"/>
    </xf>
    <xf numFmtId="164" fontId="25" fillId="4" borderId="93" xfId="2" applyNumberFormat="1" applyFont="1" applyFill="1" applyBorder="1" applyAlignment="1">
      <alignment horizontal="center"/>
    </xf>
    <xf numFmtId="164" fontId="25" fillId="4" borderId="145" xfId="2" applyNumberFormat="1" applyFont="1" applyFill="1" applyBorder="1" applyAlignment="1">
      <alignment horizontal="center"/>
    </xf>
    <xf numFmtId="164" fontId="25" fillId="4" borderId="146" xfId="0" applyNumberFormat="1" applyFont="1" applyFill="1" applyBorder="1" applyAlignment="1">
      <alignment horizontal="center" vertical="center"/>
    </xf>
    <xf numFmtId="164" fontId="25" fillId="4" borderId="132" xfId="0" applyNumberFormat="1" applyFont="1" applyFill="1" applyBorder="1" applyAlignment="1">
      <alignment horizontal="center" vertical="center"/>
    </xf>
    <xf numFmtId="164" fontId="25" fillId="0" borderId="24" xfId="2" applyNumberFormat="1" applyFont="1" applyFill="1" applyBorder="1" applyAlignment="1">
      <alignment horizontal="center"/>
    </xf>
    <xf numFmtId="164" fontId="25" fillId="0" borderId="98" xfId="2" applyNumberFormat="1" applyFont="1" applyFill="1" applyBorder="1" applyAlignment="1">
      <alignment horizontal="center"/>
    </xf>
    <xf numFmtId="164" fontId="25" fillId="0" borderId="118" xfId="0" applyNumberFormat="1" applyFont="1" applyFill="1" applyBorder="1" applyAlignment="1">
      <alignment horizontal="center" vertical="center"/>
    </xf>
    <xf numFmtId="164" fontId="25" fillId="0" borderId="78" xfId="0" applyNumberFormat="1" applyFont="1" applyFill="1" applyBorder="1" applyAlignment="1">
      <alignment horizontal="center" vertical="center"/>
    </xf>
    <xf numFmtId="0" fontId="3" fillId="0" borderId="0" xfId="12" applyFont="1"/>
    <xf numFmtId="0" fontId="4" fillId="0" borderId="0" xfId="12" applyFont="1"/>
    <xf numFmtId="164" fontId="4" fillId="0" borderId="0" xfId="12" applyNumberFormat="1" applyFont="1"/>
    <xf numFmtId="0" fontId="1" fillId="0" borderId="0" xfId="12"/>
    <xf numFmtId="0" fontId="1" fillId="0" borderId="0" xfId="12" applyAlignment="1">
      <alignment horizontal="center"/>
    </xf>
    <xf numFmtId="164" fontId="1" fillId="0" borderId="0" xfId="12" applyNumberFormat="1"/>
    <xf numFmtId="0" fontId="13" fillId="0" borderId="39" xfId="12" applyFont="1" applyBorder="1" applyAlignment="1">
      <alignment horizontal="center"/>
    </xf>
    <xf numFmtId="0" fontId="16" fillId="0" borderId="5" xfId="12" applyFont="1" applyBorder="1" applyAlignment="1">
      <alignment horizontal="center"/>
    </xf>
    <xf numFmtId="0" fontId="13" fillId="0" borderId="3" xfId="12" applyFont="1" applyBorder="1" applyAlignment="1">
      <alignment horizontal="center"/>
    </xf>
    <xf numFmtId="0" fontId="13" fillId="0" borderId="4" xfId="12" applyFont="1" applyBorder="1" applyAlignment="1">
      <alignment horizontal="center"/>
    </xf>
    <xf numFmtId="0" fontId="13" fillId="0" borderId="5" xfId="12" applyFont="1" applyBorder="1" applyAlignment="1">
      <alignment horizontal="center"/>
    </xf>
    <xf numFmtId="0" fontId="17" fillId="0" borderId="7" xfId="12" applyFont="1" applyBorder="1" applyAlignment="1">
      <alignment horizontal="center"/>
    </xf>
    <xf numFmtId="164" fontId="20" fillId="0" borderId="6" xfId="13" applyNumberFormat="1" applyFont="1" applyBorder="1" applyAlignment="1">
      <alignment horizontal="center"/>
    </xf>
    <xf numFmtId="164" fontId="20" fillId="0" borderId="8" xfId="13" applyNumberFormat="1" applyFont="1" applyBorder="1" applyAlignment="1">
      <alignment horizontal="center"/>
    </xf>
    <xf numFmtId="164" fontId="20" fillId="0" borderId="7" xfId="13" applyNumberFormat="1" applyFont="1" applyBorder="1" applyAlignment="1">
      <alignment horizontal="center"/>
    </xf>
    <xf numFmtId="9" fontId="17" fillId="0" borderId="11" xfId="12" applyNumberFormat="1" applyFont="1" applyBorder="1" applyAlignment="1">
      <alignment horizontal="center"/>
    </xf>
    <xf numFmtId="164" fontId="20" fillId="0" borderId="10" xfId="13" applyNumberFormat="1" applyFont="1" applyBorder="1" applyAlignment="1">
      <alignment horizontal="center"/>
    </xf>
    <xf numFmtId="164" fontId="20" fillId="0" borderId="12" xfId="13" applyNumberFormat="1" applyFont="1" applyBorder="1" applyAlignment="1">
      <alignment horizontal="center"/>
    </xf>
    <xf numFmtId="164" fontId="20" fillId="0" borderId="11" xfId="13" applyNumberFormat="1" applyFont="1" applyBorder="1" applyAlignment="1">
      <alignment horizontal="center"/>
    </xf>
    <xf numFmtId="0" fontId="17" fillId="0" borderId="15" xfId="12" applyFont="1" applyBorder="1" applyAlignment="1">
      <alignment horizontal="center" vertical="center"/>
    </xf>
    <xf numFmtId="164" fontId="20" fillId="0" borderId="14" xfId="13" applyNumberFormat="1" applyFont="1" applyBorder="1" applyAlignment="1">
      <alignment horizontal="center"/>
    </xf>
    <xf numFmtId="164" fontId="20" fillId="0" borderId="16" xfId="13" applyNumberFormat="1" applyFont="1" applyBorder="1" applyAlignment="1">
      <alignment horizontal="center"/>
    </xf>
    <xf numFmtId="164" fontId="20" fillId="0" borderId="15" xfId="13" applyNumberFormat="1" applyFont="1" applyBorder="1" applyAlignment="1">
      <alignment horizontal="center"/>
    </xf>
    <xf numFmtId="0" fontId="4" fillId="0" borderId="0" xfId="12" applyFont="1" applyBorder="1" applyAlignment="1">
      <alignment horizontal="center" vertical="center" wrapText="1"/>
    </xf>
    <xf numFmtId="0" fontId="4" fillId="0" borderId="0" xfId="12" applyFont="1" applyBorder="1"/>
    <xf numFmtId="164" fontId="4" fillId="0" borderId="0" xfId="13" applyNumberFormat="1" applyFont="1" applyBorder="1"/>
    <xf numFmtId="165" fontId="4" fillId="0" borderId="0" xfId="14" applyFont="1"/>
    <xf numFmtId="165" fontId="4" fillId="0" borderId="0" xfId="12" applyNumberFormat="1" applyFont="1"/>
    <xf numFmtId="0" fontId="26" fillId="5" borderId="39" xfId="0" applyFont="1" applyFill="1" applyBorder="1" applyAlignment="1">
      <alignment horizontal="center" vertical="center"/>
    </xf>
    <xf numFmtId="0" fontId="50" fillId="5" borderId="64" xfId="0" applyFont="1" applyFill="1" applyBorder="1" applyAlignment="1">
      <alignment horizontal="center" vertical="center" wrapText="1"/>
    </xf>
    <xf numFmtId="0" fontId="26" fillId="5" borderId="65" xfId="0" applyFont="1" applyFill="1" applyBorder="1" applyAlignment="1">
      <alignment horizontal="center" vertical="center" wrapText="1"/>
    </xf>
    <xf numFmtId="0" fontId="26" fillId="5" borderId="126" xfId="0" applyFont="1" applyFill="1" applyBorder="1" applyAlignment="1">
      <alignment horizontal="center" vertical="center" wrapText="1"/>
    </xf>
    <xf numFmtId="0" fontId="26" fillId="5" borderId="66" xfId="0" applyFont="1" applyFill="1" applyBorder="1" applyAlignment="1">
      <alignment horizontal="center" vertical="center" wrapText="1"/>
    </xf>
    <xf numFmtId="10" fontId="51" fillId="4" borderId="48" xfId="0" quotePrefix="1" applyNumberFormat="1" applyFont="1" applyFill="1" applyBorder="1" applyAlignment="1">
      <alignment horizontal="center" vertical="center"/>
    </xf>
    <xf numFmtId="164" fontId="22" fillId="4" borderId="120" xfId="2" applyNumberFormat="1" applyFont="1" applyFill="1" applyBorder="1" applyAlignment="1">
      <alignment horizontal="center" vertical="center"/>
    </xf>
    <xf numFmtId="164" fontId="22" fillId="4" borderId="121" xfId="2" applyNumberFormat="1" applyFont="1" applyFill="1" applyBorder="1" applyAlignment="1">
      <alignment horizontal="center" vertical="center"/>
    </xf>
    <xf numFmtId="164" fontId="22" fillId="4" borderId="127" xfId="2" applyNumberFormat="1" applyFont="1" applyFill="1" applyBorder="1" applyAlignment="1">
      <alignment horizontal="center" vertical="center"/>
    </xf>
    <xf numFmtId="164" fontId="22" fillId="4" borderId="122" xfId="2" applyNumberFormat="1" applyFont="1" applyFill="1" applyBorder="1" applyAlignment="1">
      <alignment horizontal="center" vertical="center"/>
    </xf>
    <xf numFmtId="10" fontId="51" fillId="4" borderId="52" xfId="0" quotePrefix="1" applyNumberFormat="1" applyFont="1" applyFill="1" applyBorder="1" applyAlignment="1">
      <alignment horizontal="center" vertical="center"/>
    </xf>
    <xf numFmtId="164" fontId="22" fillId="4" borderId="117" xfId="2" applyNumberFormat="1" applyFont="1" applyFill="1" applyBorder="1" applyAlignment="1">
      <alignment horizontal="center" vertical="center"/>
    </xf>
    <xf numFmtId="164" fontId="22" fillId="4" borderId="73" xfId="2" applyNumberFormat="1" applyFont="1" applyFill="1" applyBorder="1" applyAlignment="1">
      <alignment horizontal="center" vertical="center"/>
    </xf>
    <xf numFmtId="164" fontId="22" fillId="4" borderId="128" xfId="2" applyNumberFormat="1" applyFont="1" applyFill="1" applyBorder="1" applyAlignment="1">
      <alignment horizontal="center" vertical="center"/>
    </xf>
    <xf numFmtId="164" fontId="22" fillId="4" borderId="74" xfId="2" applyNumberFormat="1" applyFont="1" applyFill="1" applyBorder="1" applyAlignment="1">
      <alignment horizontal="center" vertical="center"/>
    </xf>
    <xf numFmtId="9" fontId="51" fillId="4" borderId="47" xfId="0" quotePrefix="1" applyNumberFormat="1" applyFont="1" applyFill="1" applyBorder="1" applyAlignment="1">
      <alignment horizontal="center" vertical="center"/>
    </xf>
    <xf numFmtId="164" fontId="22" fillId="4" borderId="118" xfId="2" applyNumberFormat="1" applyFont="1" applyFill="1" applyBorder="1" applyAlignment="1">
      <alignment horizontal="center" vertical="center"/>
    </xf>
    <xf numFmtId="164" fontId="22" fillId="4" borderId="77" xfId="2" applyNumberFormat="1" applyFont="1" applyFill="1" applyBorder="1" applyAlignment="1">
      <alignment horizontal="center" vertical="center"/>
    </xf>
    <xf numFmtId="164" fontId="22" fillId="4" borderId="133" xfId="2" applyNumberFormat="1" applyFont="1" applyFill="1" applyBorder="1" applyAlignment="1">
      <alignment horizontal="center" vertical="center"/>
    </xf>
    <xf numFmtId="164" fontId="22" fillId="4" borderId="78" xfId="2" applyNumberFormat="1" applyFont="1" applyFill="1" applyBorder="1" applyAlignment="1">
      <alignment horizontal="center" vertical="center"/>
    </xf>
    <xf numFmtId="9" fontId="51" fillId="2" borderId="81" xfId="0" quotePrefix="1" applyNumberFormat="1" applyFont="1" applyFill="1" applyBorder="1" applyAlignment="1">
      <alignment horizontal="center" vertical="center"/>
    </xf>
    <xf numFmtId="164" fontId="22" fillId="2" borderId="141" xfId="2" applyNumberFormat="1" applyFont="1" applyFill="1" applyBorder="1" applyAlignment="1">
      <alignment horizontal="center" vertical="center"/>
    </xf>
    <xf numFmtId="164" fontId="22" fillId="2" borderId="147" xfId="2" applyNumberFormat="1" applyFont="1" applyFill="1" applyBorder="1" applyAlignment="1">
      <alignment horizontal="center" vertical="center"/>
    </xf>
    <xf numFmtId="164" fontId="22" fillId="2" borderId="148" xfId="2" applyNumberFormat="1" applyFont="1" applyFill="1" applyBorder="1" applyAlignment="1">
      <alignment horizontal="center" vertical="center"/>
    </xf>
    <xf numFmtId="164" fontId="22" fillId="2" borderId="142" xfId="2" applyNumberFormat="1" applyFont="1" applyFill="1" applyBorder="1" applyAlignment="1">
      <alignment horizontal="center" vertical="center"/>
    </xf>
    <xf numFmtId="9" fontId="51" fillId="2" borderId="129" xfId="0" quotePrefix="1" applyNumberFormat="1" applyFont="1" applyFill="1" applyBorder="1" applyAlignment="1">
      <alignment horizontal="center" vertical="center"/>
    </xf>
    <xf numFmtId="164" fontId="22" fillId="2" borderId="146" xfId="2" applyNumberFormat="1" applyFont="1" applyFill="1" applyBorder="1" applyAlignment="1">
      <alignment horizontal="center" vertical="center"/>
    </xf>
    <xf numFmtId="164" fontId="22" fillId="2" borderId="130" xfId="2" applyNumberFormat="1" applyFont="1" applyFill="1" applyBorder="1" applyAlignment="1">
      <alignment horizontal="center" vertical="center"/>
    </xf>
    <xf numFmtId="164" fontId="22" fillId="2" borderId="131" xfId="2" applyNumberFormat="1" applyFont="1" applyFill="1" applyBorder="1" applyAlignment="1">
      <alignment horizontal="center" vertical="center"/>
    </xf>
    <xf numFmtId="164" fontId="22" fillId="2" borderId="132" xfId="2" applyNumberFormat="1" applyFont="1" applyFill="1" applyBorder="1" applyAlignment="1">
      <alignment horizontal="center" vertical="center"/>
    </xf>
    <xf numFmtId="9" fontId="51" fillId="2" borderId="47" xfId="0" quotePrefix="1" applyNumberFormat="1" applyFont="1" applyFill="1" applyBorder="1" applyAlignment="1">
      <alignment horizontal="center" vertical="center"/>
    </xf>
    <xf numFmtId="164" fontId="22" fillId="2" borderId="118" xfId="2" applyNumberFormat="1" applyFont="1" applyFill="1" applyBorder="1" applyAlignment="1">
      <alignment horizontal="center" vertical="center"/>
    </xf>
    <xf numFmtId="164" fontId="22" fillId="2" borderId="77" xfId="2" applyNumberFormat="1" applyFont="1" applyFill="1" applyBorder="1" applyAlignment="1">
      <alignment horizontal="center" vertical="center"/>
    </xf>
    <xf numFmtId="164" fontId="22" fillId="2" borderId="133" xfId="2" applyNumberFormat="1" applyFont="1" applyFill="1" applyBorder="1" applyAlignment="1">
      <alignment horizontal="center" vertical="center"/>
    </xf>
    <xf numFmtId="164" fontId="22" fillId="2" borderId="78" xfId="2" applyNumberFormat="1" applyFont="1" applyFill="1" applyBorder="1" applyAlignment="1">
      <alignment horizontal="center" vertical="center"/>
    </xf>
    <xf numFmtId="0" fontId="27" fillId="2" borderId="149" xfId="0" applyFont="1" applyFill="1" applyBorder="1" applyAlignment="1">
      <alignment horizontal="center" vertical="center" textRotation="90"/>
    </xf>
    <xf numFmtId="0" fontId="3" fillId="2" borderId="149" xfId="0" applyFont="1" applyFill="1" applyBorder="1" applyAlignment="1">
      <alignment horizontal="center" vertical="center" wrapText="1"/>
    </xf>
    <xf numFmtId="9" fontId="51" fillId="2" borderId="149" xfId="0" quotePrefix="1" applyNumberFormat="1" applyFont="1" applyFill="1" applyBorder="1" applyAlignment="1">
      <alignment horizontal="center" vertical="center"/>
    </xf>
    <xf numFmtId="164" fontId="22" fillId="2" borderId="149" xfId="2" applyNumberFormat="1" applyFont="1" applyFill="1" applyBorder="1" applyAlignment="1">
      <alignment horizontal="center" vertical="center"/>
    </xf>
    <xf numFmtId="10" fontId="51" fillId="4" borderId="43" xfId="0" quotePrefix="1" applyNumberFormat="1" applyFont="1" applyFill="1" applyBorder="1" applyAlignment="1">
      <alignment horizontal="center" vertical="center"/>
    </xf>
    <xf numFmtId="164" fontId="22" fillId="4" borderId="116" xfId="2" applyNumberFormat="1" applyFont="1" applyFill="1" applyBorder="1" applyAlignment="1">
      <alignment horizontal="center" vertical="center"/>
    </xf>
    <xf numFmtId="164" fontId="22" fillId="4" borderId="69" xfId="2" applyNumberFormat="1" applyFont="1" applyFill="1" applyBorder="1" applyAlignment="1">
      <alignment horizontal="center" vertical="center"/>
    </xf>
    <xf numFmtId="164" fontId="22" fillId="4" borderId="150" xfId="2" applyNumberFormat="1" applyFont="1" applyFill="1" applyBorder="1" applyAlignment="1">
      <alignment horizontal="center" vertical="center"/>
    </xf>
    <xf numFmtId="164" fontId="22" fillId="4" borderId="70" xfId="2" applyNumberFormat="1" applyFont="1" applyFill="1" applyBorder="1" applyAlignment="1">
      <alignment horizontal="center" vertical="center"/>
    </xf>
    <xf numFmtId="2" fontId="0" fillId="0" borderId="0" xfId="0" applyNumberFormat="1"/>
    <xf numFmtId="167" fontId="22" fillId="0" borderId="78" xfId="0" applyNumberFormat="1" applyFont="1" applyBorder="1" applyAlignment="1">
      <alignment horizontal="center" vertical="center"/>
    </xf>
    <xf numFmtId="167" fontId="22" fillId="0" borderId="133" xfId="0" applyNumberFormat="1" applyFont="1" applyBorder="1" applyAlignment="1">
      <alignment horizontal="center" vertical="center"/>
    </xf>
    <xf numFmtId="167" fontId="22" fillId="0" borderId="77" xfId="0" applyNumberFormat="1" applyFont="1" applyBorder="1" applyAlignment="1">
      <alignment horizontal="center" vertical="center"/>
    </xf>
    <xf numFmtId="167" fontId="22" fillId="0" borderId="74" xfId="0" applyNumberFormat="1" applyFont="1" applyBorder="1" applyAlignment="1">
      <alignment horizontal="center" vertical="center"/>
    </xf>
    <xf numFmtId="167" fontId="22" fillId="0" borderId="128" xfId="0" applyNumberFormat="1" applyFont="1" applyBorder="1" applyAlignment="1">
      <alignment horizontal="center" vertical="center"/>
    </xf>
    <xf numFmtId="167" fontId="22" fillId="0" borderId="73" xfId="0" applyNumberFormat="1" applyFont="1" applyBorder="1" applyAlignment="1">
      <alignment horizontal="center" vertical="center"/>
    </xf>
    <xf numFmtId="164" fontId="51" fillId="0" borderId="47" xfId="0" quotePrefix="1" applyNumberFormat="1" applyFont="1" applyBorder="1" applyAlignment="1">
      <alignment horizontal="center" vertical="center"/>
    </xf>
    <xf numFmtId="2" fontId="22" fillId="0" borderId="73" xfId="0" applyNumberFormat="1" applyFont="1" applyBorder="1" applyAlignment="1">
      <alignment horizontal="center" vertical="center"/>
    </xf>
    <xf numFmtId="164" fontId="51" fillId="0" borderId="52" xfId="0" quotePrefix="1" applyNumberFormat="1" applyFont="1" applyBorder="1" applyAlignment="1">
      <alignment horizontal="center" vertical="center"/>
    </xf>
    <xf numFmtId="167" fontId="22" fillId="0" borderId="70" xfId="0" applyNumberFormat="1" applyFont="1" applyBorder="1" applyAlignment="1">
      <alignment horizontal="center" vertical="center"/>
    </xf>
    <xf numFmtId="167" fontId="22" fillId="0" borderId="69" xfId="0" applyNumberFormat="1" applyFont="1" applyBorder="1" applyAlignment="1">
      <alignment horizontal="center" vertical="center"/>
    </xf>
    <xf numFmtId="2" fontId="22" fillId="0" borderId="78" xfId="0" applyNumberFormat="1" applyFont="1" applyBorder="1" applyAlignment="1">
      <alignment horizontal="center" vertical="center"/>
    </xf>
    <xf numFmtId="164" fontId="51" fillId="0" borderId="47" xfId="0" quotePrefix="1" applyNumberFormat="1" applyFont="1" applyFill="1" applyBorder="1" applyAlignment="1">
      <alignment horizontal="center" vertical="center"/>
    </xf>
    <xf numFmtId="164" fontId="51" fillId="0" borderId="52" xfId="0" quotePrefix="1" applyNumberFormat="1" applyFont="1" applyFill="1" applyBorder="1" applyAlignment="1">
      <alignment horizontal="center" vertical="center"/>
    </xf>
    <xf numFmtId="164" fontId="51" fillId="4" borderId="47" xfId="0" quotePrefix="1" applyNumberFormat="1" applyFont="1" applyFill="1" applyBorder="1" applyAlignment="1">
      <alignment horizontal="center" vertical="center"/>
    </xf>
    <xf numFmtId="164" fontId="51" fillId="4" borderId="52" xfId="0" quotePrefix="1" applyNumberFormat="1" applyFont="1" applyFill="1" applyBorder="1" applyAlignment="1">
      <alignment horizontal="center" vertical="center"/>
    </xf>
    <xf numFmtId="170" fontId="22" fillId="4" borderId="70" xfId="0" applyNumberFormat="1" applyFont="1" applyFill="1" applyBorder="1" applyAlignment="1">
      <alignment horizontal="center" vertical="center"/>
    </xf>
    <xf numFmtId="170" fontId="22" fillId="4" borderId="150" xfId="0" applyNumberFormat="1" applyFont="1" applyFill="1" applyBorder="1" applyAlignment="1">
      <alignment horizontal="center" vertical="center"/>
    </xf>
    <xf numFmtId="170" fontId="22" fillId="4" borderId="69" xfId="0" applyNumberFormat="1" applyFont="1" applyFill="1" applyBorder="1" applyAlignment="1">
      <alignment horizontal="center" vertical="center"/>
    </xf>
    <xf numFmtId="9" fontId="51" fillId="4" borderId="43" xfId="0" quotePrefix="1" applyNumberFormat="1" applyFont="1" applyFill="1" applyBorder="1" applyAlignment="1">
      <alignment horizontal="center" vertical="center"/>
    </xf>
    <xf numFmtId="0" fontId="0" fillId="0" borderId="92" xfId="0" applyBorder="1" applyAlignment="1">
      <alignment horizontal="center" vertical="center"/>
    </xf>
    <xf numFmtId="165" fontId="0" fillId="0" borderId="0" xfId="1" applyFont="1"/>
    <xf numFmtId="175" fontId="0" fillId="0" borderId="0" xfId="0" applyNumberFormat="1"/>
    <xf numFmtId="164" fontId="51" fillId="0" borderId="47" xfId="2" quotePrefix="1" applyNumberFormat="1" applyFont="1" applyFill="1" applyBorder="1" applyAlignment="1">
      <alignment horizontal="center" vertical="center"/>
    </xf>
    <xf numFmtId="164" fontId="51" fillId="0" borderId="52" xfId="2" quotePrefix="1" applyNumberFormat="1" applyFont="1" applyFill="1" applyBorder="1" applyAlignment="1">
      <alignment horizontal="center" vertical="center"/>
    </xf>
    <xf numFmtId="164" fontId="51" fillId="0" borderId="48" xfId="0" quotePrefix="1" applyNumberFormat="1" applyFont="1" applyFill="1" applyBorder="1" applyAlignment="1">
      <alignment horizontal="center" vertical="center"/>
    </xf>
    <xf numFmtId="167" fontId="22" fillId="0" borderId="0" xfId="0" applyNumberFormat="1" applyFont="1" applyFill="1" applyBorder="1" applyAlignment="1">
      <alignment horizontal="center" vertical="center"/>
    </xf>
    <xf numFmtId="0" fontId="22" fillId="0" borderId="0" xfId="0" applyFont="1" applyFill="1"/>
    <xf numFmtId="0" fontId="23" fillId="0" borderId="0" xfId="0" applyFont="1" applyFill="1"/>
    <xf numFmtId="164" fontId="22" fillId="0" borderId="0" xfId="0" applyNumberFormat="1" applyFont="1" applyFill="1" applyAlignment="1">
      <alignment horizontal="center"/>
    </xf>
    <xf numFmtId="166" fontId="22" fillId="0" borderId="0" xfId="1" applyNumberFormat="1" applyFont="1" applyFill="1"/>
    <xf numFmtId="0" fontId="4" fillId="0" borderId="0" xfId="0" applyFont="1" applyAlignment="1">
      <alignment horizontal="center"/>
    </xf>
    <xf numFmtId="0" fontId="2" fillId="0" borderId="0" xfId="0" applyFont="1"/>
    <xf numFmtId="0" fontId="8" fillId="0" borderId="151" xfId="0" applyFont="1" applyBorder="1"/>
    <xf numFmtId="0" fontId="8" fillId="0" borderId="152" xfId="0" applyFont="1" applyBorder="1" applyAlignment="1">
      <alignment horizontal="center"/>
    </xf>
    <xf numFmtId="0" fontId="3" fillId="0" borderId="153" xfId="0" applyFont="1" applyBorder="1" applyAlignment="1">
      <alignment horizontal="center"/>
    </xf>
    <xf numFmtId="0" fontId="3" fillId="0" borderId="154" xfId="0" applyFont="1" applyBorder="1" applyAlignment="1">
      <alignment horizontal="center"/>
    </xf>
    <xf numFmtId="0" fontId="3" fillId="0" borderId="155" xfId="0" applyFont="1" applyBorder="1" applyAlignment="1">
      <alignment horizontal="center"/>
    </xf>
    <xf numFmtId="0" fontId="3" fillId="0" borderId="156" xfId="0" applyFont="1" applyBorder="1" applyAlignment="1">
      <alignment horizontal="center"/>
    </xf>
    <xf numFmtId="0" fontId="19" fillId="0" borderId="157" xfId="0" applyFont="1" applyBorder="1" applyAlignment="1">
      <alignment horizontal="center"/>
    </xf>
    <xf numFmtId="164" fontId="8" fillId="0" borderId="158" xfId="2" applyNumberFormat="1" applyFont="1" applyFill="1" applyBorder="1" applyAlignment="1">
      <alignment horizontal="center"/>
    </xf>
    <xf numFmtId="164" fontId="8" fillId="0" borderId="159" xfId="2" applyNumberFormat="1" applyFont="1" applyFill="1" applyBorder="1" applyAlignment="1">
      <alignment horizontal="center"/>
    </xf>
    <xf numFmtId="164" fontId="8" fillId="0" borderId="160" xfId="2" applyNumberFormat="1" applyFont="1" applyFill="1" applyBorder="1" applyAlignment="1">
      <alignment horizontal="center"/>
    </xf>
    <xf numFmtId="164" fontId="8" fillId="0" borderId="161" xfId="2" applyNumberFormat="1" applyFont="1" applyFill="1" applyBorder="1" applyAlignment="1">
      <alignment horizontal="center"/>
    </xf>
    <xf numFmtId="0" fontId="19" fillId="0" borderId="162" xfId="0" applyFont="1" applyBorder="1" applyAlignment="1">
      <alignment horizontal="center"/>
    </xf>
    <xf numFmtId="164" fontId="8" fillId="0" borderId="163" xfId="2" applyNumberFormat="1" applyFont="1" applyFill="1" applyBorder="1" applyAlignment="1">
      <alignment horizontal="center"/>
    </xf>
    <xf numFmtId="164" fontId="8" fillId="0" borderId="164" xfId="2" applyNumberFormat="1" applyFont="1" applyFill="1" applyBorder="1" applyAlignment="1">
      <alignment horizontal="center"/>
    </xf>
    <xf numFmtId="164" fontId="8" fillId="0" borderId="165" xfId="2" applyNumberFormat="1" applyFont="1" applyFill="1" applyBorder="1" applyAlignment="1">
      <alignment horizontal="center"/>
    </xf>
    <xf numFmtId="164" fontId="8" fillId="0" borderId="166" xfId="2" applyNumberFormat="1" applyFont="1" applyFill="1" applyBorder="1" applyAlignment="1">
      <alignment horizontal="center"/>
    </xf>
    <xf numFmtId="0" fontId="19" fillId="0" borderId="167" xfId="0" applyFont="1" applyBorder="1" applyAlignment="1">
      <alignment horizontal="center"/>
    </xf>
    <xf numFmtId="164" fontId="8" fillId="0" borderId="168" xfId="2" applyNumberFormat="1" applyFont="1" applyFill="1" applyBorder="1" applyAlignment="1">
      <alignment horizontal="center"/>
    </xf>
    <xf numFmtId="164" fontId="8" fillId="0" borderId="169" xfId="2" applyNumberFormat="1" applyFont="1" applyFill="1" applyBorder="1" applyAlignment="1">
      <alignment horizontal="center"/>
    </xf>
    <xf numFmtId="164" fontId="8" fillId="0" borderId="170" xfId="2" applyNumberFormat="1" applyFont="1" applyFill="1" applyBorder="1" applyAlignment="1">
      <alignment horizontal="center"/>
    </xf>
    <xf numFmtId="164" fontId="8" fillId="0" borderId="171" xfId="2" applyNumberFormat="1" applyFont="1" applyFill="1" applyBorder="1" applyAlignment="1">
      <alignment horizontal="center"/>
    </xf>
    <xf numFmtId="0" fontId="19" fillId="0" borderId="172" xfId="0" applyFont="1" applyBorder="1" applyAlignment="1">
      <alignment horizontal="center"/>
    </xf>
    <xf numFmtId="164" fontId="8" fillId="0" borderId="173" xfId="2" applyNumberFormat="1" applyFont="1" applyFill="1" applyBorder="1" applyAlignment="1">
      <alignment horizontal="center"/>
    </xf>
    <xf numFmtId="164" fontId="8" fillId="0" borderId="174" xfId="2" applyNumberFormat="1" applyFont="1" applyFill="1" applyBorder="1" applyAlignment="1">
      <alignment horizontal="center"/>
    </xf>
    <xf numFmtId="164" fontId="8" fillId="0" borderId="175" xfId="2" applyNumberFormat="1" applyFont="1" applyFill="1" applyBorder="1" applyAlignment="1">
      <alignment horizontal="center"/>
    </xf>
    <xf numFmtId="164" fontId="8" fillId="0" borderId="176" xfId="2" applyNumberFormat="1" applyFont="1" applyFill="1" applyBorder="1" applyAlignment="1">
      <alignment horizontal="center"/>
    </xf>
    <xf numFmtId="168" fontId="11" fillId="0" borderId="0" xfId="3" applyNumberFormat="1" applyFont="1" applyBorder="1"/>
    <xf numFmtId="169" fontId="11" fillId="0" borderId="0" xfId="3" applyNumberFormat="1" applyFont="1" applyBorder="1"/>
    <xf numFmtId="168" fontId="0" fillId="0" borderId="0" xfId="3" applyNumberFormat="1" applyFont="1"/>
    <xf numFmtId="0" fontId="3" fillId="0" borderId="0" xfId="0" applyFont="1" applyAlignment="1">
      <alignment horizontal="left"/>
    </xf>
    <xf numFmtId="0" fontId="7" fillId="0" borderId="3" xfId="0" applyFont="1" applyFill="1" applyBorder="1" applyAlignment="1">
      <alignment horizontal="center"/>
    </xf>
    <xf numFmtId="0" fontId="9" fillId="0" borderId="7" xfId="0" applyFont="1" applyFill="1" applyBorder="1" applyAlignment="1">
      <alignment horizontal="center"/>
    </xf>
    <xf numFmtId="164" fontId="10" fillId="0" borderId="6" xfId="2" applyNumberFormat="1" applyFont="1" applyFill="1" applyBorder="1" applyAlignment="1">
      <alignment horizontal="center"/>
    </xf>
    <xf numFmtId="168" fontId="10" fillId="0" borderId="8" xfId="1" applyNumberFormat="1" applyFont="1" applyFill="1" applyBorder="1" applyAlignment="1">
      <alignment horizontal="center"/>
    </xf>
    <xf numFmtId="164" fontId="10" fillId="0" borderId="9" xfId="2" applyNumberFormat="1" applyFont="1" applyFill="1" applyBorder="1" applyAlignment="1">
      <alignment horizontal="center"/>
    </xf>
    <xf numFmtId="164" fontId="10" fillId="0" borderId="7" xfId="2" applyNumberFormat="1" applyFont="1" applyFill="1" applyBorder="1" applyAlignment="1">
      <alignment horizontal="center"/>
    </xf>
    <xf numFmtId="164" fontId="10" fillId="0" borderId="10" xfId="2" applyNumberFormat="1" applyFont="1" applyFill="1" applyBorder="1" applyAlignment="1">
      <alignment horizontal="center"/>
    </xf>
    <xf numFmtId="168" fontId="10" fillId="0" borderId="12" xfId="1" applyNumberFormat="1" applyFont="1" applyFill="1" applyBorder="1" applyAlignment="1">
      <alignment horizontal="center"/>
    </xf>
    <xf numFmtId="168" fontId="10" fillId="0" borderId="13" xfId="1" applyNumberFormat="1" applyFont="1" applyFill="1" applyBorder="1" applyAlignment="1">
      <alignment horizontal="center"/>
    </xf>
    <xf numFmtId="168" fontId="10" fillId="0" borderId="11" xfId="1" applyNumberFormat="1" applyFont="1" applyFill="1" applyBorder="1" applyAlignment="1">
      <alignment horizontal="center"/>
    </xf>
    <xf numFmtId="164" fontId="0" fillId="0" borderId="0" xfId="2" applyNumberFormat="1" applyFont="1" applyFill="1"/>
    <xf numFmtId="9" fontId="0" fillId="0" borderId="0" xfId="2" applyFont="1" applyFill="1"/>
    <xf numFmtId="164" fontId="10" fillId="0" borderId="14" xfId="2" applyNumberFormat="1" applyFont="1" applyFill="1" applyBorder="1" applyAlignment="1">
      <alignment horizontal="center"/>
    </xf>
    <xf numFmtId="168" fontId="10" fillId="0" borderId="16" xfId="1" applyNumberFormat="1" applyFont="1" applyFill="1" applyBorder="1" applyAlignment="1">
      <alignment horizontal="center"/>
    </xf>
    <xf numFmtId="168" fontId="10" fillId="0" borderId="17" xfId="1" applyNumberFormat="1" applyFont="1" applyFill="1" applyBorder="1" applyAlignment="1">
      <alignment horizontal="center"/>
    </xf>
    <xf numFmtId="168" fontId="10" fillId="0" borderId="15" xfId="1" applyNumberFormat="1" applyFont="1" applyFill="1" applyBorder="1" applyAlignment="1">
      <alignment horizontal="center"/>
    </xf>
    <xf numFmtId="2" fontId="10" fillId="0" borderId="8" xfId="2" applyNumberFormat="1" applyFont="1" applyFill="1" applyBorder="1" applyAlignment="1">
      <alignment horizontal="center"/>
    </xf>
    <xf numFmtId="167" fontId="10" fillId="0" borderId="8" xfId="2" applyNumberFormat="1" applyFont="1" applyFill="1" applyBorder="1" applyAlignment="1">
      <alignment horizontal="center"/>
    </xf>
    <xf numFmtId="166" fontId="10" fillId="0" borderId="8" xfId="1" applyNumberFormat="1" applyFont="1" applyFill="1" applyBorder="1" applyAlignment="1">
      <alignment horizontal="center"/>
    </xf>
    <xf numFmtId="166" fontId="10" fillId="0" borderId="9" xfId="1" applyNumberFormat="1" applyFont="1" applyFill="1" applyBorder="1" applyAlignment="1">
      <alignment horizontal="center"/>
    </xf>
    <xf numFmtId="166" fontId="10" fillId="0" borderId="7" xfId="1" applyNumberFormat="1" applyFont="1" applyFill="1" applyBorder="1" applyAlignment="1">
      <alignment horizontal="center"/>
    </xf>
    <xf numFmtId="166" fontId="10" fillId="0" borderId="16" xfId="1" applyNumberFormat="1" applyFont="1" applyFill="1" applyBorder="1" applyAlignment="1">
      <alignment horizontal="center"/>
    </xf>
    <xf numFmtId="167" fontId="10" fillId="0" borderId="16" xfId="2" applyNumberFormat="1" applyFont="1" applyFill="1" applyBorder="1" applyAlignment="1">
      <alignment horizontal="center"/>
    </xf>
    <xf numFmtId="164" fontId="1" fillId="0" borderId="0" xfId="2" applyNumberFormat="1" applyFont="1" applyFill="1"/>
    <xf numFmtId="0" fontId="9" fillId="0" borderId="19" xfId="0" applyFont="1" applyFill="1" applyBorder="1" applyAlignment="1">
      <alignment horizontal="center"/>
    </xf>
    <xf numFmtId="164" fontId="10" fillId="0" borderId="20" xfId="2" applyNumberFormat="1" applyFont="1" applyFill="1" applyBorder="1" applyAlignment="1">
      <alignment horizontal="center"/>
    </xf>
    <xf numFmtId="164" fontId="9" fillId="0" borderId="21" xfId="2" applyNumberFormat="1" applyFont="1" applyFill="1" applyBorder="1" applyAlignment="1">
      <alignment horizontal="center"/>
    </xf>
    <xf numFmtId="164" fontId="9" fillId="0" borderId="22" xfId="2" applyNumberFormat="1" applyFont="1" applyFill="1" applyBorder="1" applyAlignment="1">
      <alignment horizontal="center"/>
    </xf>
    <xf numFmtId="164" fontId="9" fillId="0" borderId="23" xfId="2" applyNumberFormat="1" applyFont="1" applyFill="1" applyBorder="1" applyAlignment="1">
      <alignment horizontal="center"/>
    </xf>
    <xf numFmtId="0" fontId="9" fillId="0" borderId="25" xfId="0" applyFont="1" applyFill="1" applyBorder="1" applyAlignment="1">
      <alignment horizontal="center"/>
    </xf>
    <xf numFmtId="0" fontId="6" fillId="0" borderId="26" xfId="0" applyFont="1" applyFill="1" applyBorder="1"/>
    <xf numFmtId="0" fontId="6" fillId="0" borderId="27" xfId="0" applyFont="1" applyFill="1" applyBorder="1"/>
    <xf numFmtId="164" fontId="9" fillId="0" borderId="27" xfId="2" applyNumberFormat="1" applyFont="1" applyFill="1" applyBorder="1"/>
    <xf numFmtId="164" fontId="10" fillId="0" borderId="31" xfId="2" applyNumberFormat="1" applyFont="1" applyFill="1" applyBorder="1" applyAlignment="1">
      <alignment horizontal="center"/>
    </xf>
    <xf numFmtId="164" fontId="10" fillId="0" borderId="32" xfId="2" applyNumberFormat="1" applyFont="1" applyFill="1" applyBorder="1" applyAlignment="1">
      <alignment horizontal="center"/>
    </xf>
    <xf numFmtId="2" fontId="10" fillId="0" borderId="32" xfId="2" applyNumberFormat="1" applyFont="1" applyFill="1" applyBorder="1" applyAlignment="1">
      <alignment horizontal="center"/>
    </xf>
    <xf numFmtId="167" fontId="10" fillId="0" borderId="32" xfId="2" applyNumberFormat="1" applyFont="1" applyFill="1" applyBorder="1" applyAlignment="1">
      <alignment horizontal="center"/>
    </xf>
    <xf numFmtId="167" fontId="10" fillId="0" borderId="33" xfId="2" applyNumberFormat="1" applyFont="1" applyFill="1" applyBorder="1" applyAlignment="1">
      <alignment horizontal="center"/>
    </xf>
    <xf numFmtId="167" fontId="10" fillId="0" borderId="34" xfId="2" applyNumberFormat="1" applyFont="1" applyFill="1" applyBorder="1" applyAlignment="1">
      <alignment horizontal="center"/>
    </xf>
    <xf numFmtId="164" fontId="10" fillId="0" borderId="35" xfId="2" applyNumberFormat="1" applyFont="1" applyFill="1" applyBorder="1" applyAlignment="1">
      <alignment horizontal="center"/>
    </xf>
    <xf numFmtId="164" fontId="10" fillId="0" borderId="36" xfId="2" applyNumberFormat="1" applyFont="1" applyFill="1" applyBorder="1" applyAlignment="1">
      <alignment horizontal="center"/>
    </xf>
    <xf numFmtId="2" fontId="10" fillId="0" borderId="36" xfId="2" applyNumberFormat="1" applyFont="1" applyFill="1" applyBorder="1" applyAlignment="1">
      <alignment horizontal="center"/>
    </xf>
    <xf numFmtId="167" fontId="10" fillId="0" borderId="36" xfId="2" applyNumberFormat="1" applyFont="1" applyFill="1" applyBorder="1" applyAlignment="1">
      <alignment horizontal="center"/>
    </xf>
    <xf numFmtId="167" fontId="10" fillId="0" borderId="37" xfId="2" applyNumberFormat="1" applyFont="1" applyFill="1" applyBorder="1" applyAlignment="1">
      <alignment horizontal="center"/>
    </xf>
    <xf numFmtId="167" fontId="10" fillId="0" borderId="25" xfId="2" applyNumberFormat="1" applyFont="1" applyFill="1" applyBorder="1" applyAlignment="1">
      <alignment horizontal="center"/>
    </xf>
    <xf numFmtId="164" fontId="9" fillId="0" borderId="27" xfId="2" applyNumberFormat="1" applyFont="1" applyFill="1" applyBorder="1" applyAlignment="1">
      <alignment horizontal="center"/>
    </xf>
    <xf numFmtId="164" fontId="9" fillId="0" borderId="28" xfId="2" applyNumberFormat="1" applyFont="1" applyFill="1" applyBorder="1" applyAlignment="1">
      <alignment horizontal="center"/>
    </xf>
    <xf numFmtId="164" fontId="9" fillId="0" borderId="29" xfId="2" applyNumberFormat="1" applyFont="1" applyFill="1" applyBorder="1" applyAlignment="1">
      <alignment horizontal="center"/>
    </xf>
    <xf numFmtId="0" fontId="22" fillId="0" borderId="117" xfId="0" applyFont="1" applyBorder="1"/>
    <xf numFmtId="0" fontId="22" fillId="0" borderId="73" xfId="0" applyFont="1" applyBorder="1"/>
    <xf numFmtId="164" fontId="22" fillId="0" borderId="73" xfId="2" applyNumberFormat="1" applyFont="1" applyFill="1" applyBorder="1" applyAlignment="1">
      <alignment horizontal="center"/>
    </xf>
    <xf numFmtId="0" fontId="22" fillId="0" borderId="74" xfId="0" applyFont="1" applyBorder="1"/>
    <xf numFmtId="0" fontId="22" fillId="0" borderId="118" xfId="0" applyFont="1" applyBorder="1"/>
    <xf numFmtId="0" fontId="22" fillId="0" borderId="77" xfId="0" applyFont="1" applyBorder="1"/>
    <xf numFmtId="164" fontId="52" fillId="0" borderId="77" xfId="0" applyNumberFormat="1" applyFont="1" applyBorder="1" applyAlignment="1">
      <alignment horizontal="center"/>
    </xf>
    <xf numFmtId="0" fontId="22" fillId="0" borderId="78" xfId="0" applyFont="1" applyBorder="1"/>
    <xf numFmtId="0" fontId="22" fillId="0" borderId="121" xfId="0" applyFont="1" applyBorder="1"/>
    <xf numFmtId="164" fontId="22" fillId="0" borderId="121" xfId="2" applyNumberFormat="1" applyFont="1" applyFill="1" applyBorder="1" applyAlignment="1">
      <alignment horizontal="center"/>
    </xf>
    <xf numFmtId="0" fontId="22" fillId="0" borderId="122" xfId="0" applyFont="1" applyBorder="1"/>
    <xf numFmtId="0" fontId="22" fillId="0" borderId="77" xfId="0" applyFont="1" applyFill="1" applyBorder="1" applyAlignment="1">
      <alignment horizontal="center"/>
    </xf>
    <xf numFmtId="0" fontId="22" fillId="0" borderId="77" xfId="0" applyFont="1" applyBorder="1" applyAlignment="1">
      <alignment horizontal="center"/>
    </xf>
    <xf numFmtId="0" fontId="22" fillId="0" borderId="120" xfId="0" applyFont="1" applyBorder="1"/>
    <xf numFmtId="164" fontId="23" fillId="0" borderId="0" xfId="2" applyNumberFormat="1" applyFont="1" applyAlignment="1">
      <alignment horizontal="center"/>
    </xf>
    <xf numFmtId="0" fontId="54" fillId="0" borderId="0" xfId="0" applyFont="1"/>
    <xf numFmtId="0" fontId="55" fillId="0" borderId="0" xfId="0" applyFont="1" applyBorder="1" applyAlignment="1">
      <alignment horizontal="center" vertical="center" wrapText="1"/>
    </xf>
    <xf numFmtId="164" fontId="55" fillId="0" borderId="0" xfId="2" applyNumberFormat="1" applyFont="1" applyBorder="1" applyAlignment="1">
      <alignment horizontal="center"/>
    </xf>
    <xf numFmtId="164" fontId="55" fillId="0" borderId="0" xfId="2" applyNumberFormat="1" applyFont="1" applyBorder="1"/>
    <xf numFmtId="164" fontId="54" fillId="0" borderId="0" xfId="0" applyNumberFormat="1" applyFont="1"/>
    <xf numFmtId="166" fontId="54" fillId="0" borderId="0" xfId="1" applyNumberFormat="1" applyFont="1"/>
    <xf numFmtId="164" fontId="54" fillId="0" borderId="0" xfId="2" applyNumberFormat="1" applyFont="1"/>
    <xf numFmtId="0" fontId="26" fillId="0" borderId="0" xfId="0" applyFont="1" applyAlignment="1"/>
    <xf numFmtId="0" fontId="55" fillId="0" borderId="0" xfId="0" applyFont="1"/>
    <xf numFmtId="164" fontId="55" fillId="0" borderId="0" xfId="0" applyNumberFormat="1" applyFont="1"/>
    <xf numFmtId="165" fontId="56" fillId="0" borderId="0" xfId="1" applyFont="1"/>
    <xf numFmtId="165" fontId="57" fillId="0" borderId="0" xfId="1" applyFont="1"/>
    <xf numFmtId="0" fontId="53" fillId="0" borderId="0" xfId="0" applyFont="1"/>
    <xf numFmtId="166" fontId="55" fillId="0" borderId="0" xfId="1" applyNumberFormat="1" applyFont="1" applyBorder="1"/>
    <xf numFmtId="0" fontId="54" fillId="0" borderId="0" xfId="0" applyFont="1" applyFill="1"/>
    <xf numFmtId="0" fontId="55" fillId="0" borderId="0" xfId="0" applyFont="1" applyFill="1" applyBorder="1" applyAlignment="1">
      <alignment horizontal="center" vertical="center" wrapText="1"/>
    </xf>
    <xf numFmtId="164" fontId="55" fillId="0" borderId="0" xfId="2" applyNumberFormat="1" applyFont="1" applyFill="1" applyBorder="1" applyAlignment="1">
      <alignment horizontal="center"/>
    </xf>
    <xf numFmtId="168" fontId="55" fillId="0" borderId="0" xfId="1" applyNumberFormat="1" applyFont="1" applyFill="1" applyBorder="1"/>
    <xf numFmtId="169" fontId="55" fillId="0" borderId="0" xfId="1" applyNumberFormat="1" applyFont="1" applyFill="1" applyBorder="1"/>
    <xf numFmtId="0" fontId="53" fillId="0" borderId="0" xfId="0" applyFont="1" applyFill="1"/>
    <xf numFmtId="168" fontId="53" fillId="0" borderId="0" xfId="1" applyNumberFormat="1" applyFont="1" applyFill="1"/>
    <xf numFmtId="170" fontId="55" fillId="0" borderId="0" xfId="0" applyNumberFormat="1" applyFont="1"/>
    <xf numFmtId="168" fontId="55" fillId="0" borderId="0" xfId="1" applyNumberFormat="1" applyFont="1" applyBorder="1"/>
    <xf numFmtId="169" fontId="55" fillId="0" borderId="0" xfId="1" applyNumberFormat="1" applyFont="1" applyBorder="1"/>
    <xf numFmtId="168" fontId="53" fillId="0" borderId="0" xfId="1" applyNumberFormat="1" applyFont="1"/>
    <xf numFmtId="0" fontId="58" fillId="0" borderId="0" xfId="0" applyFont="1" applyFill="1"/>
    <xf numFmtId="164" fontId="58" fillId="0" borderId="0" xfId="0" applyNumberFormat="1" applyFont="1" applyFill="1" applyBorder="1" applyAlignment="1">
      <alignment horizontal="center"/>
    </xf>
    <xf numFmtId="168" fontId="58" fillId="0" borderId="0" xfId="1" applyNumberFormat="1" applyFont="1" applyFill="1" applyBorder="1" applyAlignment="1">
      <alignment horizontal="center"/>
    </xf>
    <xf numFmtId="164" fontId="58" fillId="0" borderId="0" xfId="0" applyNumberFormat="1" applyFont="1" applyFill="1"/>
    <xf numFmtId="0" fontId="59" fillId="0" borderId="0" xfId="0" applyFont="1" applyFill="1"/>
    <xf numFmtId="164" fontId="59" fillId="0" borderId="0" xfId="0" applyNumberFormat="1" applyFont="1" applyFill="1"/>
    <xf numFmtId="0" fontId="27" fillId="0" borderId="0" xfId="0" applyFont="1"/>
    <xf numFmtId="0" fontId="3" fillId="0" borderId="0" xfId="0" applyFont="1" applyAlignment="1">
      <alignment vertical="top" wrapText="1"/>
    </xf>
    <xf numFmtId="167" fontId="3" fillId="2" borderId="71" xfId="1" applyNumberFormat="1" applyFont="1" applyFill="1" applyBorder="1" applyAlignment="1">
      <alignment horizontal="center"/>
    </xf>
    <xf numFmtId="167" fontId="3" fillId="2" borderId="108" xfId="1" applyNumberFormat="1" applyFont="1" applyFill="1" applyBorder="1" applyAlignment="1">
      <alignment horizontal="center"/>
    </xf>
    <xf numFmtId="167" fontId="3" fillId="2" borderId="109" xfId="1" applyNumberFormat="1" applyFont="1" applyFill="1" applyBorder="1" applyAlignment="1">
      <alignment horizontal="center"/>
    </xf>
    <xf numFmtId="167" fontId="3" fillId="2" borderId="110" xfId="1" applyNumberFormat="1" applyFont="1" applyFill="1" applyBorder="1" applyAlignment="1">
      <alignment horizontal="center"/>
    </xf>
    <xf numFmtId="167" fontId="3" fillId="2" borderId="111" xfId="1" applyNumberFormat="1" applyFont="1" applyFill="1" applyBorder="1" applyAlignment="1">
      <alignment horizontal="center"/>
    </xf>
    <xf numFmtId="167" fontId="22" fillId="4" borderId="20" xfId="1" applyNumberFormat="1" applyFont="1" applyFill="1" applyBorder="1" applyAlignment="1">
      <alignment horizontal="center"/>
    </xf>
    <xf numFmtId="167" fontId="22" fillId="4" borderId="112" xfId="1" applyNumberFormat="1" applyFont="1" applyFill="1" applyBorder="1" applyAlignment="1">
      <alignment horizontal="center"/>
    </xf>
    <xf numFmtId="167" fontId="22" fillId="4" borderId="21" xfId="1" applyNumberFormat="1" applyFont="1" applyFill="1" applyBorder="1" applyAlignment="1">
      <alignment horizontal="center"/>
    </xf>
    <xf numFmtId="167" fontId="22" fillId="4" borderId="22" xfId="1" applyNumberFormat="1" applyFont="1" applyFill="1" applyBorder="1" applyAlignment="1">
      <alignment horizontal="center"/>
    </xf>
    <xf numFmtId="167" fontId="22" fillId="4" borderId="23" xfId="1" applyNumberFormat="1" applyFont="1" applyFill="1" applyBorder="1" applyAlignment="1">
      <alignment horizontal="center"/>
    </xf>
    <xf numFmtId="167" fontId="28" fillId="2" borderId="53" xfId="1" applyNumberFormat="1" applyFont="1" applyFill="1" applyBorder="1" applyAlignment="1">
      <alignment horizontal="center"/>
    </xf>
    <xf numFmtId="167" fontId="28" fillId="2" borderId="113" xfId="1" applyNumberFormat="1" applyFont="1" applyFill="1" applyBorder="1" applyAlignment="1">
      <alignment horizontal="center"/>
    </xf>
    <xf numFmtId="167" fontId="28" fillId="2" borderId="54" xfId="1" applyNumberFormat="1" applyFont="1" applyFill="1" applyBorder="1" applyAlignment="1">
      <alignment horizontal="center"/>
    </xf>
    <xf numFmtId="167" fontId="28" fillId="2" borderId="79" xfId="1" applyNumberFormat="1" applyFont="1" applyFill="1" applyBorder="1" applyAlignment="1">
      <alignment horizontal="center"/>
    </xf>
    <xf numFmtId="167" fontId="28" fillId="2" borderId="55" xfId="1" applyNumberFormat="1" applyFont="1" applyFill="1" applyBorder="1" applyAlignment="1">
      <alignment horizontal="center"/>
    </xf>
    <xf numFmtId="167" fontId="28" fillId="2" borderId="26" xfId="1" applyNumberFormat="1" applyFont="1" applyFill="1" applyBorder="1" applyAlignment="1">
      <alignment horizontal="center"/>
    </xf>
    <xf numFmtId="167" fontId="28" fillId="2" borderId="114" xfId="1" applyNumberFormat="1" applyFont="1" applyFill="1" applyBorder="1" applyAlignment="1">
      <alignment horizontal="center"/>
    </xf>
    <xf numFmtId="167" fontId="28" fillId="2" borderId="27" xfId="1" applyNumberFormat="1" applyFont="1" applyFill="1" applyBorder="1" applyAlignment="1">
      <alignment horizontal="center"/>
    </xf>
    <xf numFmtId="167" fontId="28" fillId="2" borderId="28" xfId="1" applyNumberFormat="1" applyFont="1" applyFill="1" applyBorder="1" applyAlignment="1">
      <alignment horizontal="center"/>
    </xf>
    <xf numFmtId="167" fontId="28" fillId="2" borderId="29" xfId="1" applyNumberFormat="1" applyFont="1" applyFill="1" applyBorder="1" applyAlignment="1">
      <alignment horizontal="center"/>
    </xf>
    <xf numFmtId="167" fontId="22" fillId="2" borderId="53" xfId="1" applyNumberFormat="1" applyFont="1" applyFill="1" applyBorder="1" applyAlignment="1">
      <alignment horizontal="center"/>
    </xf>
    <xf numFmtId="167" fontId="22" fillId="2" borderId="113" xfId="1" applyNumberFormat="1" applyFont="1" applyFill="1" applyBorder="1" applyAlignment="1">
      <alignment horizontal="center"/>
    </xf>
    <xf numFmtId="167" fontId="22" fillId="2" borderId="54" xfId="1" applyNumberFormat="1" applyFont="1" applyFill="1" applyBorder="1" applyAlignment="1">
      <alignment horizontal="center"/>
    </xf>
    <xf numFmtId="167" fontId="22" fillId="2" borderId="79" xfId="1" applyNumberFormat="1" applyFont="1" applyFill="1" applyBorder="1" applyAlignment="1">
      <alignment horizontal="center"/>
    </xf>
    <xf numFmtId="167" fontId="22" fillId="2" borderId="55" xfId="1" applyNumberFormat="1" applyFont="1" applyFill="1" applyBorder="1" applyAlignment="1">
      <alignment horizontal="center"/>
    </xf>
    <xf numFmtId="167" fontId="22" fillId="2" borderId="26" xfId="1" applyNumberFormat="1" applyFont="1" applyFill="1" applyBorder="1" applyAlignment="1">
      <alignment horizontal="center"/>
    </xf>
    <xf numFmtId="167" fontId="22" fillId="2" borderId="114" xfId="1" applyNumberFormat="1" applyFont="1" applyFill="1" applyBorder="1" applyAlignment="1">
      <alignment horizontal="center"/>
    </xf>
    <xf numFmtId="167" fontId="22" fillId="2" borderId="27" xfId="1" applyNumberFormat="1" applyFont="1" applyFill="1" applyBorder="1" applyAlignment="1">
      <alignment horizontal="center"/>
    </xf>
    <xf numFmtId="167" fontId="22" fillId="2" borderId="28" xfId="1" applyNumberFormat="1" applyFont="1" applyFill="1" applyBorder="1" applyAlignment="1">
      <alignment horizontal="center"/>
    </xf>
    <xf numFmtId="167" fontId="22" fillId="2" borderId="29" xfId="1" applyNumberFormat="1" applyFont="1" applyFill="1" applyBorder="1" applyAlignment="1">
      <alignment horizontal="center"/>
    </xf>
    <xf numFmtId="0" fontId="54" fillId="0" borderId="0" xfId="0" applyFont="1" applyBorder="1" applyAlignment="1">
      <alignment wrapText="1"/>
    </xf>
    <xf numFmtId="0" fontId="54" fillId="0" borderId="0" xfId="0" applyFont="1" applyBorder="1"/>
    <xf numFmtId="0" fontId="50" fillId="0" borderId="0" xfId="0" applyFont="1" applyBorder="1" applyAlignment="1">
      <alignment wrapText="1"/>
    </xf>
    <xf numFmtId="9" fontId="54" fillId="0" borderId="0" xfId="2" applyNumberFormat="1" applyFont="1" applyBorder="1"/>
    <xf numFmtId="0" fontId="54" fillId="0" borderId="0" xfId="0" applyFont="1" applyAlignment="1">
      <alignment wrapText="1"/>
    </xf>
    <xf numFmtId="164" fontId="55" fillId="0" borderId="0" xfId="2" applyNumberFormat="1" applyFont="1" applyFill="1" applyBorder="1"/>
    <xf numFmtId="0" fontId="7" fillId="0" borderId="56" xfId="0" applyFont="1" applyBorder="1" applyAlignment="1">
      <alignment horizontal="center"/>
    </xf>
    <xf numFmtId="0" fontId="7" fillId="0" borderId="181" xfId="0" applyFont="1" applyBorder="1" applyAlignment="1">
      <alignment horizontal="center"/>
    </xf>
    <xf numFmtId="0" fontId="7" fillId="0" borderId="182" xfId="0" applyFont="1" applyBorder="1" applyAlignment="1">
      <alignment horizontal="center"/>
    </xf>
    <xf numFmtId="164" fontId="10" fillId="0" borderId="69" xfId="2" applyNumberFormat="1" applyFont="1" applyBorder="1" applyAlignment="1">
      <alignment horizontal="center"/>
    </xf>
    <xf numFmtId="164" fontId="9" fillId="0" borderId="184" xfId="0" applyNumberFormat="1" applyFont="1" applyBorder="1" applyAlignment="1">
      <alignment horizontal="center"/>
    </xf>
    <xf numFmtId="164" fontId="10" fillId="0" borderId="184" xfId="2" applyNumberFormat="1" applyFont="1" applyBorder="1" applyAlignment="1">
      <alignment horizontal="center"/>
    </xf>
    <xf numFmtId="164" fontId="10" fillId="0" borderId="184" xfId="2" applyNumberFormat="1" applyFont="1" applyFill="1" applyBorder="1" applyAlignment="1">
      <alignment horizontal="center"/>
    </xf>
    <xf numFmtId="164" fontId="10" fillId="0" borderId="185" xfId="2" applyNumberFormat="1" applyFont="1" applyBorder="1" applyAlignment="1">
      <alignment horizontal="center"/>
    </xf>
    <xf numFmtId="0" fontId="6" fillId="0" borderId="184" xfId="0" applyFont="1" applyBorder="1"/>
    <xf numFmtId="164" fontId="6" fillId="0" borderId="184" xfId="0" applyNumberFormat="1" applyFont="1" applyBorder="1"/>
    <xf numFmtId="164" fontId="6" fillId="0" borderId="185" xfId="0" applyNumberFormat="1" applyFont="1" applyBorder="1"/>
    <xf numFmtId="164" fontId="9" fillId="0" borderId="187" xfId="0" applyNumberFormat="1" applyFont="1" applyBorder="1" applyAlignment="1">
      <alignment horizontal="center"/>
    </xf>
    <xf numFmtId="164" fontId="10" fillId="0" borderId="187" xfId="2" applyNumberFormat="1" applyFont="1" applyBorder="1" applyAlignment="1">
      <alignment horizontal="center"/>
    </xf>
    <xf numFmtId="0" fontId="6" fillId="0" borderId="187" xfId="0" applyFont="1" applyBorder="1"/>
    <xf numFmtId="164" fontId="6" fillId="0" borderId="187" xfId="0" applyNumberFormat="1" applyFont="1" applyBorder="1"/>
    <xf numFmtId="164" fontId="6" fillId="0" borderId="188" xfId="0" applyNumberFormat="1" applyFont="1" applyBorder="1"/>
    <xf numFmtId="0" fontId="6" fillId="0" borderId="141" xfId="0" applyFont="1" applyBorder="1"/>
    <xf numFmtId="0" fontId="9" fillId="0" borderId="147" xfId="0" applyFont="1" applyBorder="1" applyAlignment="1"/>
    <xf numFmtId="164" fontId="10" fillId="0" borderId="147" xfId="2" applyNumberFormat="1" applyFont="1" applyBorder="1" applyAlignment="1">
      <alignment horizontal="center"/>
    </xf>
    <xf numFmtId="0" fontId="6" fillId="0" borderId="147" xfId="0" applyFont="1" applyBorder="1"/>
    <xf numFmtId="0" fontId="6" fillId="0" borderId="142" xfId="0" applyFont="1" applyBorder="1"/>
    <xf numFmtId="164" fontId="9" fillId="0" borderId="190" xfId="0" applyNumberFormat="1" applyFont="1" applyBorder="1" applyAlignment="1">
      <alignment horizontal="center"/>
    </xf>
    <xf numFmtId="164" fontId="10" fillId="0" borderId="190" xfId="2" applyNumberFormat="1" applyFont="1" applyBorder="1" applyAlignment="1">
      <alignment horizontal="center"/>
    </xf>
    <xf numFmtId="0" fontId="6" fillId="0" borderId="190" xfId="0" applyFont="1" applyBorder="1"/>
    <xf numFmtId="164" fontId="6" fillId="0" borderId="190" xfId="0" applyNumberFormat="1" applyFont="1" applyBorder="1"/>
    <xf numFmtId="164" fontId="6" fillId="0" borderId="191" xfId="0" applyNumberFormat="1" applyFont="1" applyBorder="1"/>
    <xf numFmtId="164" fontId="9" fillId="0" borderId="69" xfId="0" applyNumberFormat="1" applyFont="1" applyBorder="1" applyAlignment="1">
      <alignment horizontal="center"/>
    </xf>
    <xf numFmtId="164" fontId="10" fillId="0" borderId="69" xfId="2" applyNumberFormat="1" applyFont="1" applyFill="1" applyBorder="1" applyAlignment="1">
      <alignment horizontal="center"/>
    </xf>
    <xf numFmtId="164" fontId="10" fillId="0" borderId="70" xfId="2" applyNumberFormat="1" applyFont="1" applyBorder="1" applyAlignment="1">
      <alignment horizontal="center"/>
    </xf>
    <xf numFmtId="164" fontId="10" fillId="0" borderId="187" xfId="2" applyNumberFormat="1" applyFont="1" applyFill="1" applyBorder="1" applyAlignment="1">
      <alignment horizontal="center"/>
    </xf>
    <xf numFmtId="164" fontId="10" fillId="0" borderId="188" xfId="2" applyNumberFormat="1" applyFont="1" applyBorder="1" applyAlignment="1">
      <alignment horizontal="center"/>
    </xf>
    <xf numFmtId="0" fontId="9" fillId="0" borderId="192" xfId="0" applyFont="1" applyBorder="1" applyAlignment="1">
      <alignment horizontal="center"/>
    </xf>
    <xf numFmtId="0" fontId="9" fillId="0" borderId="193" xfId="0" applyFont="1" applyBorder="1" applyAlignment="1">
      <alignment horizontal="center"/>
    </xf>
    <xf numFmtId="169" fontId="60" fillId="0" borderId="0" xfId="1" applyNumberFormat="1" applyFont="1" applyBorder="1"/>
    <xf numFmtId="164" fontId="10" fillId="0" borderId="195" xfId="2" applyNumberFormat="1" applyFont="1" applyFill="1" applyBorder="1" applyAlignment="1">
      <alignment horizontal="center"/>
    </xf>
    <xf numFmtId="2" fontId="10" fillId="0" borderId="196" xfId="2" applyNumberFormat="1" applyFont="1" applyFill="1" applyBorder="1" applyAlignment="1">
      <alignment horizontal="center"/>
    </xf>
    <xf numFmtId="167" fontId="10" fillId="0" borderId="196" xfId="2" applyNumberFormat="1" applyFont="1" applyFill="1" applyBorder="1" applyAlignment="1">
      <alignment horizontal="center"/>
    </xf>
    <xf numFmtId="167" fontId="10" fillId="0" borderId="196" xfId="1" applyNumberFormat="1" applyFont="1" applyFill="1" applyBorder="1" applyAlignment="1">
      <alignment horizontal="center"/>
    </xf>
    <xf numFmtId="168" fontId="10" fillId="0" borderId="196" xfId="1" applyNumberFormat="1" applyFont="1" applyFill="1" applyBorder="1" applyAlignment="1">
      <alignment horizontal="center"/>
    </xf>
    <xf numFmtId="168" fontId="10" fillId="0" borderId="197" xfId="1" applyNumberFormat="1" applyFont="1" applyFill="1" applyBorder="1" applyAlignment="1">
      <alignment horizontal="center"/>
    </xf>
    <xf numFmtId="168" fontId="10" fillId="0" borderId="198" xfId="1" applyNumberFormat="1" applyFont="1" applyFill="1" applyBorder="1" applyAlignment="1">
      <alignment horizontal="center"/>
    </xf>
    <xf numFmtId="164" fontId="10" fillId="0" borderId="199" xfId="2" applyNumberFormat="1" applyFont="1" applyFill="1" applyBorder="1" applyAlignment="1">
      <alignment horizontal="center"/>
    </xf>
    <xf numFmtId="2" fontId="10" fillId="0" borderId="200" xfId="2" applyNumberFormat="1" applyFont="1" applyFill="1" applyBorder="1" applyAlignment="1">
      <alignment horizontal="center"/>
    </xf>
    <xf numFmtId="167" fontId="10" fillId="0" borderId="200" xfId="2" applyNumberFormat="1" applyFont="1" applyFill="1" applyBorder="1" applyAlignment="1">
      <alignment horizontal="center"/>
    </xf>
    <xf numFmtId="167" fontId="10" fillId="0" borderId="200" xfId="1" applyNumberFormat="1" applyFont="1" applyFill="1" applyBorder="1" applyAlignment="1">
      <alignment horizontal="center"/>
    </xf>
    <xf numFmtId="168" fontId="10" fillId="0" borderId="200" xfId="1" applyNumberFormat="1" applyFont="1" applyFill="1" applyBorder="1" applyAlignment="1">
      <alignment horizontal="center"/>
    </xf>
    <xf numFmtId="168" fontId="10" fillId="0" borderId="201" xfId="1" applyNumberFormat="1" applyFont="1" applyFill="1" applyBorder="1" applyAlignment="1">
      <alignment horizontal="center"/>
    </xf>
    <xf numFmtId="168" fontId="10" fillId="0" borderId="202" xfId="1" applyNumberFormat="1" applyFont="1" applyFill="1" applyBorder="1" applyAlignment="1">
      <alignment horizontal="center"/>
    </xf>
    <xf numFmtId="164" fontId="10" fillId="0" borderId="203" xfId="2" applyNumberFormat="1" applyFont="1" applyFill="1" applyBorder="1" applyAlignment="1">
      <alignment horizontal="center"/>
    </xf>
    <xf numFmtId="2" fontId="10" fillId="0" borderId="204" xfId="2" applyNumberFormat="1" applyFont="1" applyFill="1" applyBorder="1" applyAlignment="1">
      <alignment horizontal="center"/>
    </xf>
    <xf numFmtId="167" fontId="10" fillId="0" borderId="204" xfId="2" applyNumberFormat="1" applyFont="1" applyFill="1" applyBorder="1" applyAlignment="1">
      <alignment horizontal="center"/>
    </xf>
    <xf numFmtId="167" fontId="10" fillId="0" borderId="204" xfId="1" applyNumberFormat="1" applyFont="1" applyFill="1" applyBorder="1" applyAlignment="1">
      <alignment horizontal="center"/>
    </xf>
    <xf numFmtId="168" fontId="10" fillId="0" borderId="204" xfId="1" applyNumberFormat="1" applyFont="1" applyFill="1" applyBorder="1" applyAlignment="1">
      <alignment horizontal="center"/>
    </xf>
    <xf numFmtId="168" fontId="10" fillId="0" borderId="205" xfId="1" applyNumberFormat="1" applyFont="1" applyFill="1" applyBorder="1" applyAlignment="1">
      <alignment horizontal="center"/>
    </xf>
    <xf numFmtId="168" fontId="10" fillId="0" borderId="206" xfId="1" applyNumberFormat="1" applyFont="1" applyFill="1" applyBorder="1" applyAlignment="1">
      <alignment horizontal="center"/>
    </xf>
    <xf numFmtId="164" fontId="10" fillId="0" borderId="91" xfId="2" applyNumberFormat="1" applyFont="1" applyBorder="1" applyAlignment="1">
      <alignment horizontal="center"/>
    </xf>
    <xf numFmtId="0" fontId="6" fillId="0" borderId="91" xfId="0" applyFont="1" applyBorder="1"/>
    <xf numFmtId="164" fontId="6" fillId="0" borderId="91" xfId="0" applyNumberFormat="1" applyFont="1" applyBorder="1"/>
    <xf numFmtId="164" fontId="6" fillId="0" borderId="63" xfId="0" applyNumberFormat="1" applyFont="1" applyBorder="1"/>
    <xf numFmtId="164" fontId="6" fillId="0" borderId="0" xfId="0" applyNumberFormat="1" applyFont="1" applyBorder="1"/>
    <xf numFmtId="164" fontId="6" fillId="0" borderId="92" xfId="0" applyNumberFormat="1" applyFont="1" applyBorder="1"/>
    <xf numFmtId="164" fontId="10" fillId="0" borderId="207" xfId="2" applyNumberFormat="1" applyFont="1" applyBorder="1" applyAlignment="1">
      <alignment horizontal="center"/>
    </xf>
    <xf numFmtId="0" fontId="6" fillId="0" borderId="207" xfId="0" applyFont="1" applyBorder="1"/>
    <xf numFmtId="164" fontId="6" fillId="0" borderId="207" xfId="0" applyNumberFormat="1" applyFont="1" applyBorder="1"/>
    <xf numFmtId="164" fontId="6" fillId="0" borderId="87" xfId="0" applyNumberFormat="1" applyFont="1" applyBorder="1"/>
    <xf numFmtId="164" fontId="9" fillId="0" borderId="59" xfId="0" applyNumberFormat="1" applyFont="1" applyFill="1" applyBorder="1" applyAlignment="1">
      <alignment horizontal="center"/>
    </xf>
    <xf numFmtId="0" fontId="9" fillId="0" borderId="105" xfId="0" applyFont="1" applyFill="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4" xfId="0" applyFont="1" applyBorder="1" applyAlignment="1">
      <alignment horizontal="center" vertical="center" wrapText="1"/>
    </xf>
    <xf numFmtId="0" fontId="22" fillId="0" borderId="141" xfId="0" applyFont="1" applyBorder="1" applyAlignment="1">
      <alignment horizontal="center"/>
    </xf>
    <xf numFmtId="0" fontId="22" fillId="0" borderId="143" xfId="0" applyFont="1" applyBorder="1" applyAlignment="1">
      <alignment horizontal="center"/>
    </xf>
    <xf numFmtId="0" fontId="22" fillId="0" borderId="69" xfId="0" applyFont="1" applyFill="1" applyBorder="1" applyAlignment="1">
      <alignment horizontal="center"/>
    </xf>
    <xf numFmtId="0" fontId="22" fillId="0" borderId="70" xfId="0" applyFont="1" applyFill="1" applyBorder="1" applyAlignment="1">
      <alignment horizontal="center"/>
    </xf>
    <xf numFmtId="0" fontId="22" fillId="0" borderId="77" xfId="0" applyFont="1" applyBorder="1" applyAlignment="1">
      <alignment horizontal="center"/>
    </xf>
    <xf numFmtId="0" fontId="22" fillId="0" borderId="78" xfId="0" applyFont="1" applyBorder="1" applyAlignment="1">
      <alignment horizontal="center"/>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4" xfId="0" applyFont="1" applyBorder="1" applyAlignment="1">
      <alignment horizontal="center" vertical="center" wrapText="1"/>
    </xf>
    <xf numFmtId="0" fontId="8" fillId="0" borderId="56"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18" fillId="0" borderId="18" xfId="0" applyFont="1" applyBorder="1" applyAlignment="1">
      <alignment horizontal="center"/>
    </xf>
    <xf numFmtId="0" fontId="18" fillId="0" borderId="44" xfId="0" applyFont="1" applyBorder="1" applyAlignment="1">
      <alignment horizontal="center"/>
    </xf>
    <xf numFmtId="0" fontId="18" fillId="0" borderId="45" xfId="0" applyFont="1" applyBorder="1" applyAlignment="1">
      <alignment horizontal="center"/>
    </xf>
    <xf numFmtId="0" fontId="3" fillId="0" borderId="0" xfId="0" applyFont="1" applyAlignment="1">
      <alignment horizontal="center" vertical="top" wrapText="1"/>
    </xf>
    <xf numFmtId="0" fontId="14" fillId="0" borderId="1" xfId="0" applyFont="1" applyBorder="1" applyAlignment="1">
      <alignment horizontal="center"/>
    </xf>
    <xf numFmtId="0" fontId="14" fillId="0" borderId="63" xfId="0" applyFont="1" applyBorder="1" applyAlignment="1">
      <alignment horizontal="center"/>
    </xf>
    <xf numFmtId="0" fontId="14" fillId="0" borderId="67" xfId="0" applyFont="1" applyBorder="1" applyAlignment="1">
      <alignment horizontal="center" vertical="center" wrapText="1"/>
    </xf>
    <xf numFmtId="0" fontId="14" fillId="0" borderId="71" xfId="0" applyFont="1" applyBorder="1" applyAlignment="1">
      <alignment horizontal="center" vertical="center" wrapText="1"/>
    </xf>
    <xf numFmtId="0" fontId="14" fillId="0" borderId="7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6" xfId="0" applyFont="1" applyBorder="1" applyAlignment="1">
      <alignment horizontal="center" vertical="center" wrapText="1"/>
    </xf>
    <xf numFmtId="0" fontId="9" fillId="0" borderId="1" xfId="0" applyFont="1" applyBorder="1" applyAlignment="1">
      <alignment horizontal="center"/>
    </xf>
    <xf numFmtId="0" fontId="9" fillId="0" borderId="2" xfId="0" applyFont="1" applyBorder="1" applyAlignment="1">
      <alignment horizontal="center"/>
    </xf>
    <xf numFmtId="0" fontId="23" fillId="2" borderId="117" xfId="5" applyFont="1" applyFill="1" applyBorder="1" applyAlignment="1">
      <alignment horizontal="left" vertical="center" wrapText="1"/>
    </xf>
    <xf numFmtId="0" fontId="26" fillId="6" borderId="43" xfId="5" applyFont="1" applyFill="1" applyBorder="1" applyAlignment="1">
      <alignment horizontal="center" vertical="center" wrapText="1"/>
    </xf>
    <xf numFmtId="0" fontId="39" fillId="6" borderId="47" xfId="5" applyFont="1" applyFill="1" applyBorder="1" applyAlignment="1">
      <alignment horizontal="center" vertical="center" wrapText="1"/>
    </xf>
    <xf numFmtId="0" fontId="19" fillId="0" borderId="177" xfId="0" applyFont="1" applyBorder="1" applyAlignment="1">
      <alignment horizontal="center" vertical="center" wrapText="1"/>
    </xf>
    <xf numFmtId="0" fontId="19" fillId="0" borderId="178" xfId="0" applyFont="1" applyBorder="1" applyAlignment="1">
      <alignment horizontal="center" vertical="center" wrapText="1"/>
    </xf>
    <xf numFmtId="0" fontId="19" fillId="0" borderId="179" xfId="0" applyFont="1" applyBorder="1" applyAlignment="1">
      <alignment horizontal="center" vertical="center" wrapText="1"/>
    </xf>
    <xf numFmtId="0" fontId="8" fillId="0" borderId="116" xfId="0" applyFont="1" applyBorder="1" applyAlignment="1">
      <alignment horizontal="center" vertical="center" wrapText="1"/>
    </xf>
    <xf numFmtId="0" fontId="8" fillId="0" borderId="183" xfId="0" applyFont="1" applyBorder="1" applyAlignment="1">
      <alignment horizontal="center" vertical="center" wrapText="1"/>
    </xf>
    <xf numFmtId="0" fontId="8" fillId="0" borderId="186" xfId="0" applyFont="1" applyBorder="1" applyAlignment="1">
      <alignment horizontal="center" vertical="center" wrapText="1"/>
    </xf>
    <xf numFmtId="0" fontId="8" fillId="0" borderId="189"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194" xfId="0" applyFont="1" applyBorder="1" applyAlignment="1">
      <alignment horizontal="center" vertical="center" wrapText="1"/>
    </xf>
    <xf numFmtId="0" fontId="3" fillId="0" borderId="0" xfId="0" applyFont="1" applyAlignment="1">
      <alignment horizontal="left" vertical="top" wrapText="1"/>
    </xf>
    <xf numFmtId="0" fontId="3" fillId="3" borderId="81" xfId="0" applyFont="1" applyFill="1" applyBorder="1" applyAlignment="1">
      <alignment horizontal="center" vertical="center"/>
    </xf>
    <xf numFmtId="0" fontId="3" fillId="3" borderId="46" xfId="0" applyFont="1" applyFill="1" applyBorder="1" applyAlignment="1">
      <alignment horizontal="center" vertical="center"/>
    </xf>
    <xf numFmtId="9" fontId="23" fillId="3" borderId="82" xfId="0" applyNumberFormat="1" applyFont="1" applyFill="1" applyBorder="1" applyAlignment="1">
      <alignment horizontal="left" vertical="center" wrapText="1"/>
    </xf>
    <xf numFmtId="9" fontId="23" fillId="3" borderId="86" xfId="0" applyNumberFormat="1" applyFont="1" applyFill="1" applyBorder="1" applyAlignment="1">
      <alignment horizontal="left" vertical="center" wrapText="1"/>
    </xf>
    <xf numFmtId="9" fontId="23" fillId="3" borderId="82" xfId="0" applyNumberFormat="1" applyFont="1" applyFill="1" applyBorder="1" applyAlignment="1">
      <alignment horizontal="center" vertical="center" wrapText="1"/>
    </xf>
    <xf numFmtId="9" fontId="23" fillId="3" borderId="63" xfId="0" applyNumberFormat="1" applyFont="1" applyFill="1" applyBorder="1" applyAlignment="1">
      <alignment horizontal="center" vertical="center" wrapText="1"/>
    </xf>
    <xf numFmtId="10" fontId="23" fillId="3" borderId="82" xfId="2" applyNumberFormat="1" applyFont="1" applyFill="1" applyBorder="1" applyAlignment="1">
      <alignment horizontal="center" vertical="center"/>
    </xf>
    <xf numFmtId="10" fontId="23" fillId="3" borderId="91" xfId="2" applyNumberFormat="1" applyFont="1" applyFill="1" applyBorder="1" applyAlignment="1">
      <alignment horizontal="center" vertical="center"/>
    </xf>
    <xf numFmtId="10" fontId="23" fillId="3" borderId="63" xfId="2" applyNumberFormat="1" applyFont="1" applyFill="1" applyBorder="1" applyAlignment="1">
      <alignment horizontal="center" vertical="center"/>
    </xf>
    <xf numFmtId="10" fontId="23" fillId="3" borderId="80" xfId="2" applyNumberFormat="1" applyFont="1" applyFill="1" applyBorder="1" applyAlignment="1">
      <alignment horizontal="center" vertical="center"/>
    </xf>
    <xf numFmtId="10" fontId="23" fillId="3" borderId="0" xfId="2" applyNumberFormat="1" applyFont="1" applyFill="1" applyBorder="1" applyAlignment="1">
      <alignment horizontal="center" vertical="center"/>
    </xf>
    <xf numFmtId="10" fontId="23" fillId="3" borderId="92" xfId="2" applyNumberFormat="1" applyFont="1" applyFill="1" applyBorder="1" applyAlignment="1">
      <alignment horizontal="center" vertical="center"/>
    </xf>
    <xf numFmtId="0" fontId="3" fillId="2" borderId="81" xfId="0" applyFont="1" applyFill="1" applyBorder="1" applyAlignment="1">
      <alignment horizontal="center" vertical="center"/>
    </xf>
    <xf numFmtId="0" fontId="3" fillId="2" borderId="46" xfId="0" applyFont="1" applyFill="1" applyBorder="1" applyAlignment="1">
      <alignment horizontal="center" vertical="center"/>
    </xf>
    <xf numFmtId="9" fontId="23" fillId="2" borderId="82" xfId="0" applyNumberFormat="1" applyFont="1" applyFill="1" applyBorder="1" applyAlignment="1">
      <alignment horizontal="left" vertical="center" wrapText="1"/>
    </xf>
    <xf numFmtId="9" fontId="23" fillId="2" borderId="86" xfId="0" applyNumberFormat="1" applyFont="1" applyFill="1" applyBorder="1" applyAlignment="1">
      <alignment horizontal="left" vertical="center" wrapText="1"/>
    </xf>
    <xf numFmtId="9" fontId="23" fillId="2" borderId="82" xfId="0" applyNumberFormat="1" applyFont="1" applyFill="1" applyBorder="1" applyAlignment="1">
      <alignment horizontal="center" vertical="center" wrapText="1"/>
    </xf>
    <xf numFmtId="9" fontId="23" fillId="2" borderId="63" xfId="0" applyNumberFormat="1" applyFont="1" applyFill="1" applyBorder="1" applyAlignment="1">
      <alignment horizontal="center" vertical="center" wrapText="1"/>
    </xf>
    <xf numFmtId="10" fontId="23" fillId="2" borderId="82" xfId="2" applyNumberFormat="1" applyFont="1" applyFill="1" applyBorder="1" applyAlignment="1">
      <alignment horizontal="center" vertical="center"/>
    </xf>
    <xf numFmtId="10" fontId="23" fillId="2" borderId="91" xfId="2" applyNumberFormat="1" applyFont="1" applyFill="1" applyBorder="1" applyAlignment="1">
      <alignment horizontal="center" vertical="center"/>
    </xf>
    <xf numFmtId="10" fontId="23" fillId="2" borderId="63" xfId="2" applyNumberFormat="1" applyFont="1" applyFill="1" applyBorder="1" applyAlignment="1">
      <alignment horizontal="center" vertical="center"/>
    </xf>
    <xf numFmtId="10" fontId="23" fillId="2" borderId="80" xfId="2" applyNumberFormat="1" applyFont="1" applyFill="1" applyBorder="1" applyAlignment="1">
      <alignment horizontal="center" vertical="center"/>
    </xf>
    <xf numFmtId="10" fontId="23" fillId="2" borderId="0" xfId="2" applyNumberFormat="1" applyFont="1" applyFill="1" applyBorder="1" applyAlignment="1">
      <alignment horizontal="center" vertical="center"/>
    </xf>
    <xf numFmtId="10" fontId="23" fillId="2" borderId="92" xfId="2" applyNumberFormat="1" applyFont="1" applyFill="1" applyBorder="1" applyAlignment="1">
      <alignment horizontal="center" vertical="center"/>
    </xf>
    <xf numFmtId="0" fontId="14" fillId="0" borderId="140" xfId="0" applyFont="1" applyBorder="1" applyAlignment="1">
      <alignment horizontal="center" vertical="center" wrapText="1"/>
    </xf>
    <xf numFmtId="0" fontId="3" fillId="0" borderId="0" xfId="0" applyFont="1" applyAlignment="1">
      <alignment horizontal="center"/>
    </xf>
    <xf numFmtId="0" fontId="14" fillId="0" borderId="82" xfId="0" applyFont="1" applyBorder="1" applyAlignment="1">
      <alignment horizontal="center" vertical="center" wrapText="1"/>
    </xf>
    <xf numFmtId="0" fontId="14" fillId="0" borderId="80" xfId="0" applyFont="1" applyBorder="1" applyAlignment="1">
      <alignment horizontal="center" vertical="center" wrapText="1"/>
    </xf>
    <xf numFmtId="0" fontId="14" fillId="0" borderId="86" xfId="0" applyFont="1" applyBorder="1" applyAlignment="1">
      <alignment horizontal="center" vertical="center" wrapText="1"/>
    </xf>
    <xf numFmtId="9" fontId="23" fillId="0" borderId="82" xfId="0" applyNumberFormat="1" applyFont="1" applyFill="1" applyBorder="1" applyAlignment="1">
      <alignment horizontal="center" vertical="center" wrapText="1"/>
    </xf>
    <xf numFmtId="9" fontId="23" fillId="0" borderId="63" xfId="0" applyNumberFormat="1" applyFont="1" applyFill="1" applyBorder="1" applyAlignment="1">
      <alignment horizontal="center" vertical="center" wrapText="1"/>
    </xf>
    <xf numFmtId="164" fontId="23" fillId="0" borderId="141" xfId="2" applyNumberFormat="1" applyFont="1" applyFill="1" applyBorder="1" applyAlignment="1">
      <alignment horizontal="center" vertical="center"/>
    </xf>
    <xf numFmtId="164" fontId="23" fillId="0" borderId="143" xfId="2" applyNumberFormat="1" applyFont="1" applyFill="1" applyBorder="1" applyAlignment="1">
      <alignment horizontal="center" vertical="center"/>
    </xf>
    <xf numFmtId="164" fontId="23" fillId="0" borderId="142" xfId="2" applyNumberFormat="1" applyFont="1" applyFill="1" applyBorder="1" applyAlignment="1">
      <alignment horizontal="center" vertical="center"/>
    </xf>
    <xf numFmtId="164" fontId="23" fillId="0" borderId="144" xfId="2" applyNumberFormat="1" applyFont="1" applyFill="1" applyBorder="1" applyAlignment="1">
      <alignment horizontal="center" vertical="center"/>
    </xf>
    <xf numFmtId="0" fontId="14" fillId="0" borderId="6" xfId="12" applyFont="1" applyBorder="1" applyAlignment="1">
      <alignment horizontal="center" vertical="center" wrapText="1"/>
    </xf>
    <xf numFmtId="0" fontId="14" fillId="0" borderId="10" xfId="12" applyFont="1" applyBorder="1" applyAlignment="1">
      <alignment horizontal="center" vertical="center" wrapText="1"/>
    </xf>
    <xf numFmtId="0" fontId="14" fillId="0" borderId="14" xfId="12" applyFont="1" applyBorder="1" applyAlignment="1">
      <alignment horizontal="center" vertical="center" wrapText="1"/>
    </xf>
    <xf numFmtId="0" fontId="27" fillId="0" borderId="81" xfId="0" applyFont="1" applyBorder="1" applyAlignment="1">
      <alignment horizontal="center" vertical="center" textRotation="90"/>
    </xf>
    <xf numFmtId="0" fontId="27" fillId="0" borderId="46" xfId="0" applyFont="1" applyBorder="1" applyAlignment="1">
      <alignment horizontal="center" vertical="center" textRotation="90"/>
    </xf>
    <xf numFmtId="0" fontId="27" fillId="0" borderId="115" xfId="0" applyFont="1" applyBorder="1" applyAlignment="1">
      <alignment horizontal="center" vertical="center" textRotation="90"/>
    </xf>
    <xf numFmtId="0" fontId="3" fillId="4" borderId="81"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115" xfId="0" applyFont="1" applyFill="1" applyBorder="1" applyAlignment="1">
      <alignment horizontal="center" vertical="center" wrapText="1"/>
    </xf>
    <xf numFmtId="0" fontId="3" fillId="2" borderId="81"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115" xfId="0" applyFont="1" applyFill="1" applyBorder="1" applyAlignment="1">
      <alignment horizontal="center" vertical="center" wrapText="1"/>
    </xf>
    <xf numFmtId="0" fontId="26" fillId="5" borderId="1" xfId="0" applyFont="1" applyFill="1" applyBorder="1" applyAlignment="1">
      <alignment horizontal="center" vertical="center"/>
    </xf>
    <xf numFmtId="0" fontId="26" fillId="5" borderId="2" xfId="0" applyFont="1" applyFill="1" applyBorder="1" applyAlignment="1">
      <alignment horizontal="center" vertical="center"/>
    </xf>
    <xf numFmtId="0" fontId="51" fillId="0" borderId="81" xfId="0" applyFont="1" applyBorder="1" applyAlignment="1">
      <alignment horizontal="center" vertical="center"/>
    </xf>
    <xf numFmtId="0" fontId="51" fillId="0" borderId="46" xfId="0" applyFont="1" applyBorder="1" applyAlignment="1">
      <alignment horizontal="center" vertical="center"/>
    </xf>
    <xf numFmtId="0" fontId="51" fillId="0" borderId="115" xfId="0" applyFont="1" applyBorder="1" applyAlignment="1">
      <alignment horizontal="center" vertical="center"/>
    </xf>
    <xf numFmtId="0" fontId="0" fillId="0" borderId="92" xfId="0" applyBorder="1" applyAlignment="1">
      <alignment horizontal="center" vertical="center"/>
    </xf>
    <xf numFmtId="0" fontId="51" fillId="0" borderId="46" xfId="0" applyFont="1" applyBorder="1" applyAlignment="1">
      <alignment horizontal="center" vertical="center" wrapText="1"/>
    </xf>
    <xf numFmtId="0" fontId="51" fillId="0" borderId="115" xfId="0" applyFont="1" applyBorder="1" applyAlignment="1">
      <alignment horizontal="center" vertical="center" wrapText="1"/>
    </xf>
    <xf numFmtId="0" fontId="3" fillId="2" borderId="180" xfId="0" applyFont="1" applyFill="1" applyBorder="1" applyAlignment="1">
      <alignment horizontal="center" vertical="center" wrapText="1"/>
    </xf>
  </cellXfs>
  <cellStyles count="15">
    <cellStyle name="Lien hypertexte" xfId="6" builtinId="8"/>
    <cellStyle name="Lien hypertexte 2" xfId="9"/>
    <cellStyle name="Milliers" xfId="1" builtinId="3"/>
    <cellStyle name="Milliers 2" xfId="3"/>
    <cellStyle name="Milliers 2 4" xfId="14"/>
    <cellStyle name="Milliers 3" xfId="4"/>
    <cellStyle name="Normal" xfId="0" builtinId="0"/>
    <cellStyle name="Normal 19" xfId="12"/>
    <cellStyle name="Normal 2" xfId="5"/>
    <cellStyle name="Normal 26 3" xfId="8"/>
    <cellStyle name="Normal 6" xfId="7"/>
    <cellStyle name="Pourcentage" xfId="2" builtinId="5"/>
    <cellStyle name="Pourcentage 10 2" xfId="10"/>
    <cellStyle name="Pourcentage 3" xfId="11"/>
    <cellStyle name="Pourcentage 9" xfId="13"/>
  </cellStyles>
  <dxfs count="0"/>
  <tableStyles count="0" defaultTableStyle="TableStyleMedium2" defaultPivotStyle="PivotStyleLight16"/>
  <colors>
    <mruColors>
      <color rgb="FF31859C"/>
      <color rgb="FF006600"/>
      <color rgb="FF604A7B"/>
      <color rgb="FFCCC1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externalLink" Target="externalLinks/externalLink8.xml"/><Relationship Id="rId63" Type="http://schemas.openxmlformats.org/officeDocument/2006/relationships/externalLink" Target="externalLinks/externalLink1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6.xml"/><Relationship Id="rId58" Type="http://schemas.openxmlformats.org/officeDocument/2006/relationships/externalLink" Target="externalLinks/externalLink11.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1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externalLink" Target="externalLinks/externalLink9.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2.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7.xml"/><Relationship Id="rId62"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externalLink" Target="externalLinks/externalLink10.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 Id="rId60" Type="http://schemas.openxmlformats.org/officeDocument/2006/relationships/externalLink" Target="externalLinks/externalLink13.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1.xml"/><Relationship Id="rId1" Type="http://schemas.microsoft.com/office/2011/relationships/chartStyle" Target="style11.xml"/></Relationships>
</file>

<file path=xl/charts/_rels/chart2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3.xml"/><Relationship Id="rId1" Type="http://schemas.microsoft.com/office/2011/relationships/chartStyle" Target="style13.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14.xml"/><Relationship Id="rId1" Type="http://schemas.microsoft.com/office/2011/relationships/chartStyle" Target="style14.xml"/></Relationships>
</file>

<file path=xl/charts/_rels/chart2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8968138606034761E-2"/>
          <c:y val="3.2064285714285698E-2"/>
          <c:w val="0.8667999750371842"/>
          <c:h val="0.80227935962980934"/>
        </c:manualLayout>
      </c:layout>
      <c:lineChart>
        <c:grouping val="standard"/>
        <c:varyColors val="0"/>
        <c:ser>
          <c:idx val="5"/>
          <c:order val="0"/>
          <c:tx>
            <c:strRef>
              <c:f>'Fig 2.1'!$C$5</c:f>
              <c:strCache>
                <c:ptCount val="1"/>
                <c:pt idx="0">
                  <c:v>Obs</c:v>
                </c:pt>
              </c:strCache>
            </c:strRef>
          </c:tx>
          <c:spPr>
            <a:ln w="28575">
              <a:solidFill>
                <a:sysClr val="window" lastClr="FFFFFF">
                  <a:lumMod val="50000"/>
                </a:sys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AD-4CD9-8954-5AB8FE9D09C0}"/>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AD-4CD9-8954-5AB8FE9D09C0}"/>
                </c:ext>
              </c:extLst>
            </c:dLbl>
            <c:dLbl>
              <c:idx val="2"/>
              <c:tx>
                <c:rich>
                  <a:bodyPr/>
                  <a:lstStyle/>
                  <a:p>
                    <a:fld id="{563C755E-E25A-4A4B-A4CC-F63071FD287D}"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0AAD-4CD9-8954-5AB8FE9D09C0}"/>
                </c:ext>
              </c:extLst>
            </c:dLbl>
            <c:dLbl>
              <c:idx val="3"/>
              <c:tx>
                <c:rich>
                  <a:bodyPr/>
                  <a:lstStyle/>
                  <a:p>
                    <a:fld id="{02D75ECE-7910-40D8-BF2E-98B89A0ECD5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0AAD-4CD9-8954-5AB8FE9D09C0}"/>
                </c:ext>
              </c:extLst>
            </c:dLbl>
            <c:dLbl>
              <c:idx val="4"/>
              <c:tx>
                <c:rich>
                  <a:bodyPr/>
                  <a:lstStyle/>
                  <a:p>
                    <a:fld id="{9969EEE3-50CD-4377-817C-BABAE7CB46E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0AAD-4CD9-8954-5AB8FE9D09C0}"/>
                </c:ext>
              </c:extLst>
            </c:dLbl>
            <c:dLbl>
              <c:idx val="5"/>
              <c:tx>
                <c:rich>
                  <a:bodyPr/>
                  <a:lstStyle/>
                  <a:p>
                    <a:fld id="{18ED737E-F335-40A8-9E4C-F5D60FE6C97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0AAD-4CD9-8954-5AB8FE9D09C0}"/>
                </c:ext>
              </c:extLst>
            </c:dLbl>
            <c:dLbl>
              <c:idx val="6"/>
              <c:tx>
                <c:rich>
                  <a:bodyPr/>
                  <a:lstStyle/>
                  <a:p>
                    <a:fld id="{891FF9F2-3723-4260-8FE0-8F17F8613D0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0AAD-4CD9-8954-5AB8FE9D09C0}"/>
                </c:ext>
              </c:extLst>
            </c:dLbl>
            <c:dLbl>
              <c:idx val="7"/>
              <c:tx>
                <c:rich>
                  <a:bodyPr/>
                  <a:lstStyle/>
                  <a:p>
                    <a:fld id="{4711B9C5-43A2-4ED6-A471-D1E505E5756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0AAD-4CD9-8954-5AB8FE9D09C0}"/>
                </c:ext>
              </c:extLst>
            </c:dLbl>
            <c:dLbl>
              <c:idx val="8"/>
              <c:tx>
                <c:rich>
                  <a:bodyPr/>
                  <a:lstStyle/>
                  <a:p>
                    <a:fld id="{BDA13E2D-7E81-4CA3-9E1F-D274AFBA723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0AAD-4CD9-8954-5AB8FE9D09C0}"/>
                </c:ext>
              </c:extLst>
            </c:dLbl>
            <c:dLbl>
              <c:idx val="9"/>
              <c:tx>
                <c:rich>
                  <a:bodyPr/>
                  <a:lstStyle/>
                  <a:p>
                    <a:fld id="{FBCDDD63-0128-43D8-999C-74AA2D6DE2B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0AAD-4CD9-8954-5AB8FE9D09C0}"/>
                </c:ext>
              </c:extLst>
            </c:dLbl>
            <c:dLbl>
              <c:idx val="10"/>
              <c:tx>
                <c:rich>
                  <a:bodyPr/>
                  <a:lstStyle/>
                  <a:p>
                    <a:fld id="{B7E41B47-7F63-4549-BEFB-4C55A853423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0AAD-4CD9-8954-5AB8FE9D09C0}"/>
                </c:ext>
              </c:extLst>
            </c:dLbl>
            <c:dLbl>
              <c:idx val="11"/>
              <c:tx>
                <c:rich>
                  <a:bodyPr/>
                  <a:lstStyle/>
                  <a:p>
                    <a:fld id="{911C067C-636C-4B08-9F6D-895F204AC58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0AAD-4CD9-8954-5AB8FE9D09C0}"/>
                </c:ext>
              </c:extLst>
            </c:dLbl>
            <c:dLbl>
              <c:idx val="12"/>
              <c:tx>
                <c:rich>
                  <a:bodyPr/>
                  <a:lstStyle/>
                  <a:p>
                    <a:fld id="{8AAE0D7C-3068-426A-9044-8BEF00AA2BF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0AAD-4CD9-8954-5AB8FE9D09C0}"/>
                </c:ext>
              </c:extLst>
            </c:dLbl>
            <c:dLbl>
              <c:idx val="13"/>
              <c:tx>
                <c:rich>
                  <a:bodyPr/>
                  <a:lstStyle/>
                  <a:p>
                    <a:fld id="{C27B8525-BB2B-43D5-95DC-437DB57882E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0AAD-4CD9-8954-5AB8FE9D09C0}"/>
                </c:ext>
              </c:extLst>
            </c:dLbl>
            <c:dLbl>
              <c:idx val="14"/>
              <c:tx>
                <c:rich>
                  <a:bodyPr/>
                  <a:lstStyle/>
                  <a:p>
                    <a:fld id="{AEAAF19A-85D7-49E2-ACCB-C55F81F7939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0AAD-4CD9-8954-5AB8FE9D09C0}"/>
                </c:ext>
              </c:extLst>
            </c:dLbl>
            <c:dLbl>
              <c:idx val="15"/>
              <c:tx>
                <c:rich>
                  <a:bodyPr/>
                  <a:lstStyle/>
                  <a:p>
                    <a:fld id="{0B8939B0-4792-4B56-B01E-AE13F73E2F0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0AAD-4CD9-8954-5AB8FE9D09C0}"/>
                </c:ext>
              </c:extLst>
            </c:dLbl>
            <c:dLbl>
              <c:idx val="16"/>
              <c:tx>
                <c:rich>
                  <a:bodyPr/>
                  <a:lstStyle/>
                  <a:p>
                    <a:fld id="{58E6A5C0-BEC7-492C-B341-1AF20DB870B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0AAD-4CD9-8954-5AB8FE9D09C0}"/>
                </c:ext>
              </c:extLst>
            </c:dLbl>
            <c:dLbl>
              <c:idx val="17"/>
              <c:tx>
                <c:rich>
                  <a:bodyPr/>
                  <a:lstStyle/>
                  <a:p>
                    <a:fld id="{83D4DF01-5343-4D72-A500-DEABCF8AC53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0AAD-4CD9-8954-5AB8FE9D09C0}"/>
                </c:ext>
              </c:extLst>
            </c:dLbl>
            <c:dLbl>
              <c:idx val="18"/>
              <c:tx>
                <c:rich>
                  <a:bodyPr/>
                  <a:lstStyle/>
                  <a:p>
                    <a:fld id="{72B28A91-CA65-46E1-81C2-95F25B9FE00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0AAD-4CD9-8954-5AB8FE9D09C0}"/>
                </c:ext>
              </c:extLst>
            </c:dLbl>
            <c:dLbl>
              <c:idx val="19"/>
              <c:tx>
                <c:rich>
                  <a:bodyPr/>
                  <a:lstStyle/>
                  <a:p>
                    <a:fld id="{3701514C-C3DF-4005-AF59-C4FE66B1074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0AAD-4CD9-8954-5AB8FE9D09C0}"/>
                </c:ext>
              </c:extLst>
            </c:dLbl>
            <c:dLbl>
              <c:idx val="20"/>
              <c:tx>
                <c:rich>
                  <a:bodyPr/>
                  <a:lstStyle/>
                  <a:p>
                    <a:fld id="{14B7E617-BA51-4566-987F-24385369D43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0AAD-4CD9-8954-5AB8FE9D09C0}"/>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AAD-4CD9-8954-5AB8FE9D09C0}"/>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AAD-4CD9-8954-5AB8FE9D09C0}"/>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AAD-4CD9-8954-5AB8FE9D09C0}"/>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AAD-4CD9-8954-5AB8FE9D09C0}"/>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AAD-4CD9-8954-5AB8FE9D09C0}"/>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AAD-4CD9-8954-5AB8FE9D09C0}"/>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AAD-4CD9-8954-5AB8FE9D09C0}"/>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AAD-4CD9-8954-5AB8FE9D09C0}"/>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AAD-4CD9-8954-5AB8FE9D09C0}"/>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AAD-4CD9-8954-5AB8FE9D09C0}"/>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AAD-4CD9-8954-5AB8FE9D09C0}"/>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AAD-4CD9-8954-5AB8FE9D09C0}"/>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0AAD-4CD9-8954-5AB8FE9D09C0}"/>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0AAD-4CD9-8954-5AB8FE9D09C0}"/>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AAD-4CD9-8954-5AB8FE9D09C0}"/>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AAD-4CD9-8954-5AB8FE9D09C0}"/>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AAD-4CD9-8954-5AB8FE9D09C0}"/>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AAD-4CD9-8954-5AB8FE9D09C0}"/>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AAD-4CD9-8954-5AB8FE9D09C0}"/>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AAD-4CD9-8954-5AB8FE9D09C0}"/>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AAD-4CD9-8954-5AB8FE9D09C0}"/>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AAD-4CD9-8954-5AB8FE9D09C0}"/>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AAD-4CD9-8954-5AB8FE9D09C0}"/>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AAD-4CD9-8954-5AB8FE9D09C0}"/>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AAD-4CD9-8954-5AB8FE9D09C0}"/>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AAD-4CD9-8954-5AB8FE9D09C0}"/>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AAD-4CD9-8954-5AB8FE9D09C0}"/>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AAD-4CD9-8954-5AB8FE9D09C0}"/>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AAD-4CD9-8954-5AB8FE9D09C0}"/>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AAD-4CD9-8954-5AB8FE9D09C0}"/>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AAD-4CD9-8954-5AB8FE9D09C0}"/>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0AAD-4CD9-8954-5AB8FE9D09C0}"/>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0AAD-4CD9-8954-5AB8FE9D09C0}"/>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0AAD-4CD9-8954-5AB8FE9D09C0}"/>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0AAD-4CD9-8954-5AB8FE9D09C0}"/>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0AAD-4CD9-8954-5AB8FE9D09C0}"/>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0AAD-4CD9-8954-5AB8FE9D09C0}"/>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0AAD-4CD9-8954-5AB8FE9D09C0}"/>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0AAD-4CD9-8954-5AB8FE9D09C0}"/>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0AAD-4CD9-8954-5AB8FE9D09C0}"/>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0AAD-4CD9-8954-5AB8FE9D09C0}"/>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0AAD-4CD9-8954-5AB8FE9D09C0}"/>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0AAD-4CD9-8954-5AB8FE9D09C0}"/>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0AAD-4CD9-8954-5AB8FE9D09C0}"/>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0AAD-4CD9-8954-5AB8FE9D09C0}"/>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0AAD-4CD9-8954-5AB8FE9D09C0}"/>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0AAD-4CD9-8954-5AB8FE9D09C0}"/>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0AAD-4CD9-8954-5AB8FE9D09C0}"/>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0AAD-4CD9-8954-5AB8FE9D09C0}"/>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0AAD-4CD9-8954-5AB8FE9D09C0}"/>
                </c:ext>
              </c:extLst>
            </c:dLbl>
            <c:spPr>
              <a:noFill/>
              <a:ln>
                <a:noFill/>
              </a:ln>
              <a:effectLst/>
            </c:spPr>
            <c:txPr>
              <a:bodyPr wrap="square" lIns="38100" tIns="19050" rIns="38100" bIns="19050" anchor="ctr">
                <a:spAutoFit/>
              </a:bodyPr>
              <a:lstStyle/>
              <a:p>
                <a:pPr>
                  <a:defRPr sz="1100" b="1">
                    <a:solidFill>
                      <a:schemeClr val="tx1">
                        <a:lumMod val="50000"/>
                        <a:lumOff val="50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2.1'!$D$5:$BV$5</c:f>
              <c:numCache>
                <c:formatCode>0.0%</c:formatCode>
                <c:ptCount val="71"/>
                <c:pt idx="2">
                  <c:v>0.11674965211149323</c:v>
                </c:pt>
                <c:pt idx="3">
                  <c:v>0.11789391797648244</c:v>
                </c:pt>
                <c:pt idx="4">
                  <c:v>0.11879445549318751</c:v>
                </c:pt>
                <c:pt idx="5">
                  <c:v>0.12080131604057782</c:v>
                </c:pt>
                <c:pt idx="6">
                  <c:v>0.12109156895465158</c:v>
                </c:pt>
                <c:pt idx="7">
                  <c:v>0.12251119731123171</c:v>
                </c:pt>
                <c:pt idx="8">
                  <c:v>0.12376627463691038</c:v>
                </c:pt>
                <c:pt idx="9">
                  <c:v>0.13257657953902008</c:v>
                </c:pt>
                <c:pt idx="10">
                  <c:v>0.13295947043542811</c:v>
                </c:pt>
                <c:pt idx="11">
                  <c:v>0.13458290331420281</c:v>
                </c:pt>
                <c:pt idx="12">
                  <c:v>0.13737798361532785</c:v>
                </c:pt>
                <c:pt idx="13">
                  <c:v>0.13925992573944154</c:v>
                </c:pt>
                <c:pt idx="14">
                  <c:v>0.14117995900566149</c:v>
                </c:pt>
                <c:pt idx="15">
                  <c:v>0.14000653219869189</c:v>
                </c:pt>
                <c:pt idx="16">
                  <c:v>0.139992144215523</c:v>
                </c:pt>
                <c:pt idx="17">
                  <c:v>0.13882109234332179</c:v>
                </c:pt>
                <c:pt idx="18">
                  <c:v>0.13853197637631307</c:v>
                </c:pt>
                <c:pt idx="19">
                  <c:v>0.13671266394215612</c:v>
                </c:pt>
                <c:pt idx="20">
                  <c:v>0.14700208881749402</c:v>
                </c:pt>
                <c:pt idx="21">
                  <c:v>0.13800068808161342</c:v>
                </c:pt>
              </c:numCache>
            </c:numRef>
          </c:val>
          <c:smooth val="0"/>
          <c:extLst>
            <c:ext xmlns:c15="http://schemas.microsoft.com/office/drawing/2012/chart" uri="{02D57815-91ED-43cb-92C2-25804820EDAC}">
              <c15:datalabelsRange>
                <c15:f>'Fig 2.1'!$D$10:$BV$10</c15:f>
                <c15:dlblRangeCache>
                  <c:ptCount val="71"/>
                  <c:pt idx="2">
                    <c:v>11,7%</c:v>
                  </c:pt>
                  <c:pt idx="14">
                    <c:v>14,1%</c:v>
                  </c:pt>
                  <c:pt idx="20">
                    <c:v>14,7%</c:v>
                  </c:pt>
                </c15:dlblRangeCache>
              </c15:datalabelsRange>
            </c:ext>
            <c:ext xmlns:c16="http://schemas.microsoft.com/office/drawing/2014/chart" uri="{C3380CC4-5D6E-409C-BE32-E72D297353CC}">
              <c16:uniqueId val="{00000047-0AAD-4CD9-8954-5AB8FE9D09C0}"/>
            </c:ext>
          </c:extLst>
        </c:ser>
        <c:ser>
          <c:idx val="1"/>
          <c:order val="1"/>
          <c:tx>
            <c:strRef>
              <c:f>'Fig 2.1'!$C$6</c:f>
              <c:strCache>
                <c:ptCount val="1"/>
                <c:pt idx="0">
                  <c:v>1,6%</c:v>
                </c:pt>
              </c:strCache>
            </c:strRef>
          </c:tx>
          <c:spPr>
            <a:ln w="28575">
              <a:solidFill>
                <a:srgbClr val="006600"/>
              </a:solidFill>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0AAD-4CD9-8954-5AB8FE9D09C0}"/>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0AAD-4CD9-8954-5AB8FE9D09C0}"/>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0AAD-4CD9-8954-5AB8FE9D09C0}"/>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0AAD-4CD9-8954-5AB8FE9D09C0}"/>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0AAD-4CD9-8954-5AB8FE9D09C0}"/>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0AAD-4CD9-8954-5AB8FE9D09C0}"/>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0AAD-4CD9-8954-5AB8FE9D09C0}"/>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0AAD-4CD9-8954-5AB8FE9D09C0}"/>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0AAD-4CD9-8954-5AB8FE9D09C0}"/>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0AAD-4CD9-8954-5AB8FE9D09C0}"/>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0AAD-4CD9-8954-5AB8FE9D09C0}"/>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0AAD-4CD9-8954-5AB8FE9D09C0}"/>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0AAD-4CD9-8954-5AB8FE9D09C0}"/>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0AAD-4CD9-8954-5AB8FE9D09C0}"/>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0AAD-4CD9-8954-5AB8FE9D09C0}"/>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0AAD-4CD9-8954-5AB8FE9D09C0}"/>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0AAD-4CD9-8954-5AB8FE9D09C0}"/>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0AAD-4CD9-8954-5AB8FE9D09C0}"/>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0AAD-4CD9-8954-5AB8FE9D09C0}"/>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0AAD-4CD9-8954-5AB8FE9D09C0}"/>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0AAD-4CD9-8954-5AB8FE9D09C0}"/>
                </c:ext>
              </c:extLst>
            </c:dLbl>
            <c:dLbl>
              <c:idx val="21"/>
              <c:layout>
                <c:manualLayout>
                  <c:x val="-1.1743398345637701E-2"/>
                  <c:y val="-2.9277397235914618E-2"/>
                </c:manualLayout>
              </c:layout>
              <c:tx>
                <c:rich>
                  <a:bodyPr wrap="square" lIns="38100" tIns="19050" rIns="38100" bIns="19050" anchor="ctr">
                    <a:spAutoFit/>
                  </a:bodyPr>
                  <a:lstStyle/>
                  <a:p>
                    <a:pPr>
                      <a:defRPr sz="1300" b="1">
                        <a:solidFill>
                          <a:schemeClr val="tx1">
                            <a:lumMod val="50000"/>
                            <a:lumOff val="50000"/>
                          </a:schemeClr>
                        </a:solidFill>
                      </a:defRPr>
                    </a:pPr>
                    <a:fld id="{FA354883-A1EE-432E-9CFE-20D5B1493B3E}" type="CELLRANGE">
                      <a:rPr lang="en-US" sz="1300" b="1">
                        <a:solidFill>
                          <a:schemeClr val="tx1">
                            <a:lumMod val="50000"/>
                            <a:lumOff val="50000"/>
                          </a:schemeClr>
                        </a:solidFill>
                      </a:rPr>
                      <a:pPr>
                        <a:defRPr sz="1300" b="1">
                          <a:solidFill>
                            <a:schemeClr val="tx1">
                              <a:lumMod val="50000"/>
                              <a:lumOff val="50000"/>
                            </a:schemeClr>
                          </a:solidFill>
                        </a:defRPr>
                      </a:pPr>
                      <a:t>[PLAGECELL]</a:t>
                    </a:fld>
                    <a:endParaRPr lang="fr-F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0AAD-4CD9-8954-5AB8FE9D09C0}"/>
                </c:ext>
              </c:extLst>
            </c:dLbl>
            <c:dLbl>
              <c:idx val="22"/>
              <c:tx>
                <c:rich>
                  <a:bodyPr/>
                  <a:lstStyle/>
                  <a:p>
                    <a:fld id="{CDCDD320-ADEE-4333-BDF1-E348582E2476}"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0AAD-4CD9-8954-5AB8FE9D09C0}"/>
                </c:ext>
              </c:extLst>
            </c:dLbl>
            <c:dLbl>
              <c:idx val="23"/>
              <c:tx>
                <c:rich>
                  <a:bodyPr/>
                  <a:lstStyle/>
                  <a:p>
                    <a:fld id="{BAB1D2A0-758F-484D-95F3-EEAEEC4ABC3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F-0AAD-4CD9-8954-5AB8FE9D09C0}"/>
                </c:ext>
              </c:extLst>
            </c:dLbl>
            <c:dLbl>
              <c:idx val="24"/>
              <c:tx>
                <c:rich>
                  <a:bodyPr/>
                  <a:lstStyle/>
                  <a:p>
                    <a:fld id="{B7EAF4EF-32CC-49C0-8CFC-A54ED313490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0-0AAD-4CD9-8954-5AB8FE9D09C0}"/>
                </c:ext>
              </c:extLst>
            </c:dLbl>
            <c:dLbl>
              <c:idx val="25"/>
              <c:tx>
                <c:rich>
                  <a:bodyPr wrap="square" lIns="38100" tIns="19050" rIns="38100" bIns="19050" anchor="ctr">
                    <a:spAutoFit/>
                  </a:bodyPr>
                  <a:lstStyle/>
                  <a:p>
                    <a:pPr>
                      <a:defRPr sz="1100" b="1">
                        <a:solidFill>
                          <a:schemeClr val="tx2"/>
                        </a:solidFill>
                      </a:defRPr>
                    </a:pPr>
                    <a:fld id="{7BDAD385-A22A-4B43-9087-8C3E502E0D8B}" type="CELLRANGE">
                      <a:rPr lang="fr-FR"/>
                      <a:pPr>
                        <a:defRPr sz="1100" b="1">
                          <a:solidFill>
                            <a:schemeClr val="tx2"/>
                          </a:solidFill>
                        </a:defRPr>
                      </a:pPr>
                      <a:t>[PLAGECELL]</a:t>
                    </a:fld>
                    <a:endParaRPr lang="fr-FR"/>
                  </a:p>
                </c:rich>
              </c:tx>
              <c:spPr>
                <a:noFill/>
                <a:ln>
                  <a:noFill/>
                </a:ln>
                <a:effectLst/>
              </c:spPr>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0AAD-4CD9-8954-5AB8FE9D09C0}"/>
                </c:ext>
              </c:extLst>
            </c:dLbl>
            <c:dLbl>
              <c:idx val="26"/>
              <c:tx>
                <c:rich>
                  <a:bodyPr/>
                  <a:lstStyle/>
                  <a:p>
                    <a:fld id="{A83FDCFE-15E7-4CC3-B32C-085860FB996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2-0AAD-4CD9-8954-5AB8FE9D09C0}"/>
                </c:ext>
              </c:extLst>
            </c:dLbl>
            <c:dLbl>
              <c:idx val="27"/>
              <c:tx>
                <c:rich>
                  <a:bodyPr/>
                  <a:lstStyle/>
                  <a:p>
                    <a:fld id="{84811C6B-12ED-4447-B4EA-AD5D3D0E6F8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3-0AAD-4CD9-8954-5AB8FE9D09C0}"/>
                </c:ext>
              </c:extLst>
            </c:dLbl>
            <c:dLbl>
              <c:idx val="28"/>
              <c:tx>
                <c:rich>
                  <a:bodyPr/>
                  <a:lstStyle/>
                  <a:p>
                    <a:fld id="{FDE9EA28-D866-4509-8B60-7126DF26EEA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4-0AAD-4CD9-8954-5AB8FE9D09C0}"/>
                </c:ext>
              </c:extLst>
            </c:dLbl>
            <c:dLbl>
              <c:idx val="29"/>
              <c:tx>
                <c:rich>
                  <a:bodyPr/>
                  <a:lstStyle/>
                  <a:p>
                    <a:fld id="{0224B18D-9993-49CA-80E8-11F79AE7C04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5-0AAD-4CD9-8954-5AB8FE9D09C0}"/>
                </c:ext>
              </c:extLst>
            </c:dLbl>
            <c:dLbl>
              <c:idx val="30"/>
              <c:tx>
                <c:rich>
                  <a:bodyPr/>
                  <a:lstStyle/>
                  <a:p>
                    <a:fld id="{A9E32FE7-7C78-448F-BEC4-A673562F436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6-0AAD-4CD9-8954-5AB8FE9D09C0}"/>
                </c:ext>
              </c:extLst>
            </c:dLbl>
            <c:dLbl>
              <c:idx val="31"/>
              <c:tx>
                <c:rich>
                  <a:bodyPr/>
                  <a:lstStyle/>
                  <a:p>
                    <a:fld id="{D4E78B11-5D96-4E98-9F32-6C4368FC923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7-0AAD-4CD9-8954-5AB8FE9D09C0}"/>
                </c:ext>
              </c:extLst>
            </c:dLbl>
            <c:dLbl>
              <c:idx val="32"/>
              <c:tx>
                <c:rich>
                  <a:bodyPr/>
                  <a:lstStyle/>
                  <a:p>
                    <a:fld id="{9408A5D7-78C0-4576-86E2-94D67F9D589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8-0AAD-4CD9-8954-5AB8FE9D09C0}"/>
                </c:ext>
              </c:extLst>
            </c:dLbl>
            <c:dLbl>
              <c:idx val="33"/>
              <c:tx>
                <c:rich>
                  <a:bodyPr/>
                  <a:lstStyle/>
                  <a:p>
                    <a:fld id="{410232CA-7FBE-4881-880F-6B91CF97C0B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9-0AAD-4CD9-8954-5AB8FE9D09C0}"/>
                </c:ext>
              </c:extLst>
            </c:dLbl>
            <c:dLbl>
              <c:idx val="34"/>
              <c:tx>
                <c:rich>
                  <a:bodyPr wrap="square" lIns="38100" tIns="19050" rIns="38100" bIns="19050" anchor="ctr">
                    <a:spAutoFit/>
                  </a:bodyPr>
                  <a:lstStyle/>
                  <a:p>
                    <a:pPr>
                      <a:defRPr sz="1100" b="1">
                        <a:solidFill>
                          <a:srgbClr val="006600"/>
                        </a:solidFill>
                      </a:defRPr>
                    </a:pPr>
                    <a:fld id="{CE16F23A-9D31-408E-BDE7-6A6AA2AE6B86}" type="CELLRANGE">
                      <a:rPr lang="fr-FR"/>
                      <a:pPr>
                        <a:defRPr sz="1100" b="1">
                          <a:solidFill>
                            <a:srgbClr val="006600"/>
                          </a:solidFill>
                        </a:defRPr>
                      </a:pPr>
                      <a:t>[PLAGECELL]</a:t>
                    </a:fld>
                    <a:endParaRPr lang="fr-FR"/>
                  </a:p>
                </c:rich>
              </c:tx>
              <c:spPr>
                <a:noFill/>
                <a:ln>
                  <a:noFill/>
                </a:ln>
                <a:effectLst/>
              </c:spPr>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A-0AAD-4CD9-8954-5AB8FE9D09C0}"/>
                </c:ext>
              </c:extLst>
            </c:dLbl>
            <c:dLbl>
              <c:idx val="35"/>
              <c:tx>
                <c:rich>
                  <a:bodyPr/>
                  <a:lstStyle/>
                  <a:p>
                    <a:fld id="{E20D1280-5FFA-4BCA-98EC-E43BFA4A5C5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B-0AAD-4CD9-8954-5AB8FE9D09C0}"/>
                </c:ext>
              </c:extLst>
            </c:dLbl>
            <c:dLbl>
              <c:idx val="36"/>
              <c:tx>
                <c:rich>
                  <a:bodyPr/>
                  <a:lstStyle/>
                  <a:p>
                    <a:fld id="{11282423-35D5-4349-B7EC-77C5D8DD128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C-0AAD-4CD9-8954-5AB8FE9D09C0}"/>
                </c:ext>
              </c:extLst>
            </c:dLbl>
            <c:dLbl>
              <c:idx val="37"/>
              <c:tx>
                <c:rich>
                  <a:bodyPr/>
                  <a:lstStyle/>
                  <a:p>
                    <a:fld id="{6F2C4EC8-DF44-47F7-A23A-BE5994EFDE4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D-0AAD-4CD9-8954-5AB8FE9D09C0}"/>
                </c:ext>
              </c:extLst>
            </c:dLbl>
            <c:dLbl>
              <c:idx val="38"/>
              <c:tx>
                <c:rich>
                  <a:bodyPr/>
                  <a:lstStyle/>
                  <a:p>
                    <a:fld id="{93AD4EFA-47EB-455C-A709-D04FD595ACD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E-0AAD-4CD9-8954-5AB8FE9D09C0}"/>
                </c:ext>
              </c:extLst>
            </c:dLbl>
            <c:dLbl>
              <c:idx val="39"/>
              <c:tx>
                <c:rich>
                  <a:bodyPr/>
                  <a:lstStyle/>
                  <a:p>
                    <a:fld id="{111DBC04-6290-4634-BD85-E09B085DAB8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F-0AAD-4CD9-8954-5AB8FE9D09C0}"/>
                </c:ext>
              </c:extLst>
            </c:dLbl>
            <c:dLbl>
              <c:idx val="40"/>
              <c:tx>
                <c:rich>
                  <a:bodyPr/>
                  <a:lstStyle/>
                  <a:p>
                    <a:fld id="{758240FB-1819-422D-9FB5-382E869131F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0-0AAD-4CD9-8954-5AB8FE9D09C0}"/>
                </c:ext>
              </c:extLst>
            </c:dLbl>
            <c:dLbl>
              <c:idx val="41"/>
              <c:tx>
                <c:rich>
                  <a:bodyPr/>
                  <a:lstStyle/>
                  <a:p>
                    <a:fld id="{E89C2EF9-A62C-4326-A7DF-A3A5F42AB01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1-0AAD-4CD9-8954-5AB8FE9D09C0}"/>
                </c:ext>
              </c:extLst>
            </c:dLbl>
            <c:dLbl>
              <c:idx val="42"/>
              <c:tx>
                <c:rich>
                  <a:bodyPr/>
                  <a:lstStyle/>
                  <a:p>
                    <a:fld id="{8035D656-4118-498B-94B1-FAFA291AC6A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2-0AAD-4CD9-8954-5AB8FE9D09C0}"/>
                </c:ext>
              </c:extLst>
            </c:dLbl>
            <c:dLbl>
              <c:idx val="43"/>
              <c:tx>
                <c:rich>
                  <a:bodyPr/>
                  <a:lstStyle/>
                  <a:p>
                    <a:fld id="{8CACC102-6375-43FB-BD57-26308E6060B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3-0AAD-4CD9-8954-5AB8FE9D09C0}"/>
                </c:ext>
              </c:extLst>
            </c:dLbl>
            <c:dLbl>
              <c:idx val="44"/>
              <c:tx>
                <c:rich>
                  <a:bodyPr/>
                  <a:lstStyle/>
                  <a:p>
                    <a:fld id="{3D706E5A-DA5F-43E2-8663-3DDD10CB326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4-0AAD-4CD9-8954-5AB8FE9D09C0}"/>
                </c:ext>
              </c:extLst>
            </c:dLbl>
            <c:dLbl>
              <c:idx val="45"/>
              <c:tx>
                <c:rich>
                  <a:bodyPr/>
                  <a:lstStyle/>
                  <a:p>
                    <a:fld id="{677A5576-49D2-47AD-8DCF-4EB7B5100BA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5-0AAD-4CD9-8954-5AB8FE9D09C0}"/>
                </c:ext>
              </c:extLst>
            </c:dLbl>
            <c:dLbl>
              <c:idx val="46"/>
              <c:tx>
                <c:rich>
                  <a:bodyPr/>
                  <a:lstStyle/>
                  <a:p>
                    <a:fld id="{99968D71-BB18-422D-BFB4-25DE6A578DD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6-0AAD-4CD9-8954-5AB8FE9D09C0}"/>
                </c:ext>
              </c:extLst>
            </c:dLbl>
            <c:dLbl>
              <c:idx val="47"/>
              <c:tx>
                <c:rich>
                  <a:bodyPr wrap="square" lIns="38100" tIns="19050" rIns="38100" bIns="19050" anchor="ctr">
                    <a:spAutoFit/>
                  </a:bodyPr>
                  <a:lstStyle/>
                  <a:p>
                    <a:pPr>
                      <a:defRPr sz="1100" b="1">
                        <a:solidFill>
                          <a:srgbClr val="006600"/>
                        </a:solidFill>
                      </a:defRPr>
                    </a:pPr>
                    <a:fld id="{0BE714AD-BD5C-4F31-9AD4-DE20F4A2FCE1}" type="CELLRANGE">
                      <a:rPr lang="fr-FR"/>
                      <a:pPr>
                        <a:defRPr sz="1100" b="1">
                          <a:solidFill>
                            <a:srgbClr val="006600"/>
                          </a:solidFill>
                        </a:defRPr>
                      </a:pPr>
                      <a:t>[PLAGECELL]</a:t>
                    </a:fld>
                    <a:endParaRPr lang="fr-FR"/>
                  </a:p>
                </c:rich>
              </c:tx>
              <c:spPr>
                <a:noFill/>
                <a:ln>
                  <a:noFill/>
                </a:ln>
                <a:effectLst/>
              </c:spPr>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7-0AAD-4CD9-8954-5AB8FE9D09C0}"/>
                </c:ext>
              </c:extLst>
            </c:dLbl>
            <c:dLbl>
              <c:idx val="48"/>
              <c:tx>
                <c:rich>
                  <a:bodyPr/>
                  <a:lstStyle/>
                  <a:p>
                    <a:fld id="{5436F347-D218-41F0-B9F8-B0FBC28FD02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8-0AAD-4CD9-8954-5AB8FE9D09C0}"/>
                </c:ext>
              </c:extLst>
            </c:dLbl>
            <c:dLbl>
              <c:idx val="49"/>
              <c:tx>
                <c:rich>
                  <a:bodyPr/>
                  <a:lstStyle/>
                  <a:p>
                    <a:fld id="{7C2BFDEC-8067-47E1-9B86-C161D53CC20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9-0AAD-4CD9-8954-5AB8FE9D09C0}"/>
                </c:ext>
              </c:extLst>
            </c:dLbl>
            <c:dLbl>
              <c:idx val="50"/>
              <c:tx>
                <c:rich>
                  <a:bodyPr/>
                  <a:lstStyle/>
                  <a:p>
                    <a:fld id="{6A4A70C2-15DB-460E-A4D2-E3A11361327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A-0AAD-4CD9-8954-5AB8FE9D09C0}"/>
                </c:ext>
              </c:extLst>
            </c:dLbl>
            <c:dLbl>
              <c:idx val="51"/>
              <c:tx>
                <c:rich>
                  <a:bodyPr/>
                  <a:lstStyle/>
                  <a:p>
                    <a:fld id="{B8D57510-0C4C-427E-A068-95AFF9ED981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B-0AAD-4CD9-8954-5AB8FE9D09C0}"/>
                </c:ext>
              </c:extLst>
            </c:dLbl>
            <c:dLbl>
              <c:idx val="52"/>
              <c:tx>
                <c:rich>
                  <a:bodyPr/>
                  <a:lstStyle/>
                  <a:p>
                    <a:fld id="{BADA9A84-855C-4466-855F-71E2EC1043F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C-0AAD-4CD9-8954-5AB8FE9D09C0}"/>
                </c:ext>
              </c:extLst>
            </c:dLbl>
            <c:dLbl>
              <c:idx val="53"/>
              <c:tx>
                <c:rich>
                  <a:bodyPr/>
                  <a:lstStyle/>
                  <a:p>
                    <a:fld id="{1F83F584-C221-4FDB-8F92-AD3E6125CDC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D-0AAD-4CD9-8954-5AB8FE9D09C0}"/>
                </c:ext>
              </c:extLst>
            </c:dLbl>
            <c:dLbl>
              <c:idx val="54"/>
              <c:tx>
                <c:rich>
                  <a:bodyPr/>
                  <a:lstStyle/>
                  <a:p>
                    <a:fld id="{60E12645-6A1E-41F3-8DE5-E6479EE9BBC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E-0AAD-4CD9-8954-5AB8FE9D09C0}"/>
                </c:ext>
              </c:extLst>
            </c:dLbl>
            <c:dLbl>
              <c:idx val="55"/>
              <c:tx>
                <c:rich>
                  <a:bodyPr/>
                  <a:lstStyle/>
                  <a:p>
                    <a:fld id="{A2C0501B-1770-47CD-B22A-873D216E9F6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F-0AAD-4CD9-8954-5AB8FE9D09C0}"/>
                </c:ext>
              </c:extLst>
            </c:dLbl>
            <c:dLbl>
              <c:idx val="56"/>
              <c:tx>
                <c:rich>
                  <a:bodyPr/>
                  <a:lstStyle/>
                  <a:p>
                    <a:fld id="{373DDFBE-E095-4DDB-A038-E4DA4209227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0-0AAD-4CD9-8954-5AB8FE9D09C0}"/>
                </c:ext>
              </c:extLst>
            </c:dLbl>
            <c:dLbl>
              <c:idx val="57"/>
              <c:tx>
                <c:rich>
                  <a:bodyPr/>
                  <a:lstStyle/>
                  <a:p>
                    <a:fld id="{F78A51F6-1C89-4332-9467-C0994261BE4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1-0AAD-4CD9-8954-5AB8FE9D09C0}"/>
                </c:ext>
              </c:extLst>
            </c:dLbl>
            <c:dLbl>
              <c:idx val="58"/>
              <c:tx>
                <c:rich>
                  <a:bodyPr/>
                  <a:lstStyle/>
                  <a:p>
                    <a:fld id="{02BF05C8-95E1-45C6-A166-20F40632C28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2-0AAD-4CD9-8954-5AB8FE9D09C0}"/>
                </c:ext>
              </c:extLst>
            </c:dLbl>
            <c:dLbl>
              <c:idx val="59"/>
              <c:tx>
                <c:rich>
                  <a:bodyPr/>
                  <a:lstStyle/>
                  <a:p>
                    <a:fld id="{891A787B-78C2-4449-8BE7-D407F490469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3-0AAD-4CD9-8954-5AB8FE9D09C0}"/>
                </c:ext>
              </c:extLst>
            </c:dLbl>
            <c:dLbl>
              <c:idx val="60"/>
              <c:tx>
                <c:rich>
                  <a:bodyPr/>
                  <a:lstStyle/>
                  <a:p>
                    <a:fld id="{D71DF015-5E02-4166-89DC-B70D332797C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4-0AAD-4CD9-8954-5AB8FE9D09C0}"/>
                </c:ext>
              </c:extLst>
            </c:dLbl>
            <c:dLbl>
              <c:idx val="61"/>
              <c:tx>
                <c:rich>
                  <a:bodyPr/>
                  <a:lstStyle/>
                  <a:p>
                    <a:fld id="{2D0D1E2B-6A0B-459D-A5FF-C9050C79321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5-0AAD-4CD9-8954-5AB8FE9D09C0}"/>
                </c:ext>
              </c:extLst>
            </c:dLbl>
            <c:dLbl>
              <c:idx val="62"/>
              <c:tx>
                <c:rich>
                  <a:bodyPr/>
                  <a:lstStyle/>
                  <a:p>
                    <a:fld id="{43108B4D-FCC0-47FF-B126-5FFB45D6178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6-0AAD-4CD9-8954-5AB8FE9D09C0}"/>
                </c:ext>
              </c:extLst>
            </c:dLbl>
            <c:dLbl>
              <c:idx val="63"/>
              <c:tx>
                <c:rich>
                  <a:bodyPr/>
                  <a:lstStyle/>
                  <a:p>
                    <a:fld id="{2CB51976-618A-4309-B5DC-57A0AF305B7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7-0AAD-4CD9-8954-5AB8FE9D09C0}"/>
                </c:ext>
              </c:extLst>
            </c:dLbl>
            <c:dLbl>
              <c:idx val="64"/>
              <c:tx>
                <c:rich>
                  <a:bodyPr/>
                  <a:lstStyle/>
                  <a:p>
                    <a:fld id="{C2B3418A-6276-4248-A0E8-EA9F83BC78E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8-0AAD-4CD9-8954-5AB8FE9D09C0}"/>
                </c:ext>
              </c:extLst>
            </c:dLbl>
            <c:dLbl>
              <c:idx val="65"/>
              <c:tx>
                <c:rich>
                  <a:bodyPr/>
                  <a:lstStyle/>
                  <a:p>
                    <a:fld id="{DD8CAA94-261C-49AB-87B8-8CE7F6D9F37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9-0AAD-4CD9-8954-5AB8FE9D09C0}"/>
                </c:ext>
              </c:extLst>
            </c:dLbl>
            <c:dLbl>
              <c:idx val="66"/>
              <c:tx>
                <c:rich>
                  <a:bodyPr/>
                  <a:lstStyle/>
                  <a:p>
                    <a:fld id="{34ED9A33-E7A3-4332-8451-2A776B5E0DC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A-0AAD-4CD9-8954-5AB8FE9D09C0}"/>
                </c:ext>
              </c:extLst>
            </c:dLbl>
            <c:dLbl>
              <c:idx val="67"/>
              <c:tx>
                <c:rich>
                  <a:bodyPr/>
                  <a:lstStyle/>
                  <a:p>
                    <a:fld id="{4BB573D2-EEB2-471C-ADA7-237151C76A2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B-0AAD-4CD9-8954-5AB8FE9D09C0}"/>
                </c:ext>
              </c:extLst>
            </c:dLbl>
            <c:dLbl>
              <c:idx val="68"/>
              <c:tx>
                <c:rich>
                  <a:bodyPr/>
                  <a:lstStyle/>
                  <a:p>
                    <a:fld id="{3FE62249-E5AD-4B9D-8672-32BA674E1CC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C-0AAD-4CD9-8954-5AB8FE9D09C0}"/>
                </c:ext>
              </c:extLst>
            </c:dLbl>
            <c:dLbl>
              <c:idx val="69"/>
              <c:tx>
                <c:rich>
                  <a:bodyPr/>
                  <a:lstStyle/>
                  <a:p>
                    <a:fld id="{7D1A3E70-9F8B-47DF-A709-5EF3B94E51A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D-0AAD-4CD9-8954-5AB8FE9D09C0}"/>
                </c:ext>
              </c:extLst>
            </c:dLbl>
            <c:dLbl>
              <c:idx val="70"/>
              <c:tx>
                <c:rich>
                  <a:bodyPr wrap="square" lIns="38100" tIns="19050" rIns="38100" bIns="19050" anchor="ctr">
                    <a:spAutoFit/>
                  </a:bodyPr>
                  <a:lstStyle/>
                  <a:p>
                    <a:pPr>
                      <a:defRPr sz="1100" b="1">
                        <a:solidFill>
                          <a:srgbClr val="006600"/>
                        </a:solidFill>
                      </a:defRPr>
                    </a:pPr>
                    <a:fld id="{023758A5-E540-42C8-AB92-2B447237990A}" type="CELLRANGE">
                      <a:rPr lang="fr-FR"/>
                      <a:pPr>
                        <a:defRPr sz="1100" b="1">
                          <a:solidFill>
                            <a:srgbClr val="006600"/>
                          </a:solidFill>
                        </a:defRPr>
                      </a:pPr>
                      <a:t>[PLAGECELL]</a:t>
                    </a:fld>
                    <a:endParaRPr lang="fr-FR"/>
                  </a:p>
                </c:rich>
              </c:tx>
              <c:spPr>
                <a:noFill/>
                <a:ln>
                  <a:noFill/>
                </a:ln>
                <a:effectLst/>
              </c:spPr>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E-0AAD-4CD9-8954-5AB8FE9D09C0}"/>
                </c:ext>
              </c:extLst>
            </c:dLbl>
            <c:spPr>
              <a:noFill/>
              <a:ln>
                <a:noFill/>
              </a:ln>
              <a:effectLst/>
            </c:sp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2.1'!$D$6:$BV$6</c:f>
              <c:numCache>
                <c:formatCode>0.0%</c:formatCode>
                <c:ptCount val="71"/>
                <c:pt idx="21">
                  <c:v>0.13800068808161342</c:v>
                </c:pt>
                <c:pt idx="22">
                  <c:v>0.13697547031967333</c:v>
                </c:pt>
                <c:pt idx="23">
                  <c:v>0.1372195291113352</c:v>
                </c:pt>
                <c:pt idx="24">
                  <c:v>0.1393808174061546</c:v>
                </c:pt>
                <c:pt idx="25">
                  <c:v>0.13974960700479291</c:v>
                </c:pt>
                <c:pt idx="26">
                  <c:v>0.13955054549082907</c:v>
                </c:pt>
                <c:pt idx="27">
                  <c:v>0.13918732011547844</c:v>
                </c:pt>
                <c:pt idx="28">
                  <c:v>0.13994065053966165</c:v>
                </c:pt>
                <c:pt idx="29">
                  <c:v>0.14114727913455735</c:v>
                </c:pt>
                <c:pt idx="30">
                  <c:v>0.14201692450597203</c:v>
                </c:pt>
                <c:pt idx="31">
                  <c:v>0.14254313903716737</c:v>
                </c:pt>
                <c:pt idx="32">
                  <c:v>0.14272340166849487</c:v>
                </c:pt>
                <c:pt idx="33">
                  <c:v>0.1422904006523705</c:v>
                </c:pt>
                <c:pt idx="34">
                  <c:v>0.14165542083883115</c:v>
                </c:pt>
                <c:pt idx="35">
                  <c:v>0.14084271370086857</c:v>
                </c:pt>
                <c:pt idx="36">
                  <c:v>0.13993487147893452</c:v>
                </c:pt>
                <c:pt idx="37">
                  <c:v>0.13903540018780372</c:v>
                </c:pt>
                <c:pt idx="38">
                  <c:v>0.13808310167753826</c:v>
                </c:pt>
                <c:pt idx="39">
                  <c:v>0.13715238001652705</c:v>
                </c:pt>
                <c:pt idx="40">
                  <c:v>0.13638973680192079</c:v>
                </c:pt>
                <c:pt idx="41">
                  <c:v>0.1357060455946705</c:v>
                </c:pt>
                <c:pt idx="42">
                  <c:v>0.13506482093070116</c:v>
                </c:pt>
                <c:pt idx="43">
                  <c:v>0.13453034145393217</c:v>
                </c:pt>
                <c:pt idx="44">
                  <c:v>0.13394203705018531</c:v>
                </c:pt>
                <c:pt idx="45">
                  <c:v>0.13325399459675455</c:v>
                </c:pt>
                <c:pt idx="46">
                  <c:v>0.13259914801446271</c:v>
                </c:pt>
                <c:pt idx="47">
                  <c:v>0.13199593522555086</c:v>
                </c:pt>
                <c:pt idx="48">
                  <c:v>0.13137579579402089</c:v>
                </c:pt>
                <c:pt idx="49">
                  <c:v>0.13079125396977476</c:v>
                </c:pt>
                <c:pt idx="50">
                  <c:v>0.13020980683244801</c:v>
                </c:pt>
                <c:pt idx="51">
                  <c:v>0.12965569247043462</c:v>
                </c:pt>
                <c:pt idx="52">
                  <c:v>0.12904463386042492</c:v>
                </c:pt>
                <c:pt idx="53">
                  <c:v>0.12844008099431811</c:v>
                </c:pt>
                <c:pt idx="54">
                  <c:v>0.12781460834679442</c:v>
                </c:pt>
                <c:pt idx="55">
                  <c:v>0.12714659306865306</c:v>
                </c:pt>
                <c:pt idx="56">
                  <c:v>0.12652293742922635</c:v>
                </c:pt>
                <c:pt idx="57">
                  <c:v>0.12587959814987745</c:v>
                </c:pt>
                <c:pt idx="58">
                  <c:v>0.12530559306981817</c:v>
                </c:pt>
                <c:pt idx="59">
                  <c:v>0.12476090171325718</c:v>
                </c:pt>
                <c:pt idx="60">
                  <c:v>0.12429392385740659</c:v>
                </c:pt>
                <c:pt idx="61">
                  <c:v>0.12380351171123224</c:v>
                </c:pt>
                <c:pt idx="62">
                  <c:v>0.12333937815380261</c:v>
                </c:pt>
                <c:pt idx="63">
                  <c:v>0.12286874160051976</c:v>
                </c:pt>
                <c:pt idx="64">
                  <c:v>0.12248300374443534</c:v>
                </c:pt>
                <c:pt idx="65">
                  <c:v>0.12216389379274535</c:v>
                </c:pt>
                <c:pt idx="66">
                  <c:v>0.12187282627002284</c:v>
                </c:pt>
                <c:pt idx="67">
                  <c:v>0.12161410436547936</c:v>
                </c:pt>
                <c:pt idx="68">
                  <c:v>0.12141953947249741</c:v>
                </c:pt>
                <c:pt idx="69">
                  <c:v>0.12127872809571885</c:v>
                </c:pt>
                <c:pt idx="70">
                  <c:v>0.1211303967716489</c:v>
                </c:pt>
              </c:numCache>
            </c:numRef>
          </c:val>
          <c:smooth val="0"/>
          <c:extLst>
            <c:ext xmlns:c15="http://schemas.microsoft.com/office/drawing/2012/chart" uri="{02D57815-91ED-43cb-92C2-25804820EDAC}">
              <c15:datalabelsRange>
                <c15:f>'Fig 2.1'!$D$11:$BV$11</c15:f>
                <c15:dlblRangeCache>
                  <c:ptCount val="71"/>
                  <c:pt idx="21">
                    <c:v>13,8%</c:v>
                  </c:pt>
                  <c:pt idx="34">
                    <c:v>14,2%</c:v>
                  </c:pt>
                  <c:pt idx="70">
                    <c:v>12,1%</c:v>
                  </c:pt>
                </c15:dlblRangeCache>
              </c15:datalabelsRange>
            </c:ext>
            <c:ext xmlns:c16="http://schemas.microsoft.com/office/drawing/2014/chart" uri="{C3380CC4-5D6E-409C-BE32-E72D297353CC}">
              <c16:uniqueId val="{0000008F-0AAD-4CD9-8954-5AB8FE9D09C0}"/>
            </c:ext>
          </c:extLst>
        </c:ser>
        <c:ser>
          <c:idx val="2"/>
          <c:order val="2"/>
          <c:tx>
            <c:strRef>
              <c:f>'Fig 2.1'!$C$7</c:f>
              <c:strCache>
                <c:ptCount val="1"/>
                <c:pt idx="0">
                  <c:v>1,3%</c:v>
                </c:pt>
              </c:strCache>
            </c:strRef>
          </c:tx>
          <c:spPr>
            <a:ln w="28575">
              <a:solidFill>
                <a:srgbClr val="4BACC6">
                  <a:lumMod val="75000"/>
                </a:srgbClr>
              </a:solidFill>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0-0AAD-4CD9-8954-5AB8FE9D09C0}"/>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1-0AAD-4CD9-8954-5AB8FE9D09C0}"/>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2-0AAD-4CD9-8954-5AB8FE9D09C0}"/>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3-0AAD-4CD9-8954-5AB8FE9D09C0}"/>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4-0AAD-4CD9-8954-5AB8FE9D09C0}"/>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5-0AAD-4CD9-8954-5AB8FE9D09C0}"/>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6-0AAD-4CD9-8954-5AB8FE9D09C0}"/>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7-0AAD-4CD9-8954-5AB8FE9D09C0}"/>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8-0AAD-4CD9-8954-5AB8FE9D09C0}"/>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9-0AAD-4CD9-8954-5AB8FE9D09C0}"/>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A-0AAD-4CD9-8954-5AB8FE9D09C0}"/>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B-0AAD-4CD9-8954-5AB8FE9D09C0}"/>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C-0AAD-4CD9-8954-5AB8FE9D09C0}"/>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D-0AAD-4CD9-8954-5AB8FE9D09C0}"/>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E-0AAD-4CD9-8954-5AB8FE9D09C0}"/>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F-0AAD-4CD9-8954-5AB8FE9D09C0}"/>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0-0AAD-4CD9-8954-5AB8FE9D09C0}"/>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1-0AAD-4CD9-8954-5AB8FE9D09C0}"/>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2-0AAD-4CD9-8954-5AB8FE9D09C0}"/>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3-0AAD-4CD9-8954-5AB8FE9D09C0}"/>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4-0AAD-4CD9-8954-5AB8FE9D09C0}"/>
                </c:ext>
              </c:extLst>
            </c:dLbl>
            <c:dLbl>
              <c:idx val="21"/>
              <c:tx>
                <c:rich>
                  <a:bodyPr/>
                  <a:lstStyle/>
                  <a:p>
                    <a:fld id="{51CD5F7B-B3D1-48C4-A483-0BBAF1D38EC2}"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5-0AAD-4CD9-8954-5AB8FE9D09C0}"/>
                </c:ext>
              </c:extLst>
            </c:dLbl>
            <c:dLbl>
              <c:idx val="22"/>
              <c:tx>
                <c:rich>
                  <a:bodyPr/>
                  <a:lstStyle/>
                  <a:p>
                    <a:fld id="{883B6E80-A953-4F8B-B3A0-24DC96C24AB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6-0AAD-4CD9-8954-5AB8FE9D09C0}"/>
                </c:ext>
              </c:extLst>
            </c:dLbl>
            <c:dLbl>
              <c:idx val="23"/>
              <c:tx>
                <c:rich>
                  <a:bodyPr/>
                  <a:lstStyle/>
                  <a:p>
                    <a:fld id="{6676D381-0416-4613-A2EA-BE776F02A87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7-0AAD-4CD9-8954-5AB8FE9D09C0}"/>
                </c:ext>
              </c:extLst>
            </c:dLbl>
            <c:dLbl>
              <c:idx val="24"/>
              <c:tx>
                <c:rich>
                  <a:bodyPr/>
                  <a:lstStyle/>
                  <a:p>
                    <a:fld id="{710ED135-8F43-4F66-9FF1-93E1DC87B1E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8-0AAD-4CD9-8954-5AB8FE9D09C0}"/>
                </c:ext>
              </c:extLst>
            </c:dLbl>
            <c:dLbl>
              <c:idx val="25"/>
              <c:tx>
                <c:rich>
                  <a:bodyPr/>
                  <a:lstStyle/>
                  <a:p>
                    <a:fld id="{CB2A4838-B87A-4160-9E24-3FCDF2E73CA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9-0AAD-4CD9-8954-5AB8FE9D09C0}"/>
                </c:ext>
              </c:extLst>
            </c:dLbl>
            <c:dLbl>
              <c:idx val="26"/>
              <c:tx>
                <c:rich>
                  <a:bodyPr/>
                  <a:lstStyle/>
                  <a:p>
                    <a:fld id="{D8275E68-6A07-4E1F-9114-CEB84E04451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A-0AAD-4CD9-8954-5AB8FE9D09C0}"/>
                </c:ext>
              </c:extLst>
            </c:dLbl>
            <c:dLbl>
              <c:idx val="27"/>
              <c:tx>
                <c:rich>
                  <a:bodyPr/>
                  <a:lstStyle/>
                  <a:p>
                    <a:fld id="{20CF191B-24A4-47E5-A0F3-2F8FEAEA1F4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B-0AAD-4CD9-8954-5AB8FE9D09C0}"/>
                </c:ext>
              </c:extLst>
            </c:dLbl>
            <c:dLbl>
              <c:idx val="28"/>
              <c:tx>
                <c:rich>
                  <a:bodyPr/>
                  <a:lstStyle/>
                  <a:p>
                    <a:fld id="{4CA04941-7BFA-4CC6-BD94-95BA966363A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C-0AAD-4CD9-8954-5AB8FE9D09C0}"/>
                </c:ext>
              </c:extLst>
            </c:dLbl>
            <c:dLbl>
              <c:idx val="29"/>
              <c:tx>
                <c:rich>
                  <a:bodyPr/>
                  <a:lstStyle/>
                  <a:p>
                    <a:fld id="{7B9B80C9-14D8-47E8-8874-DAEDDD31957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D-0AAD-4CD9-8954-5AB8FE9D09C0}"/>
                </c:ext>
              </c:extLst>
            </c:dLbl>
            <c:dLbl>
              <c:idx val="30"/>
              <c:tx>
                <c:rich>
                  <a:bodyPr/>
                  <a:lstStyle/>
                  <a:p>
                    <a:fld id="{D3C92FB7-D8B6-4268-89CA-A7A8AF0C1A5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E-0AAD-4CD9-8954-5AB8FE9D09C0}"/>
                </c:ext>
              </c:extLst>
            </c:dLbl>
            <c:dLbl>
              <c:idx val="31"/>
              <c:tx>
                <c:rich>
                  <a:bodyPr/>
                  <a:lstStyle/>
                  <a:p>
                    <a:fld id="{D8B5EFE7-2DD7-4615-99A6-B52190D7564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F-0AAD-4CD9-8954-5AB8FE9D09C0}"/>
                </c:ext>
              </c:extLst>
            </c:dLbl>
            <c:dLbl>
              <c:idx val="32"/>
              <c:tx>
                <c:rich>
                  <a:bodyPr/>
                  <a:lstStyle/>
                  <a:p>
                    <a:fld id="{C41BFB98-AEEB-4EC0-9D77-5C7D8281B73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0-0AAD-4CD9-8954-5AB8FE9D09C0}"/>
                </c:ext>
              </c:extLst>
            </c:dLbl>
            <c:dLbl>
              <c:idx val="33"/>
              <c:tx>
                <c:rich>
                  <a:bodyPr/>
                  <a:lstStyle/>
                  <a:p>
                    <a:fld id="{0FAAA149-E807-405D-B59B-56B40D125E4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1-0AAD-4CD9-8954-5AB8FE9D09C0}"/>
                </c:ext>
              </c:extLst>
            </c:dLbl>
            <c:dLbl>
              <c:idx val="34"/>
              <c:tx>
                <c:rich>
                  <a:bodyPr/>
                  <a:lstStyle/>
                  <a:p>
                    <a:fld id="{BA07DC5A-D35C-4F22-9A0B-03C6D19A766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2-0AAD-4CD9-8954-5AB8FE9D09C0}"/>
                </c:ext>
              </c:extLst>
            </c:dLbl>
            <c:dLbl>
              <c:idx val="35"/>
              <c:tx>
                <c:rich>
                  <a:bodyPr/>
                  <a:lstStyle/>
                  <a:p>
                    <a:fld id="{F7DA01FC-4C77-4391-A9FA-AFD766B1968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3-0AAD-4CD9-8954-5AB8FE9D09C0}"/>
                </c:ext>
              </c:extLst>
            </c:dLbl>
            <c:dLbl>
              <c:idx val="36"/>
              <c:tx>
                <c:rich>
                  <a:bodyPr/>
                  <a:lstStyle/>
                  <a:p>
                    <a:fld id="{1A712A27-2F57-47F0-9AA2-D38F6E1FEAA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4-0AAD-4CD9-8954-5AB8FE9D09C0}"/>
                </c:ext>
              </c:extLst>
            </c:dLbl>
            <c:dLbl>
              <c:idx val="37"/>
              <c:tx>
                <c:rich>
                  <a:bodyPr/>
                  <a:lstStyle/>
                  <a:p>
                    <a:fld id="{7F6E784F-044B-476C-9D96-AAFD7ED9967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5-0AAD-4CD9-8954-5AB8FE9D09C0}"/>
                </c:ext>
              </c:extLst>
            </c:dLbl>
            <c:dLbl>
              <c:idx val="38"/>
              <c:tx>
                <c:rich>
                  <a:bodyPr/>
                  <a:lstStyle/>
                  <a:p>
                    <a:fld id="{AE865A5A-476D-429C-9AC8-BAEBC21C04E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6-0AAD-4CD9-8954-5AB8FE9D09C0}"/>
                </c:ext>
              </c:extLst>
            </c:dLbl>
            <c:dLbl>
              <c:idx val="39"/>
              <c:tx>
                <c:rich>
                  <a:bodyPr/>
                  <a:lstStyle/>
                  <a:p>
                    <a:fld id="{59D09CA4-A026-480B-B2B6-2965F34DE4D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7-0AAD-4CD9-8954-5AB8FE9D09C0}"/>
                </c:ext>
              </c:extLst>
            </c:dLbl>
            <c:dLbl>
              <c:idx val="40"/>
              <c:tx>
                <c:rich>
                  <a:bodyPr/>
                  <a:lstStyle/>
                  <a:p>
                    <a:fld id="{5FBB4149-8DDE-499D-89CF-7054795D4D0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8-0AAD-4CD9-8954-5AB8FE9D09C0}"/>
                </c:ext>
              </c:extLst>
            </c:dLbl>
            <c:dLbl>
              <c:idx val="41"/>
              <c:tx>
                <c:rich>
                  <a:bodyPr/>
                  <a:lstStyle/>
                  <a:p>
                    <a:fld id="{A821BBA1-F39E-41BB-B0BB-55A8AB89278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9-0AAD-4CD9-8954-5AB8FE9D09C0}"/>
                </c:ext>
              </c:extLst>
            </c:dLbl>
            <c:dLbl>
              <c:idx val="42"/>
              <c:tx>
                <c:rich>
                  <a:bodyPr/>
                  <a:lstStyle/>
                  <a:p>
                    <a:fld id="{AEE1EBF7-2828-4950-9AA8-80C8F395640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A-0AAD-4CD9-8954-5AB8FE9D09C0}"/>
                </c:ext>
              </c:extLst>
            </c:dLbl>
            <c:dLbl>
              <c:idx val="43"/>
              <c:tx>
                <c:rich>
                  <a:bodyPr/>
                  <a:lstStyle/>
                  <a:p>
                    <a:fld id="{CDB5E574-6E07-4EE8-9FF9-FCF691901B0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B-0AAD-4CD9-8954-5AB8FE9D09C0}"/>
                </c:ext>
              </c:extLst>
            </c:dLbl>
            <c:dLbl>
              <c:idx val="44"/>
              <c:tx>
                <c:rich>
                  <a:bodyPr/>
                  <a:lstStyle/>
                  <a:p>
                    <a:fld id="{3DB21A5D-000B-4480-848C-9C85AB9A8B4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C-0AAD-4CD9-8954-5AB8FE9D09C0}"/>
                </c:ext>
              </c:extLst>
            </c:dLbl>
            <c:dLbl>
              <c:idx val="45"/>
              <c:tx>
                <c:rich>
                  <a:bodyPr/>
                  <a:lstStyle/>
                  <a:p>
                    <a:fld id="{4CB43001-DA3C-43BB-9C92-95C7357370C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D-0AAD-4CD9-8954-5AB8FE9D09C0}"/>
                </c:ext>
              </c:extLst>
            </c:dLbl>
            <c:dLbl>
              <c:idx val="46"/>
              <c:tx>
                <c:rich>
                  <a:bodyPr/>
                  <a:lstStyle/>
                  <a:p>
                    <a:fld id="{8C3AFE7A-0485-4ADB-8203-16E12DB9DF1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E-0AAD-4CD9-8954-5AB8FE9D09C0}"/>
                </c:ext>
              </c:extLst>
            </c:dLbl>
            <c:dLbl>
              <c:idx val="47"/>
              <c:tx>
                <c:rich>
                  <a:bodyPr/>
                  <a:lstStyle/>
                  <a:p>
                    <a:fld id="{7B93E58E-27C8-427A-8215-4C6742EE488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F-0AAD-4CD9-8954-5AB8FE9D09C0}"/>
                </c:ext>
              </c:extLst>
            </c:dLbl>
            <c:dLbl>
              <c:idx val="48"/>
              <c:tx>
                <c:rich>
                  <a:bodyPr/>
                  <a:lstStyle/>
                  <a:p>
                    <a:fld id="{8349BB0F-788D-4F72-8B5A-D566A997A2F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0-0AAD-4CD9-8954-5AB8FE9D09C0}"/>
                </c:ext>
              </c:extLst>
            </c:dLbl>
            <c:dLbl>
              <c:idx val="49"/>
              <c:tx>
                <c:rich>
                  <a:bodyPr/>
                  <a:lstStyle/>
                  <a:p>
                    <a:fld id="{90B85342-2DC4-442E-B379-D6C47932956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1-0AAD-4CD9-8954-5AB8FE9D09C0}"/>
                </c:ext>
              </c:extLst>
            </c:dLbl>
            <c:dLbl>
              <c:idx val="50"/>
              <c:tx>
                <c:rich>
                  <a:bodyPr/>
                  <a:lstStyle/>
                  <a:p>
                    <a:fld id="{FEE2B672-82EF-43A8-ABBE-9AB0ACC016C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2-0AAD-4CD9-8954-5AB8FE9D09C0}"/>
                </c:ext>
              </c:extLst>
            </c:dLbl>
            <c:dLbl>
              <c:idx val="51"/>
              <c:tx>
                <c:rich>
                  <a:bodyPr/>
                  <a:lstStyle/>
                  <a:p>
                    <a:fld id="{201BC21D-F88E-436C-AB2E-F53B208CE17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3-0AAD-4CD9-8954-5AB8FE9D09C0}"/>
                </c:ext>
              </c:extLst>
            </c:dLbl>
            <c:dLbl>
              <c:idx val="52"/>
              <c:tx>
                <c:rich>
                  <a:bodyPr/>
                  <a:lstStyle/>
                  <a:p>
                    <a:fld id="{7A6404E8-330E-4401-A2AD-C0201900A6C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4-0AAD-4CD9-8954-5AB8FE9D09C0}"/>
                </c:ext>
              </c:extLst>
            </c:dLbl>
            <c:dLbl>
              <c:idx val="53"/>
              <c:tx>
                <c:rich>
                  <a:bodyPr/>
                  <a:lstStyle/>
                  <a:p>
                    <a:fld id="{8551C4D2-7564-428A-80B0-8797377B939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5-0AAD-4CD9-8954-5AB8FE9D09C0}"/>
                </c:ext>
              </c:extLst>
            </c:dLbl>
            <c:dLbl>
              <c:idx val="54"/>
              <c:tx>
                <c:rich>
                  <a:bodyPr/>
                  <a:lstStyle/>
                  <a:p>
                    <a:fld id="{3D6E6F0E-7741-4876-BBA3-38DBBBADB22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6-0AAD-4CD9-8954-5AB8FE9D09C0}"/>
                </c:ext>
              </c:extLst>
            </c:dLbl>
            <c:dLbl>
              <c:idx val="55"/>
              <c:tx>
                <c:rich>
                  <a:bodyPr/>
                  <a:lstStyle/>
                  <a:p>
                    <a:fld id="{60BE0CC6-C22E-4455-8D5D-8838ECFCB5D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7-0AAD-4CD9-8954-5AB8FE9D09C0}"/>
                </c:ext>
              </c:extLst>
            </c:dLbl>
            <c:dLbl>
              <c:idx val="56"/>
              <c:tx>
                <c:rich>
                  <a:bodyPr/>
                  <a:lstStyle/>
                  <a:p>
                    <a:fld id="{1F213CD6-E08E-4774-86C9-C69A5A7C61C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8-0AAD-4CD9-8954-5AB8FE9D09C0}"/>
                </c:ext>
              </c:extLst>
            </c:dLbl>
            <c:dLbl>
              <c:idx val="57"/>
              <c:tx>
                <c:rich>
                  <a:bodyPr/>
                  <a:lstStyle/>
                  <a:p>
                    <a:fld id="{F8BC636C-A2C9-498D-8C0F-88F278C77A9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9-0AAD-4CD9-8954-5AB8FE9D09C0}"/>
                </c:ext>
              </c:extLst>
            </c:dLbl>
            <c:dLbl>
              <c:idx val="58"/>
              <c:tx>
                <c:rich>
                  <a:bodyPr/>
                  <a:lstStyle/>
                  <a:p>
                    <a:fld id="{1F7005B8-A5E3-4596-A04C-BCEC55D619A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A-0AAD-4CD9-8954-5AB8FE9D09C0}"/>
                </c:ext>
              </c:extLst>
            </c:dLbl>
            <c:dLbl>
              <c:idx val="59"/>
              <c:tx>
                <c:rich>
                  <a:bodyPr/>
                  <a:lstStyle/>
                  <a:p>
                    <a:fld id="{738CB28D-C2BE-41C4-A872-C744F1B9BA2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B-0AAD-4CD9-8954-5AB8FE9D09C0}"/>
                </c:ext>
              </c:extLst>
            </c:dLbl>
            <c:dLbl>
              <c:idx val="60"/>
              <c:tx>
                <c:rich>
                  <a:bodyPr/>
                  <a:lstStyle/>
                  <a:p>
                    <a:fld id="{BCB5ADD9-5F8C-4012-BBD2-0B4E06FED34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C-0AAD-4CD9-8954-5AB8FE9D09C0}"/>
                </c:ext>
              </c:extLst>
            </c:dLbl>
            <c:dLbl>
              <c:idx val="61"/>
              <c:tx>
                <c:rich>
                  <a:bodyPr/>
                  <a:lstStyle/>
                  <a:p>
                    <a:fld id="{9D7A1967-3D28-4475-935E-DABC633F28D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D-0AAD-4CD9-8954-5AB8FE9D09C0}"/>
                </c:ext>
              </c:extLst>
            </c:dLbl>
            <c:dLbl>
              <c:idx val="62"/>
              <c:tx>
                <c:rich>
                  <a:bodyPr/>
                  <a:lstStyle/>
                  <a:p>
                    <a:fld id="{AFFD963B-59CD-4A78-986E-75E27D5DD2D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E-0AAD-4CD9-8954-5AB8FE9D09C0}"/>
                </c:ext>
              </c:extLst>
            </c:dLbl>
            <c:dLbl>
              <c:idx val="63"/>
              <c:tx>
                <c:rich>
                  <a:bodyPr/>
                  <a:lstStyle/>
                  <a:p>
                    <a:fld id="{CE3469A0-59BB-4FB2-A375-23BA495F47F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F-0AAD-4CD9-8954-5AB8FE9D09C0}"/>
                </c:ext>
              </c:extLst>
            </c:dLbl>
            <c:dLbl>
              <c:idx val="64"/>
              <c:tx>
                <c:rich>
                  <a:bodyPr/>
                  <a:lstStyle/>
                  <a:p>
                    <a:fld id="{0A227CCC-8290-4F8D-B1B2-DE9B979D1E1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0-0AAD-4CD9-8954-5AB8FE9D09C0}"/>
                </c:ext>
              </c:extLst>
            </c:dLbl>
            <c:dLbl>
              <c:idx val="65"/>
              <c:tx>
                <c:rich>
                  <a:bodyPr/>
                  <a:lstStyle/>
                  <a:p>
                    <a:fld id="{CB850C0C-DF40-44E7-B64B-6A3E41B71CE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1-0AAD-4CD9-8954-5AB8FE9D09C0}"/>
                </c:ext>
              </c:extLst>
            </c:dLbl>
            <c:dLbl>
              <c:idx val="66"/>
              <c:tx>
                <c:rich>
                  <a:bodyPr/>
                  <a:lstStyle/>
                  <a:p>
                    <a:fld id="{4858DCBF-79CF-441F-809F-7C0E24DF55A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2-0AAD-4CD9-8954-5AB8FE9D09C0}"/>
                </c:ext>
              </c:extLst>
            </c:dLbl>
            <c:dLbl>
              <c:idx val="67"/>
              <c:tx>
                <c:rich>
                  <a:bodyPr/>
                  <a:lstStyle/>
                  <a:p>
                    <a:fld id="{4A4523C5-B854-4A57-B76B-9EDECC255B0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3-0AAD-4CD9-8954-5AB8FE9D09C0}"/>
                </c:ext>
              </c:extLst>
            </c:dLbl>
            <c:dLbl>
              <c:idx val="68"/>
              <c:tx>
                <c:rich>
                  <a:bodyPr/>
                  <a:lstStyle/>
                  <a:p>
                    <a:fld id="{6D90CD9C-5204-4AF3-9BAC-6154CA9FABC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4-0AAD-4CD9-8954-5AB8FE9D09C0}"/>
                </c:ext>
              </c:extLst>
            </c:dLbl>
            <c:dLbl>
              <c:idx val="69"/>
              <c:tx>
                <c:rich>
                  <a:bodyPr/>
                  <a:lstStyle/>
                  <a:p>
                    <a:fld id="{F7C183E3-86DD-4B1D-8E1D-10663BD74D3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5-0AAD-4CD9-8954-5AB8FE9D09C0}"/>
                </c:ext>
              </c:extLst>
            </c:dLbl>
            <c:dLbl>
              <c:idx val="70"/>
              <c:tx>
                <c:rich>
                  <a:bodyPr wrap="square" lIns="38100" tIns="19050" rIns="38100" bIns="19050" anchor="ctr">
                    <a:spAutoFit/>
                  </a:bodyPr>
                  <a:lstStyle/>
                  <a:p>
                    <a:pPr>
                      <a:defRPr sz="1100" b="1">
                        <a:solidFill>
                          <a:schemeClr val="accent5">
                            <a:lumMod val="75000"/>
                          </a:schemeClr>
                        </a:solidFill>
                      </a:defRPr>
                    </a:pPr>
                    <a:fld id="{76BD29EE-795D-4250-97D1-EBFBD32D7762}" type="CELLRANGE">
                      <a:rPr lang="fr-FR"/>
                      <a:pPr>
                        <a:defRPr sz="1100" b="1">
                          <a:solidFill>
                            <a:schemeClr val="accent5">
                              <a:lumMod val="75000"/>
                            </a:schemeClr>
                          </a:solidFill>
                        </a:defRPr>
                      </a:pPr>
                      <a:t>[PLAGECELL]</a:t>
                    </a:fld>
                    <a:endParaRPr lang="fr-FR"/>
                  </a:p>
                </c:rich>
              </c:tx>
              <c:spPr>
                <a:noFill/>
                <a:ln>
                  <a:noFill/>
                </a:ln>
                <a:effectLst/>
              </c:spPr>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6-0AAD-4CD9-8954-5AB8FE9D09C0}"/>
                </c:ext>
              </c:extLst>
            </c:dLbl>
            <c:spPr>
              <a:noFill/>
              <a:ln>
                <a:noFill/>
              </a:ln>
              <a:effectLst/>
            </c:sp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2.1'!$D$7:$BV$7</c:f>
              <c:numCache>
                <c:formatCode>0.0%</c:formatCode>
                <c:ptCount val="71"/>
                <c:pt idx="21">
                  <c:v>0.13800068808161342</c:v>
                </c:pt>
                <c:pt idx="22">
                  <c:v>0.13697547031967333</c:v>
                </c:pt>
                <c:pt idx="23">
                  <c:v>0.1372195291113352</c:v>
                </c:pt>
                <c:pt idx="24">
                  <c:v>0.1393808174061546</c:v>
                </c:pt>
                <c:pt idx="25">
                  <c:v>0.13974960700479291</c:v>
                </c:pt>
                <c:pt idx="26">
                  <c:v>0.13955054549082907</c:v>
                </c:pt>
                <c:pt idx="27">
                  <c:v>0.13918732011547844</c:v>
                </c:pt>
                <c:pt idx="28">
                  <c:v>0.14001119863673769</c:v>
                </c:pt>
                <c:pt idx="29">
                  <c:v>0.14135985856502792</c:v>
                </c:pt>
                <c:pt idx="30">
                  <c:v>0.1424375681659005</c:v>
                </c:pt>
                <c:pt idx="31">
                  <c:v>0.14322176668899803</c:v>
                </c:pt>
                <c:pt idx="32">
                  <c:v>0.14371537891398092</c:v>
                </c:pt>
                <c:pt idx="33">
                  <c:v>0.14357038050328738</c:v>
                </c:pt>
                <c:pt idx="34">
                  <c:v>0.14321296205323672</c:v>
                </c:pt>
                <c:pt idx="35">
                  <c:v>0.14267070481534247</c:v>
                </c:pt>
                <c:pt idx="36">
                  <c:v>0.14203101897275311</c:v>
                </c:pt>
                <c:pt idx="37">
                  <c:v>0.14138587366532387</c:v>
                </c:pt>
                <c:pt idx="38">
                  <c:v>0.14068307826831003</c:v>
                </c:pt>
                <c:pt idx="39">
                  <c:v>0.13999612038685225</c:v>
                </c:pt>
                <c:pt idx="40">
                  <c:v>0.13946685051544774</c:v>
                </c:pt>
                <c:pt idx="41">
                  <c:v>0.13899414263218321</c:v>
                </c:pt>
                <c:pt idx="42">
                  <c:v>0.13858358895052009</c:v>
                </c:pt>
                <c:pt idx="43">
                  <c:v>0.13826838191056631</c:v>
                </c:pt>
                <c:pt idx="44">
                  <c:v>0.13789921132664298</c:v>
                </c:pt>
                <c:pt idx="45">
                  <c:v>0.13742285130156975</c:v>
                </c:pt>
                <c:pt idx="46">
                  <c:v>0.13695963475742662</c:v>
                </c:pt>
                <c:pt idx="47">
                  <c:v>0.13653970107679825</c:v>
                </c:pt>
                <c:pt idx="48">
                  <c:v>0.13613409773808871</c:v>
                </c:pt>
                <c:pt idx="49">
                  <c:v>0.13571758393869904</c:v>
                </c:pt>
                <c:pt idx="50">
                  <c:v>0.13531068528699589</c:v>
                </c:pt>
                <c:pt idx="51">
                  <c:v>0.1349054918539907</c:v>
                </c:pt>
                <c:pt idx="52">
                  <c:v>0.13446131748906645</c:v>
                </c:pt>
                <c:pt idx="53">
                  <c:v>0.13398340901107803</c:v>
                </c:pt>
                <c:pt idx="54">
                  <c:v>0.13348311185094222</c:v>
                </c:pt>
                <c:pt idx="55">
                  <c:v>0.13292657034665431</c:v>
                </c:pt>
                <c:pt idx="56">
                  <c:v>0.13240432922085926</c:v>
                </c:pt>
                <c:pt idx="57">
                  <c:v>0.1318871854952112</c:v>
                </c:pt>
                <c:pt idx="58">
                  <c:v>0.13141715261041911</c:v>
                </c:pt>
                <c:pt idx="59">
                  <c:v>0.13099337723948351</c:v>
                </c:pt>
                <c:pt idx="60">
                  <c:v>0.13062213795517699</c:v>
                </c:pt>
                <c:pt idx="61">
                  <c:v>0.13023903996057398</c:v>
                </c:pt>
                <c:pt idx="62">
                  <c:v>0.12986908308565559</c:v>
                </c:pt>
                <c:pt idx="63">
                  <c:v>0.12951518810554752</c:v>
                </c:pt>
                <c:pt idx="64">
                  <c:v>0.12921917482296036</c:v>
                </c:pt>
                <c:pt idx="65">
                  <c:v>0.12898781971937326</c:v>
                </c:pt>
                <c:pt idx="66">
                  <c:v>0.12879627597122029</c:v>
                </c:pt>
                <c:pt idx="67">
                  <c:v>0.12863615178614646</c:v>
                </c:pt>
                <c:pt idx="68">
                  <c:v>0.12851078633184188</c:v>
                </c:pt>
                <c:pt idx="69">
                  <c:v>0.12848213300476335</c:v>
                </c:pt>
                <c:pt idx="70">
                  <c:v>0.1284416908983598</c:v>
                </c:pt>
              </c:numCache>
            </c:numRef>
          </c:val>
          <c:smooth val="0"/>
          <c:extLst>
            <c:ext xmlns:c15="http://schemas.microsoft.com/office/drawing/2012/chart" uri="{02D57815-91ED-43cb-92C2-25804820EDAC}">
              <c15:datalabelsRange>
                <c15:f>'Fig 2.1'!$D$12:$BV$12</c15:f>
                <c15:dlblRangeCache>
                  <c:ptCount val="71"/>
                  <c:pt idx="70">
                    <c:v>12,8%</c:v>
                  </c:pt>
                </c15:dlblRangeCache>
              </c15:datalabelsRange>
            </c:ext>
            <c:ext xmlns:c16="http://schemas.microsoft.com/office/drawing/2014/chart" uri="{C3380CC4-5D6E-409C-BE32-E72D297353CC}">
              <c16:uniqueId val="{000000D7-0AAD-4CD9-8954-5AB8FE9D09C0}"/>
            </c:ext>
          </c:extLst>
        </c:ser>
        <c:ser>
          <c:idx val="3"/>
          <c:order val="3"/>
          <c:tx>
            <c:strRef>
              <c:f>'Fig 2.1'!$C$8</c:f>
              <c:strCache>
                <c:ptCount val="1"/>
                <c:pt idx="0">
                  <c:v>1,0%</c:v>
                </c:pt>
              </c:strCache>
            </c:strRef>
          </c:tx>
          <c:spPr>
            <a:ln w="28575">
              <a:solidFill>
                <a:srgbClr val="E46C0A"/>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8-0AAD-4CD9-8954-5AB8FE9D09C0}"/>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9-0AAD-4CD9-8954-5AB8FE9D09C0}"/>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A-0AAD-4CD9-8954-5AB8FE9D09C0}"/>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B-0AAD-4CD9-8954-5AB8FE9D09C0}"/>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C-0AAD-4CD9-8954-5AB8FE9D09C0}"/>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D-0AAD-4CD9-8954-5AB8FE9D09C0}"/>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E-0AAD-4CD9-8954-5AB8FE9D09C0}"/>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F-0AAD-4CD9-8954-5AB8FE9D09C0}"/>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0-0AAD-4CD9-8954-5AB8FE9D09C0}"/>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1-0AAD-4CD9-8954-5AB8FE9D09C0}"/>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2-0AAD-4CD9-8954-5AB8FE9D09C0}"/>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3-0AAD-4CD9-8954-5AB8FE9D09C0}"/>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4-0AAD-4CD9-8954-5AB8FE9D09C0}"/>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5-0AAD-4CD9-8954-5AB8FE9D09C0}"/>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6-0AAD-4CD9-8954-5AB8FE9D09C0}"/>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7-0AAD-4CD9-8954-5AB8FE9D09C0}"/>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8-0AAD-4CD9-8954-5AB8FE9D09C0}"/>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9-0AAD-4CD9-8954-5AB8FE9D09C0}"/>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A-0AAD-4CD9-8954-5AB8FE9D09C0}"/>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B-0AAD-4CD9-8954-5AB8FE9D09C0}"/>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C-0AAD-4CD9-8954-5AB8FE9D09C0}"/>
                </c:ext>
              </c:extLst>
            </c:dLbl>
            <c:dLbl>
              <c:idx val="21"/>
              <c:tx>
                <c:rich>
                  <a:bodyPr/>
                  <a:lstStyle/>
                  <a:p>
                    <a:fld id="{B1173306-2AA5-454A-BFE2-505ADD7B2C65}"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D-0AAD-4CD9-8954-5AB8FE9D09C0}"/>
                </c:ext>
              </c:extLst>
            </c:dLbl>
            <c:dLbl>
              <c:idx val="22"/>
              <c:tx>
                <c:rich>
                  <a:bodyPr/>
                  <a:lstStyle/>
                  <a:p>
                    <a:fld id="{E4E6DBD9-77F0-4CF4-9399-53566F211B6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E-0AAD-4CD9-8954-5AB8FE9D09C0}"/>
                </c:ext>
              </c:extLst>
            </c:dLbl>
            <c:dLbl>
              <c:idx val="23"/>
              <c:tx>
                <c:rich>
                  <a:bodyPr/>
                  <a:lstStyle/>
                  <a:p>
                    <a:fld id="{D617D5D4-02D5-4D6E-90CA-F0D37BAFD5C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F-0AAD-4CD9-8954-5AB8FE9D09C0}"/>
                </c:ext>
              </c:extLst>
            </c:dLbl>
            <c:dLbl>
              <c:idx val="24"/>
              <c:tx>
                <c:rich>
                  <a:bodyPr/>
                  <a:lstStyle/>
                  <a:p>
                    <a:fld id="{0ECA89BE-6258-4B03-8D10-4E238713DB8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0-0AAD-4CD9-8954-5AB8FE9D09C0}"/>
                </c:ext>
              </c:extLst>
            </c:dLbl>
            <c:dLbl>
              <c:idx val="25"/>
              <c:tx>
                <c:rich>
                  <a:bodyPr/>
                  <a:lstStyle/>
                  <a:p>
                    <a:fld id="{A36ABE20-E6D5-4C14-8156-F850E6026A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1-0AAD-4CD9-8954-5AB8FE9D09C0}"/>
                </c:ext>
              </c:extLst>
            </c:dLbl>
            <c:dLbl>
              <c:idx val="26"/>
              <c:tx>
                <c:rich>
                  <a:bodyPr/>
                  <a:lstStyle/>
                  <a:p>
                    <a:fld id="{283C3B89-B985-45B3-8065-E4F1A62B1CC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2-0AAD-4CD9-8954-5AB8FE9D09C0}"/>
                </c:ext>
              </c:extLst>
            </c:dLbl>
            <c:dLbl>
              <c:idx val="27"/>
              <c:tx>
                <c:rich>
                  <a:bodyPr/>
                  <a:lstStyle/>
                  <a:p>
                    <a:fld id="{B0FACB8C-4AAF-4293-94E8-4A365F43BA5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3-0AAD-4CD9-8954-5AB8FE9D09C0}"/>
                </c:ext>
              </c:extLst>
            </c:dLbl>
            <c:dLbl>
              <c:idx val="28"/>
              <c:tx>
                <c:rich>
                  <a:bodyPr/>
                  <a:lstStyle/>
                  <a:p>
                    <a:fld id="{52A26061-544B-4DBC-8943-DF9F526DA78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4-0AAD-4CD9-8954-5AB8FE9D09C0}"/>
                </c:ext>
              </c:extLst>
            </c:dLbl>
            <c:dLbl>
              <c:idx val="29"/>
              <c:tx>
                <c:rich>
                  <a:bodyPr/>
                  <a:lstStyle/>
                  <a:p>
                    <a:fld id="{1870541B-BF09-48B2-A631-9E6D7B19957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5-0AAD-4CD9-8954-5AB8FE9D09C0}"/>
                </c:ext>
              </c:extLst>
            </c:dLbl>
            <c:dLbl>
              <c:idx val="30"/>
              <c:tx>
                <c:rich>
                  <a:bodyPr/>
                  <a:lstStyle/>
                  <a:p>
                    <a:fld id="{CBFE76DB-507A-49DC-97EA-5316E8062F8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6-0AAD-4CD9-8954-5AB8FE9D09C0}"/>
                </c:ext>
              </c:extLst>
            </c:dLbl>
            <c:dLbl>
              <c:idx val="31"/>
              <c:tx>
                <c:rich>
                  <a:bodyPr/>
                  <a:lstStyle/>
                  <a:p>
                    <a:fld id="{C6B6BA15-24A6-408C-A8CD-9106D94E32D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7-0AAD-4CD9-8954-5AB8FE9D09C0}"/>
                </c:ext>
              </c:extLst>
            </c:dLbl>
            <c:dLbl>
              <c:idx val="32"/>
              <c:tx>
                <c:rich>
                  <a:bodyPr/>
                  <a:lstStyle/>
                  <a:p>
                    <a:fld id="{89756D23-09F0-4C91-BA7D-D39A1DDD3A4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8-0AAD-4CD9-8954-5AB8FE9D09C0}"/>
                </c:ext>
              </c:extLst>
            </c:dLbl>
            <c:dLbl>
              <c:idx val="33"/>
              <c:tx>
                <c:rich>
                  <a:bodyPr/>
                  <a:lstStyle/>
                  <a:p>
                    <a:fld id="{23235420-0632-4934-9671-191005953B8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9-0AAD-4CD9-8954-5AB8FE9D09C0}"/>
                </c:ext>
              </c:extLst>
            </c:dLbl>
            <c:dLbl>
              <c:idx val="34"/>
              <c:tx>
                <c:rich>
                  <a:bodyPr/>
                  <a:lstStyle/>
                  <a:p>
                    <a:fld id="{A6754941-2224-4FE4-9528-12311F40011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A-0AAD-4CD9-8954-5AB8FE9D09C0}"/>
                </c:ext>
              </c:extLst>
            </c:dLbl>
            <c:dLbl>
              <c:idx val="35"/>
              <c:tx>
                <c:rich>
                  <a:bodyPr/>
                  <a:lstStyle/>
                  <a:p>
                    <a:fld id="{44A82FE8-4E19-4B31-9371-843CDB07712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B-0AAD-4CD9-8954-5AB8FE9D09C0}"/>
                </c:ext>
              </c:extLst>
            </c:dLbl>
            <c:dLbl>
              <c:idx val="36"/>
              <c:tx>
                <c:rich>
                  <a:bodyPr/>
                  <a:lstStyle/>
                  <a:p>
                    <a:fld id="{A122F24C-CA55-48EE-AFA2-DC6362D3F80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C-0AAD-4CD9-8954-5AB8FE9D09C0}"/>
                </c:ext>
              </c:extLst>
            </c:dLbl>
            <c:dLbl>
              <c:idx val="37"/>
              <c:tx>
                <c:rich>
                  <a:bodyPr/>
                  <a:lstStyle/>
                  <a:p>
                    <a:fld id="{BD78D43F-E567-4125-828B-2848B2AC5B1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D-0AAD-4CD9-8954-5AB8FE9D09C0}"/>
                </c:ext>
              </c:extLst>
            </c:dLbl>
            <c:dLbl>
              <c:idx val="38"/>
              <c:tx>
                <c:rich>
                  <a:bodyPr/>
                  <a:lstStyle/>
                  <a:p>
                    <a:fld id="{A1EE4749-8A36-4B3D-99E9-68606D096AF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E-0AAD-4CD9-8954-5AB8FE9D09C0}"/>
                </c:ext>
              </c:extLst>
            </c:dLbl>
            <c:dLbl>
              <c:idx val="39"/>
              <c:tx>
                <c:rich>
                  <a:bodyPr/>
                  <a:lstStyle/>
                  <a:p>
                    <a:fld id="{28E560E1-E2DA-47B0-89ED-1FE69F55923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F-0AAD-4CD9-8954-5AB8FE9D09C0}"/>
                </c:ext>
              </c:extLst>
            </c:dLbl>
            <c:dLbl>
              <c:idx val="40"/>
              <c:tx>
                <c:rich>
                  <a:bodyPr/>
                  <a:lstStyle/>
                  <a:p>
                    <a:fld id="{A36FF09B-D92F-47EC-9B57-66BC8F52F13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0-0AAD-4CD9-8954-5AB8FE9D09C0}"/>
                </c:ext>
              </c:extLst>
            </c:dLbl>
            <c:dLbl>
              <c:idx val="41"/>
              <c:tx>
                <c:rich>
                  <a:bodyPr/>
                  <a:lstStyle/>
                  <a:p>
                    <a:fld id="{E5C534F2-4042-4AC5-AD0A-5E9644BECB0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1-0AAD-4CD9-8954-5AB8FE9D09C0}"/>
                </c:ext>
              </c:extLst>
            </c:dLbl>
            <c:dLbl>
              <c:idx val="42"/>
              <c:tx>
                <c:rich>
                  <a:bodyPr/>
                  <a:lstStyle/>
                  <a:p>
                    <a:fld id="{7B0360BA-1A8E-41B5-A420-050BB2A1535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2-0AAD-4CD9-8954-5AB8FE9D09C0}"/>
                </c:ext>
              </c:extLst>
            </c:dLbl>
            <c:dLbl>
              <c:idx val="43"/>
              <c:tx>
                <c:rich>
                  <a:bodyPr/>
                  <a:lstStyle/>
                  <a:p>
                    <a:fld id="{65C959B4-43D1-4A89-AAF5-7FD79ED12D4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3-0AAD-4CD9-8954-5AB8FE9D09C0}"/>
                </c:ext>
              </c:extLst>
            </c:dLbl>
            <c:dLbl>
              <c:idx val="44"/>
              <c:tx>
                <c:rich>
                  <a:bodyPr/>
                  <a:lstStyle/>
                  <a:p>
                    <a:fld id="{85B943B1-0A94-4075-91FE-FF10A0EEFB7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4-0AAD-4CD9-8954-5AB8FE9D09C0}"/>
                </c:ext>
              </c:extLst>
            </c:dLbl>
            <c:dLbl>
              <c:idx val="45"/>
              <c:tx>
                <c:rich>
                  <a:bodyPr/>
                  <a:lstStyle/>
                  <a:p>
                    <a:fld id="{BD8EA316-458F-41ED-BED0-5C1AB7E6573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5-0AAD-4CD9-8954-5AB8FE9D09C0}"/>
                </c:ext>
              </c:extLst>
            </c:dLbl>
            <c:dLbl>
              <c:idx val="46"/>
              <c:tx>
                <c:rich>
                  <a:bodyPr/>
                  <a:lstStyle/>
                  <a:p>
                    <a:fld id="{A508E303-5BDC-4183-AA6B-F3EB616977A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6-0AAD-4CD9-8954-5AB8FE9D09C0}"/>
                </c:ext>
              </c:extLst>
            </c:dLbl>
            <c:dLbl>
              <c:idx val="47"/>
              <c:tx>
                <c:rich>
                  <a:bodyPr/>
                  <a:lstStyle/>
                  <a:p>
                    <a:fld id="{D87AB478-62ED-4CE1-B5FA-B43DD543CEB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7-0AAD-4CD9-8954-5AB8FE9D09C0}"/>
                </c:ext>
              </c:extLst>
            </c:dLbl>
            <c:dLbl>
              <c:idx val="48"/>
              <c:tx>
                <c:rich>
                  <a:bodyPr/>
                  <a:lstStyle/>
                  <a:p>
                    <a:fld id="{0A7BB303-8E80-4ABA-BF97-EDBCAF8542A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8-0AAD-4CD9-8954-5AB8FE9D09C0}"/>
                </c:ext>
              </c:extLst>
            </c:dLbl>
            <c:dLbl>
              <c:idx val="49"/>
              <c:tx>
                <c:rich>
                  <a:bodyPr/>
                  <a:lstStyle/>
                  <a:p>
                    <a:fld id="{117D9420-8C1D-4E54-BABF-F8FB6984A16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9-0AAD-4CD9-8954-5AB8FE9D09C0}"/>
                </c:ext>
              </c:extLst>
            </c:dLbl>
            <c:dLbl>
              <c:idx val="50"/>
              <c:tx>
                <c:rich>
                  <a:bodyPr/>
                  <a:lstStyle/>
                  <a:p>
                    <a:fld id="{B408A526-F37C-49F5-842E-9A8A77E2F1D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A-0AAD-4CD9-8954-5AB8FE9D09C0}"/>
                </c:ext>
              </c:extLst>
            </c:dLbl>
            <c:dLbl>
              <c:idx val="51"/>
              <c:tx>
                <c:rich>
                  <a:bodyPr/>
                  <a:lstStyle/>
                  <a:p>
                    <a:fld id="{BD3B8CEA-5CE6-4BB9-A09E-7FC03E7BF78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B-0AAD-4CD9-8954-5AB8FE9D09C0}"/>
                </c:ext>
              </c:extLst>
            </c:dLbl>
            <c:dLbl>
              <c:idx val="52"/>
              <c:tx>
                <c:rich>
                  <a:bodyPr/>
                  <a:lstStyle/>
                  <a:p>
                    <a:fld id="{037DD60F-A0B7-4A56-8B24-DCB54A7476C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C-0AAD-4CD9-8954-5AB8FE9D09C0}"/>
                </c:ext>
              </c:extLst>
            </c:dLbl>
            <c:dLbl>
              <c:idx val="53"/>
              <c:tx>
                <c:rich>
                  <a:bodyPr/>
                  <a:lstStyle/>
                  <a:p>
                    <a:fld id="{6400B18C-C6F4-4393-A3CB-B36332AE636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D-0AAD-4CD9-8954-5AB8FE9D09C0}"/>
                </c:ext>
              </c:extLst>
            </c:dLbl>
            <c:dLbl>
              <c:idx val="54"/>
              <c:tx>
                <c:rich>
                  <a:bodyPr/>
                  <a:lstStyle/>
                  <a:p>
                    <a:fld id="{7D8ABAB0-AF3D-49C4-9FCD-6BE3A2FD0E1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E-0AAD-4CD9-8954-5AB8FE9D09C0}"/>
                </c:ext>
              </c:extLst>
            </c:dLbl>
            <c:dLbl>
              <c:idx val="55"/>
              <c:tx>
                <c:rich>
                  <a:bodyPr/>
                  <a:lstStyle/>
                  <a:p>
                    <a:fld id="{650A2BD8-7865-4E7D-BBAA-781EDE36312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F-0AAD-4CD9-8954-5AB8FE9D09C0}"/>
                </c:ext>
              </c:extLst>
            </c:dLbl>
            <c:dLbl>
              <c:idx val="56"/>
              <c:tx>
                <c:rich>
                  <a:bodyPr/>
                  <a:lstStyle/>
                  <a:p>
                    <a:fld id="{75FCC7EF-D48D-49C4-9CF7-B46215BA965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0-0AAD-4CD9-8954-5AB8FE9D09C0}"/>
                </c:ext>
              </c:extLst>
            </c:dLbl>
            <c:dLbl>
              <c:idx val="57"/>
              <c:tx>
                <c:rich>
                  <a:bodyPr/>
                  <a:lstStyle/>
                  <a:p>
                    <a:fld id="{A640AD4D-93E9-41ED-AB58-CE9DBB875D1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1-0AAD-4CD9-8954-5AB8FE9D09C0}"/>
                </c:ext>
              </c:extLst>
            </c:dLbl>
            <c:dLbl>
              <c:idx val="58"/>
              <c:tx>
                <c:rich>
                  <a:bodyPr/>
                  <a:lstStyle/>
                  <a:p>
                    <a:fld id="{DE364639-327F-4840-A01D-CDE8754A680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2-0AAD-4CD9-8954-5AB8FE9D09C0}"/>
                </c:ext>
              </c:extLst>
            </c:dLbl>
            <c:dLbl>
              <c:idx val="59"/>
              <c:tx>
                <c:rich>
                  <a:bodyPr/>
                  <a:lstStyle/>
                  <a:p>
                    <a:fld id="{348BCB8F-F9DB-40C5-9BCB-CA641EDE5A5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3-0AAD-4CD9-8954-5AB8FE9D09C0}"/>
                </c:ext>
              </c:extLst>
            </c:dLbl>
            <c:dLbl>
              <c:idx val="60"/>
              <c:tx>
                <c:rich>
                  <a:bodyPr/>
                  <a:lstStyle/>
                  <a:p>
                    <a:fld id="{75BAA699-4A4B-46B5-B795-C85A12B5918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4-0AAD-4CD9-8954-5AB8FE9D09C0}"/>
                </c:ext>
              </c:extLst>
            </c:dLbl>
            <c:dLbl>
              <c:idx val="61"/>
              <c:tx>
                <c:rich>
                  <a:bodyPr/>
                  <a:lstStyle/>
                  <a:p>
                    <a:fld id="{42788695-A801-485F-98E5-BDFF9ED151C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5-0AAD-4CD9-8954-5AB8FE9D09C0}"/>
                </c:ext>
              </c:extLst>
            </c:dLbl>
            <c:dLbl>
              <c:idx val="62"/>
              <c:tx>
                <c:rich>
                  <a:bodyPr/>
                  <a:lstStyle/>
                  <a:p>
                    <a:fld id="{01FC3A13-6DDB-4E0B-B60F-117FB64BFB9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6-0AAD-4CD9-8954-5AB8FE9D09C0}"/>
                </c:ext>
              </c:extLst>
            </c:dLbl>
            <c:dLbl>
              <c:idx val="63"/>
              <c:tx>
                <c:rich>
                  <a:bodyPr/>
                  <a:lstStyle/>
                  <a:p>
                    <a:fld id="{C74C5FDF-0674-437D-9014-A95CAAC970B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7-0AAD-4CD9-8954-5AB8FE9D09C0}"/>
                </c:ext>
              </c:extLst>
            </c:dLbl>
            <c:dLbl>
              <c:idx val="64"/>
              <c:tx>
                <c:rich>
                  <a:bodyPr/>
                  <a:lstStyle/>
                  <a:p>
                    <a:fld id="{CD153260-99D1-49D5-865E-1E5EA6E7E7E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8-0AAD-4CD9-8954-5AB8FE9D09C0}"/>
                </c:ext>
              </c:extLst>
            </c:dLbl>
            <c:dLbl>
              <c:idx val="65"/>
              <c:tx>
                <c:rich>
                  <a:bodyPr/>
                  <a:lstStyle/>
                  <a:p>
                    <a:fld id="{0175DD4D-9CDB-49C4-8B2E-1BA2FDEF3F6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9-0AAD-4CD9-8954-5AB8FE9D09C0}"/>
                </c:ext>
              </c:extLst>
            </c:dLbl>
            <c:dLbl>
              <c:idx val="66"/>
              <c:tx>
                <c:rich>
                  <a:bodyPr/>
                  <a:lstStyle/>
                  <a:p>
                    <a:fld id="{6B4546F6-7D4F-4A90-84B1-543262D2582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A-0AAD-4CD9-8954-5AB8FE9D09C0}"/>
                </c:ext>
              </c:extLst>
            </c:dLbl>
            <c:dLbl>
              <c:idx val="67"/>
              <c:tx>
                <c:rich>
                  <a:bodyPr/>
                  <a:lstStyle/>
                  <a:p>
                    <a:fld id="{C948E397-286F-4A59-BB07-DE68F66099B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B-0AAD-4CD9-8954-5AB8FE9D09C0}"/>
                </c:ext>
              </c:extLst>
            </c:dLbl>
            <c:dLbl>
              <c:idx val="68"/>
              <c:tx>
                <c:rich>
                  <a:bodyPr/>
                  <a:lstStyle/>
                  <a:p>
                    <a:fld id="{FDEED7F9-64EC-488D-B92D-B99545A31D7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C-0AAD-4CD9-8954-5AB8FE9D09C0}"/>
                </c:ext>
              </c:extLst>
            </c:dLbl>
            <c:dLbl>
              <c:idx val="69"/>
              <c:tx>
                <c:rich>
                  <a:bodyPr/>
                  <a:lstStyle/>
                  <a:p>
                    <a:fld id="{F3259377-18A4-448A-A702-3CDCA35E42B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D-0AAD-4CD9-8954-5AB8FE9D09C0}"/>
                </c:ext>
              </c:extLst>
            </c:dLbl>
            <c:dLbl>
              <c:idx val="70"/>
              <c:tx>
                <c:rich>
                  <a:bodyPr/>
                  <a:lstStyle/>
                  <a:p>
                    <a:fld id="{81D48748-4AF9-4B0D-9A6A-A8E9CF272E6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E-0AAD-4CD9-8954-5AB8FE9D09C0}"/>
                </c:ext>
              </c:extLst>
            </c:dLbl>
            <c:spPr>
              <a:noFill/>
              <a:ln>
                <a:noFill/>
              </a:ln>
              <a:effectLst/>
            </c:spPr>
            <c:txPr>
              <a:bodyPr wrap="square" lIns="38100" tIns="19050" rIns="38100" bIns="19050" anchor="ctr">
                <a:spAutoFit/>
              </a:bodyPr>
              <a:lstStyle/>
              <a:p>
                <a:pPr>
                  <a:defRPr sz="1100" b="1">
                    <a:solidFill>
                      <a:schemeClr val="accent6">
                        <a:lumMod val="75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2.1'!$D$8:$BV$8</c:f>
              <c:numCache>
                <c:formatCode>0.0%</c:formatCode>
                <c:ptCount val="71"/>
                <c:pt idx="21">
                  <c:v>0.13800068808161342</c:v>
                </c:pt>
                <c:pt idx="22">
                  <c:v>0.13697547031967333</c:v>
                </c:pt>
                <c:pt idx="23">
                  <c:v>0.1372195291113352</c:v>
                </c:pt>
                <c:pt idx="24">
                  <c:v>0.1393808174061546</c:v>
                </c:pt>
                <c:pt idx="25">
                  <c:v>0.13974960700479291</c:v>
                </c:pt>
                <c:pt idx="26">
                  <c:v>0.13955054549082907</c:v>
                </c:pt>
                <c:pt idx="27">
                  <c:v>0.13918732011547844</c:v>
                </c:pt>
                <c:pt idx="28">
                  <c:v>0.14007645491028128</c:v>
                </c:pt>
                <c:pt idx="29">
                  <c:v>0.14154454012363324</c:v>
                </c:pt>
                <c:pt idx="30">
                  <c:v>0.14281624686383806</c:v>
                </c:pt>
                <c:pt idx="31">
                  <c:v>0.14389337366268048</c:v>
                </c:pt>
                <c:pt idx="32">
                  <c:v>0.14471219683589054</c:v>
                </c:pt>
                <c:pt idx="33">
                  <c:v>0.14490106630252567</c:v>
                </c:pt>
                <c:pt idx="34">
                  <c:v>0.14487154024148227</c:v>
                </c:pt>
                <c:pt idx="35">
                  <c:v>0.14463901928223211</c:v>
                </c:pt>
                <c:pt idx="36">
                  <c:v>0.14429057636840781</c:v>
                </c:pt>
                <c:pt idx="37">
                  <c:v>0.14394290506072566</c:v>
                </c:pt>
                <c:pt idx="38">
                  <c:v>0.14351212635314106</c:v>
                </c:pt>
                <c:pt idx="39">
                  <c:v>0.14310638277280802</c:v>
                </c:pt>
                <c:pt idx="40">
                  <c:v>0.14286954261193044</c:v>
                </c:pt>
                <c:pt idx="41">
                  <c:v>0.14265617151288884</c:v>
                </c:pt>
                <c:pt idx="42">
                  <c:v>0.14252417545634569</c:v>
                </c:pt>
                <c:pt idx="43">
                  <c:v>0.14246217810585485</c:v>
                </c:pt>
                <c:pt idx="44">
                  <c:v>0.14234013635323062</c:v>
                </c:pt>
                <c:pt idx="45">
                  <c:v>0.1421001138919526</c:v>
                </c:pt>
                <c:pt idx="46">
                  <c:v>0.14187374122005117</c:v>
                </c:pt>
                <c:pt idx="47">
                  <c:v>0.14168290123668523</c:v>
                </c:pt>
                <c:pt idx="48">
                  <c:v>0.14150561730774516</c:v>
                </c:pt>
                <c:pt idx="49">
                  <c:v>0.1413148815110952</c:v>
                </c:pt>
                <c:pt idx="50">
                  <c:v>0.14112452631606451</c:v>
                </c:pt>
                <c:pt idx="51">
                  <c:v>0.14090052218018545</c:v>
                </c:pt>
                <c:pt idx="52">
                  <c:v>0.14062081890545544</c:v>
                </c:pt>
                <c:pt idx="53">
                  <c:v>0.14031311993044498</c:v>
                </c:pt>
                <c:pt idx="54">
                  <c:v>0.14001741888401892</c:v>
                </c:pt>
                <c:pt idx="55">
                  <c:v>0.13962597410557284</c:v>
                </c:pt>
                <c:pt idx="56">
                  <c:v>0.13925715748137468</c:v>
                </c:pt>
                <c:pt idx="57">
                  <c:v>0.13887011357977755</c:v>
                </c:pt>
                <c:pt idx="58">
                  <c:v>0.1385381389302538</c:v>
                </c:pt>
                <c:pt idx="59">
                  <c:v>0.13826890226373162</c:v>
                </c:pt>
                <c:pt idx="60">
                  <c:v>0.13802174757482383</c:v>
                </c:pt>
                <c:pt idx="61">
                  <c:v>0.13778051478091929</c:v>
                </c:pt>
                <c:pt idx="62">
                  <c:v>0.13755455242409137</c:v>
                </c:pt>
                <c:pt idx="63">
                  <c:v>0.1373483488015757</c:v>
                </c:pt>
                <c:pt idx="64">
                  <c:v>0.13719050948782044</c:v>
                </c:pt>
                <c:pt idx="65">
                  <c:v>0.13707966773038543</c:v>
                </c:pt>
                <c:pt idx="66">
                  <c:v>0.13702419651601958</c:v>
                </c:pt>
                <c:pt idx="67">
                  <c:v>0.13701671823498218</c:v>
                </c:pt>
                <c:pt idx="68">
                  <c:v>0.13706013334018646</c:v>
                </c:pt>
                <c:pt idx="69">
                  <c:v>0.13715797536056087</c:v>
                </c:pt>
                <c:pt idx="70">
                  <c:v>0.13727410767200546</c:v>
                </c:pt>
              </c:numCache>
            </c:numRef>
          </c:val>
          <c:smooth val="0"/>
          <c:extLst>
            <c:ext xmlns:c15="http://schemas.microsoft.com/office/drawing/2012/chart" uri="{02D57815-91ED-43cb-92C2-25804820EDAC}">
              <c15:datalabelsRange>
                <c15:f>'Fig 2.1'!$D$13:$BV$13</c15:f>
                <c15:dlblRangeCache>
                  <c:ptCount val="71"/>
                  <c:pt idx="70">
                    <c:v>13,7%</c:v>
                  </c:pt>
                </c15:dlblRangeCache>
              </c15:datalabelsRange>
            </c:ext>
            <c:ext xmlns:c16="http://schemas.microsoft.com/office/drawing/2014/chart" uri="{C3380CC4-5D6E-409C-BE32-E72D297353CC}">
              <c16:uniqueId val="{0000011F-0AAD-4CD9-8954-5AB8FE9D09C0}"/>
            </c:ext>
          </c:extLst>
        </c:ser>
        <c:ser>
          <c:idx val="4"/>
          <c:order val="4"/>
          <c:tx>
            <c:strRef>
              <c:f>'Fig 2.1'!$C$9</c:f>
              <c:strCache>
                <c:ptCount val="1"/>
                <c:pt idx="0">
                  <c:v>0,7%</c:v>
                </c:pt>
              </c:strCache>
            </c:strRef>
          </c:tx>
          <c:spPr>
            <a:ln w="28575">
              <a:solidFill>
                <a:srgbClr val="800000"/>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0-0AAD-4CD9-8954-5AB8FE9D09C0}"/>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1-0AAD-4CD9-8954-5AB8FE9D09C0}"/>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2-0AAD-4CD9-8954-5AB8FE9D09C0}"/>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3-0AAD-4CD9-8954-5AB8FE9D09C0}"/>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4-0AAD-4CD9-8954-5AB8FE9D09C0}"/>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5-0AAD-4CD9-8954-5AB8FE9D09C0}"/>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6-0AAD-4CD9-8954-5AB8FE9D09C0}"/>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7-0AAD-4CD9-8954-5AB8FE9D09C0}"/>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8-0AAD-4CD9-8954-5AB8FE9D09C0}"/>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9-0AAD-4CD9-8954-5AB8FE9D09C0}"/>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A-0AAD-4CD9-8954-5AB8FE9D09C0}"/>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B-0AAD-4CD9-8954-5AB8FE9D09C0}"/>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C-0AAD-4CD9-8954-5AB8FE9D09C0}"/>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D-0AAD-4CD9-8954-5AB8FE9D09C0}"/>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E-0AAD-4CD9-8954-5AB8FE9D09C0}"/>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F-0AAD-4CD9-8954-5AB8FE9D09C0}"/>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0-0AAD-4CD9-8954-5AB8FE9D09C0}"/>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1-0AAD-4CD9-8954-5AB8FE9D09C0}"/>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2-0AAD-4CD9-8954-5AB8FE9D09C0}"/>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3-0AAD-4CD9-8954-5AB8FE9D09C0}"/>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4-0AAD-4CD9-8954-5AB8FE9D09C0}"/>
                </c:ext>
              </c:extLst>
            </c:dLbl>
            <c:dLbl>
              <c:idx val="21"/>
              <c:tx>
                <c:rich>
                  <a:bodyPr/>
                  <a:lstStyle/>
                  <a:p>
                    <a:fld id="{1CE5517F-C8F9-42E2-841F-F19E4109C7AC}"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5-0AAD-4CD9-8954-5AB8FE9D09C0}"/>
                </c:ext>
              </c:extLst>
            </c:dLbl>
            <c:dLbl>
              <c:idx val="22"/>
              <c:tx>
                <c:rich>
                  <a:bodyPr/>
                  <a:lstStyle/>
                  <a:p>
                    <a:fld id="{B0207F53-4247-4A8A-8454-1A7DA9D709E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6-0AAD-4CD9-8954-5AB8FE9D09C0}"/>
                </c:ext>
              </c:extLst>
            </c:dLbl>
            <c:dLbl>
              <c:idx val="23"/>
              <c:tx>
                <c:rich>
                  <a:bodyPr/>
                  <a:lstStyle/>
                  <a:p>
                    <a:fld id="{E9C8342A-D180-467B-9F77-2DEF8D9A9F6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7-0AAD-4CD9-8954-5AB8FE9D09C0}"/>
                </c:ext>
              </c:extLst>
            </c:dLbl>
            <c:dLbl>
              <c:idx val="24"/>
              <c:tx>
                <c:rich>
                  <a:bodyPr/>
                  <a:lstStyle/>
                  <a:p>
                    <a:fld id="{6B8F5591-A520-4D3B-A261-2FE7F20427B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8-0AAD-4CD9-8954-5AB8FE9D09C0}"/>
                </c:ext>
              </c:extLst>
            </c:dLbl>
            <c:dLbl>
              <c:idx val="25"/>
              <c:tx>
                <c:rich>
                  <a:bodyPr/>
                  <a:lstStyle/>
                  <a:p>
                    <a:fld id="{3084D82E-AA9A-47CF-998F-4561222DCC2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9-0AAD-4CD9-8954-5AB8FE9D09C0}"/>
                </c:ext>
              </c:extLst>
            </c:dLbl>
            <c:dLbl>
              <c:idx val="26"/>
              <c:tx>
                <c:rich>
                  <a:bodyPr/>
                  <a:lstStyle/>
                  <a:p>
                    <a:fld id="{0B7C6D77-17A2-4553-B921-A4B628791A3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A-0AAD-4CD9-8954-5AB8FE9D09C0}"/>
                </c:ext>
              </c:extLst>
            </c:dLbl>
            <c:dLbl>
              <c:idx val="27"/>
              <c:tx>
                <c:rich>
                  <a:bodyPr/>
                  <a:lstStyle/>
                  <a:p>
                    <a:fld id="{B68DB021-4AE3-43BB-A1E2-204E73C45E9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B-0AAD-4CD9-8954-5AB8FE9D09C0}"/>
                </c:ext>
              </c:extLst>
            </c:dLbl>
            <c:dLbl>
              <c:idx val="28"/>
              <c:tx>
                <c:rich>
                  <a:bodyPr/>
                  <a:lstStyle/>
                  <a:p>
                    <a:fld id="{C9579E6F-18FF-49AF-B71F-1A21A4654B0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C-0AAD-4CD9-8954-5AB8FE9D09C0}"/>
                </c:ext>
              </c:extLst>
            </c:dLbl>
            <c:dLbl>
              <c:idx val="29"/>
              <c:tx>
                <c:rich>
                  <a:bodyPr/>
                  <a:lstStyle/>
                  <a:p>
                    <a:fld id="{483C10A8-72B3-4A35-878B-5AE6918E17A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D-0AAD-4CD9-8954-5AB8FE9D09C0}"/>
                </c:ext>
              </c:extLst>
            </c:dLbl>
            <c:dLbl>
              <c:idx val="30"/>
              <c:tx>
                <c:rich>
                  <a:bodyPr/>
                  <a:lstStyle/>
                  <a:p>
                    <a:fld id="{3B19187A-0450-4BF1-870A-D9E2211B63F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E-0AAD-4CD9-8954-5AB8FE9D09C0}"/>
                </c:ext>
              </c:extLst>
            </c:dLbl>
            <c:dLbl>
              <c:idx val="31"/>
              <c:tx>
                <c:rich>
                  <a:bodyPr/>
                  <a:lstStyle/>
                  <a:p>
                    <a:fld id="{EA518616-24FE-4DEE-9A52-145C31AEC20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F-0AAD-4CD9-8954-5AB8FE9D09C0}"/>
                </c:ext>
              </c:extLst>
            </c:dLbl>
            <c:dLbl>
              <c:idx val="32"/>
              <c:tx>
                <c:rich>
                  <a:bodyPr/>
                  <a:lstStyle/>
                  <a:p>
                    <a:fld id="{4BE9354D-F223-4C1C-984D-CF5A21633B3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0-0AAD-4CD9-8954-5AB8FE9D09C0}"/>
                </c:ext>
              </c:extLst>
            </c:dLbl>
            <c:dLbl>
              <c:idx val="33"/>
              <c:tx>
                <c:rich>
                  <a:bodyPr/>
                  <a:lstStyle/>
                  <a:p>
                    <a:fld id="{2CA96C1E-547C-4144-9F34-5877742F435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1-0AAD-4CD9-8954-5AB8FE9D09C0}"/>
                </c:ext>
              </c:extLst>
            </c:dLbl>
            <c:dLbl>
              <c:idx val="34"/>
              <c:tx>
                <c:rich>
                  <a:bodyPr/>
                  <a:lstStyle/>
                  <a:p>
                    <a:fld id="{00E0725E-5537-4AEF-BC92-A3F3DCBB369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2-0AAD-4CD9-8954-5AB8FE9D09C0}"/>
                </c:ext>
              </c:extLst>
            </c:dLbl>
            <c:dLbl>
              <c:idx val="35"/>
              <c:tx>
                <c:rich>
                  <a:bodyPr/>
                  <a:lstStyle/>
                  <a:p>
                    <a:fld id="{B202521E-7FAF-41C3-9ECC-486083D42B9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3-0AAD-4CD9-8954-5AB8FE9D09C0}"/>
                </c:ext>
              </c:extLst>
            </c:dLbl>
            <c:dLbl>
              <c:idx val="36"/>
              <c:tx>
                <c:rich>
                  <a:bodyPr/>
                  <a:lstStyle/>
                  <a:p>
                    <a:fld id="{F6171F56-F8B9-470E-AF6B-9350997AAA3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4-0AAD-4CD9-8954-5AB8FE9D09C0}"/>
                </c:ext>
              </c:extLst>
            </c:dLbl>
            <c:dLbl>
              <c:idx val="37"/>
              <c:tx>
                <c:rich>
                  <a:bodyPr/>
                  <a:lstStyle/>
                  <a:p>
                    <a:fld id="{436DE131-1737-4DA8-B513-D033D9F8DB9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5-0AAD-4CD9-8954-5AB8FE9D09C0}"/>
                </c:ext>
              </c:extLst>
            </c:dLbl>
            <c:dLbl>
              <c:idx val="38"/>
              <c:tx>
                <c:rich>
                  <a:bodyPr/>
                  <a:lstStyle/>
                  <a:p>
                    <a:fld id="{7FC8CD26-A240-4BEF-B71A-DA94CCF2923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6-0AAD-4CD9-8954-5AB8FE9D09C0}"/>
                </c:ext>
              </c:extLst>
            </c:dLbl>
            <c:dLbl>
              <c:idx val="39"/>
              <c:tx>
                <c:rich>
                  <a:bodyPr/>
                  <a:lstStyle/>
                  <a:p>
                    <a:fld id="{BE9DF770-9B65-4930-B3F3-6069ED2B3B7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7-0AAD-4CD9-8954-5AB8FE9D09C0}"/>
                </c:ext>
              </c:extLst>
            </c:dLbl>
            <c:dLbl>
              <c:idx val="40"/>
              <c:tx>
                <c:rich>
                  <a:bodyPr/>
                  <a:lstStyle/>
                  <a:p>
                    <a:fld id="{37BBF9D1-C777-4628-AB74-877A7FF6E34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8-0AAD-4CD9-8954-5AB8FE9D09C0}"/>
                </c:ext>
              </c:extLst>
            </c:dLbl>
            <c:dLbl>
              <c:idx val="41"/>
              <c:tx>
                <c:rich>
                  <a:bodyPr/>
                  <a:lstStyle/>
                  <a:p>
                    <a:fld id="{0DF00B42-02A3-47A4-BEA3-42B37BBD012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9-0AAD-4CD9-8954-5AB8FE9D09C0}"/>
                </c:ext>
              </c:extLst>
            </c:dLbl>
            <c:dLbl>
              <c:idx val="42"/>
              <c:tx>
                <c:rich>
                  <a:bodyPr/>
                  <a:lstStyle/>
                  <a:p>
                    <a:fld id="{1D194C91-EC5B-4BC5-8E25-BCA472DB7C2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A-0AAD-4CD9-8954-5AB8FE9D09C0}"/>
                </c:ext>
              </c:extLst>
            </c:dLbl>
            <c:dLbl>
              <c:idx val="43"/>
              <c:tx>
                <c:rich>
                  <a:bodyPr/>
                  <a:lstStyle/>
                  <a:p>
                    <a:fld id="{126F8764-1408-4D1F-8B9E-930C1A46B10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B-0AAD-4CD9-8954-5AB8FE9D09C0}"/>
                </c:ext>
              </c:extLst>
            </c:dLbl>
            <c:dLbl>
              <c:idx val="44"/>
              <c:tx>
                <c:rich>
                  <a:bodyPr/>
                  <a:lstStyle/>
                  <a:p>
                    <a:fld id="{72502BEA-5E5F-4C24-A1F1-0604F314587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C-0AAD-4CD9-8954-5AB8FE9D09C0}"/>
                </c:ext>
              </c:extLst>
            </c:dLbl>
            <c:dLbl>
              <c:idx val="45"/>
              <c:tx>
                <c:rich>
                  <a:bodyPr/>
                  <a:lstStyle/>
                  <a:p>
                    <a:fld id="{554E6E09-5D25-4F1C-AC5C-55212E4A5FC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D-0AAD-4CD9-8954-5AB8FE9D09C0}"/>
                </c:ext>
              </c:extLst>
            </c:dLbl>
            <c:dLbl>
              <c:idx val="46"/>
              <c:tx>
                <c:rich>
                  <a:bodyPr/>
                  <a:lstStyle/>
                  <a:p>
                    <a:fld id="{CADD983B-C5E4-4920-AD10-C5C4B2A615F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E-0AAD-4CD9-8954-5AB8FE9D09C0}"/>
                </c:ext>
              </c:extLst>
            </c:dLbl>
            <c:dLbl>
              <c:idx val="47"/>
              <c:tx>
                <c:rich>
                  <a:bodyPr/>
                  <a:lstStyle/>
                  <a:p>
                    <a:fld id="{4AA7996F-58E3-4201-B3EC-AA1D79301DE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F-0AAD-4CD9-8954-5AB8FE9D09C0}"/>
                </c:ext>
              </c:extLst>
            </c:dLbl>
            <c:dLbl>
              <c:idx val="48"/>
              <c:tx>
                <c:rich>
                  <a:bodyPr/>
                  <a:lstStyle/>
                  <a:p>
                    <a:fld id="{962B3F33-B647-46AA-A2F5-6977547B42C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0-0AAD-4CD9-8954-5AB8FE9D09C0}"/>
                </c:ext>
              </c:extLst>
            </c:dLbl>
            <c:dLbl>
              <c:idx val="49"/>
              <c:tx>
                <c:rich>
                  <a:bodyPr/>
                  <a:lstStyle/>
                  <a:p>
                    <a:fld id="{0D674ADE-A54D-4D79-BC30-EBD022E7DDB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1-0AAD-4CD9-8954-5AB8FE9D09C0}"/>
                </c:ext>
              </c:extLst>
            </c:dLbl>
            <c:dLbl>
              <c:idx val="50"/>
              <c:tx>
                <c:rich>
                  <a:bodyPr/>
                  <a:lstStyle/>
                  <a:p>
                    <a:fld id="{DC6A0C11-E644-43D2-99C3-AD8EE7D9591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2-0AAD-4CD9-8954-5AB8FE9D09C0}"/>
                </c:ext>
              </c:extLst>
            </c:dLbl>
            <c:dLbl>
              <c:idx val="51"/>
              <c:tx>
                <c:rich>
                  <a:bodyPr/>
                  <a:lstStyle/>
                  <a:p>
                    <a:fld id="{CA08AC3C-1D01-48FA-A708-4D636C18AEE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3-0AAD-4CD9-8954-5AB8FE9D09C0}"/>
                </c:ext>
              </c:extLst>
            </c:dLbl>
            <c:dLbl>
              <c:idx val="52"/>
              <c:tx>
                <c:rich>
                  <a:bodyPr/>
                  <a:lstStyle/>
                  <a:p>
                    <a:fld id="{74923A56-A3B1-4214-9AC9-EA23ECAD2B1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4-0AAD-4CD9-8954-5AB8FE9D09C0}"/>
                </c:ext>
              </c:extLst>
            </c:dLbl>
            <c:dLbl>
              <c:idx val="53"/>
              <c:tx>
                <c:rich>
                  <a:bodyPr/>
                  <a:lstStyle/>
                  <a:p>
                    <a:fld id="{5E5598E4-8355-44A6-97A9-57DC8897DC8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5-0AAD-4CD9-8954-5AB8FE9D09C0}"/>
                </c:ext>
              </c:extLst>
            </c:dLbl>
            <c:dLbl>
              <c:idx val="54"/>
              <c:tx>
                <c:rich>
                  <a:bodyPr/>
                  <a:lstStyle/>
                  <a:p>
                    <a:fld id="{442C4784-A068-4205-BA50-AA291BB15C4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6-0AAD-4CD9-8954-5AB8FE9D09C0}"/>
                </c:ext>
              </c:extLst>
            </c:dLbl>
            <c:dLbl>
              <c:idx val="55"/>
              <c:tx>
                <c:rich>
                  <a:bodyPr/>
                  <a:lstStyle/>
                  <a:p>
                    <a:fld id="{D68C197E-9603-471C-9957-BD6833B22DC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7-0AAD-4CD9-8954-5AB8FE9D09C0}"/>
                </c:ext>
              </c:extLst>
            </c:dLbl>
            <c:dLbl>
              <c:idx val="56"/>
              <c:tx>
                <c:rich>
                  <a:bodyPr/>
                  <a:lstStyle/>
                  <a:p>
                    <a:fld id="{ADE01F8A-9444-4AD4-8522-FD9B7660554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8-0AAD-4CD9-8954-5AB8FE9D09C0}"/>
                </c:ext>
              </c:extLst>
            </c:dLbl>
            <c:dLbl>
              <c:idx val="57"/>
              <c:tx>
                <c:rich>
                  <a:bodyPr/>
                  <a:lstStyle/>
                  <a:p>
                    <a:fld id="{41898A3D-76C8-4DC1-AC2F-9DCAA88F4D0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9-0AAD-4CD9-8954-5AB8FE9D09C0}"/>
                </c:ext>
              </c:extLst>
            </c:dLbl>
            <c:dLbl>
              <c:idx val="58"/>
              <c:tx>
                <c:rich>
                  <a:bodyPr/>
                  <a:lstStyle/>
                  <a:p>
                    <a:fld id="{71D1BF6D-4D85-4876-BD7F-2636C536390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A-0AAD-4CD9-8954-5AB8FE9D09C0}"/>
                </c:ext>
              </c:extLst>
            </c:dLbl>
            <c:dLbl>
              <c:idx val="59"/>
              <c:tx>
                <c:rich>
                  <a:bodyPr/>
                  <a:lstStyle/>
                  <a:p>
                    <a:fld id="{813C3852-037A-4583-9219-ECF95F60E2F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B-0AAD-4CD9-8954-5AB8FE9D09C0}"/>
                </c:ext>
              </c:extLst>
            </c:dLbl>
            <c:dLbl>
              <c:idx val="60"/>
              <c:tx>
                <c:rich>
                  <a:bodyPr/>
                  <a:lstStyle/>
                  <a:p>
                    <a:fld id="{0DC2CBB1-4E5E-4F9F-8216-67F28EB7709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C-0AAD-4CD9-8954-5AB8FE9D09C0}"/>
                </c:ext>
              </c:extLst>
            </c:dLbl>
            <c:dLbl>
              <c:idx val="61"/>
              <c:tx>
                <c:rich>
                  <a:bodyPr/>
                  <a:lstStyle/>
                  <a:p>
                    <a:fld id="{C22049D7-308C-467F-A1E7-9E512AA3BE2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D-0AAD-4CD9-8954-5AB8FE9D09C0}"/>
                </c:ext>
              </c:extLst>
            </c:dLbl>
            <c:dLbl>
              <c:idx val="62"/>
              <c:tx>
                <c:rich>
                  <a:bodyPr/>
                  <a:lstStyle/>
                  <a:p>
                    <a:fld id="{558E7AD6-103C-4C6D-B55F-84F64AC409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E-0AAD-4CD9-8954-5AB8FE9D09C0}"/>
                </c:ext>
              </c:extLst>
            </c:dLbl>
            <c:dLbl>
              <c:idx val="63"/>
              <c:tx>
                <c:rich>
                  <a:bodyPr/>
                  <a:lstStyle/>
                  <a:p>
                    <a:fld id="{26434FFB-A68D-4601-A07C-50ADE22A5BB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F-0AAD-4CD9-8954-5AB8FE9D09C0}"/>
                </c:ext>
              </c:extLst>
            </c:dLbl>
            <c:dLbl>
              <c:idx val="64"/>
              <c:tx>
                <c:rich>
                  <a:bodyPr/>
                  <a:lstStyle/>
                  <a:p>
                    <a:fld id="{0DA4AC2E-9821-4602-8BFC-FAD0848527B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0-0AAD-4CD9-8954-5AB8FE9D09C0}"/>
                </c:ext>
              </c:extLst>
            </c:dLbl>
            <c:dLbl>
              <c:idx val="65"/>
              <c:tx>
                <c:rich>
                  <a:bodyPr/>
                  <a:lstStyle/>
                  <a:p>
                    <a:fld id="{84CF6F1D-0FA2-41DA-A511-C672E5905F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1-0AAD-4CD9-8954-5AB8FE9D09C0}"/>
                </c:ext>
              </c:extLst>
            </c:dLbl>
            <c:dLbl>
              <c:idx val="66"/>
              <c:tx>
                <c:rich>
                  <a:bodyPr/>
                  <a:lstStyle/>
                  <a:p>
                    <a:fld id="{E4B9ECA3-4405-4AF3-AA39-9FA8F3B5FAF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2-0AAD-4CD9-8954-5AB8FE9D09C0}"/>
                </c:ext>
              </c:extLst>
            </c:dLbl>
            <c:dLbl>
              <c:idx val="67"/>
              <c:tx>
                <c:rich>
                  <a:bodyPr/>
                  <a:lstStyle/>
                  <a:p>
                    <a:fld id="{63FF350C-64A1-4F55-8313-AF46A51B329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3-0AAD-4CD9-8954-5AB8FE9D09C0}"/>
                </c:ext>
              </c:extLst>
            </c:dLbl>
            <c:dLbl>
              <c:idx val="68"/>
              <c:tx>
                <c:rich>
                  <a:bodyPr/>
                  <a:lstStyle/>
                  <a:p>
                    <a:fld id="{8CE6905E-388C-4034-B4CF-2AAE4324B7D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4-0AAD-4CD9-8954-5AB8FE9D09C0}"/>
                </c:ext>
              </c:extLst>
            </c:dLbl>
            <c:dLbl>
              <c:idx val="69"/>
              <c:tx>
                <c:rich>
                  <a:bodyPr/>
                  <a:lstStyle/>
                  <a:p>
                    <a:fld id="{66919D39-52FA-4841-9D7B-8C78CAA3F9E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5-0AAD-4CD9-8954-5AB8FE9D09C0}"/>
                </c:ext>
              </c:extLst>
            </c:dLbl>
            <c:dLbl>
              <c:idx val="70"/>
              <c:tx>
                <c:rich>
                  <a:bodyPr/>
                  <a:lstStyle/>
                  <a:p>
                    <a:fld id="{F375D3D2-8139-42A8-84EB-D35B1438BC0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6-0AAD-4CD9-8954-5AB8FE9D09C0}"/>
                </c:ext>
              </c:extLst>
            </c:dLbl>
            <c:spPr>
              <a:noFill/>
              <a:ln>
                <a:noFill/>
              </a:ln>
              <a:effectLst/>
            </c:spPr>
            <c:txPr>
              <a:bodyPr wrap="square" lIns="38100" tIns="19050" rIns="38100" bIns="19050" anchor="ctr">
                <a:spAutoFit/>
              </a:bodyPr>
              <a:lstStyle/>
              <a:p>
                <a:pPr>
                  <a:defRPr sz="1100" b="1">
                    <a:solidFill>
                      <a:srgbClr val="800000"/>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2.1'!$D$9:$BV$9</c:f>
              <c:numCache>
                <c:formatCode>0.0%</c:formatCode>
                <c:ptCount val="71"/>
                <c:pt idx="21">
                  <c:v>0.13800068808161342</c:v>
                </c:pt>
                <c:pt idx="22">
                  <c:v>0.13697547031967333</c:v>
                </c:pt>
                <c:pt idx="23">
                  <c:v>0.1372195291113352</c:v>
                </c:pt>
                <c:pt idx="24">
                  <c:v>0.1393808174061546</c:v>
                </c:pt>
                <c:pt idx="25">
                  <c:v>0.13974960700479291</c:v>
                </c:pt>
                <c:pt idx="26">
                  <c:v>0.13955054549082907</c:v>
                </c:pt>
                <c:pt idx="27">
                  <c:v>0.13918722664751115</c:v>
                </c:pt>
                <c:pt idx="28">
                  <c:v>0.14016752430473936</c:v>
                </c:pt>
                <c:pt idx="29">
                  <c:v>0.14175477632338859</c:v>
                </c:pt>
                <c:pt idx="30">
                  <c:v>0.14323620975939294</c:v>
                </c:pt>
                <c:pt idx="31">
                  <c:v>0.1446162003632194</c:v>
                </c:pt>
                <c:pt idx="32">
                  <c:v>0.14578753292457169</c:v>
                </c:pt>
                <c:pt idx="33">
                  <c:v>0.14629012107715741</c:v>
                </c:pt>
                <c:pt idx="34">
                  <c:v>0.14658483254286764</c:v>
                </c:pt>
                <c:pt idx="35">
                  <c:v>0.1466823324297318</c:v>
                </c:pt>
                <c:pt idx="36">
                  <c:v>0.14665059750360473</c:v>
                </c:pt>
                <c:pt idx="37">
                  <c:v>0.14660165248838367</c:v>
                </c:pt>
                <c:pt idx="38">
                  <c:v>0.14645786875966174</c:v>
                </c:pt>
                <c:pt idx="39">
                  <c:v>0.14634238948488529</c:v>
                </c:pt>
                <c:pt idx="40">
                  <c:v>0.14638314918782247</c:v>
                </c:pt>
                <c:pt idx="41">
                  <c:v>0.14645055426178458</c:v>
                </c:pt>
                <c:pt idx="42">
                  <c:v>0.14659763388069855</c:v>
                </c:pt>
                <c:pt idx="43">
                  <c:v>0.1468232034356648</c:v>
                </c:pt>
                <c:pt idx="44">
                  <c:v>0.14696049594532021</c:v>
                </c:pt>
                <c:pt idx="45">
                  <c:v>0.14699541054191298</c:v>
                </c:pt>
                <c:pt idx="46">
                  <c:v>0.147037296764468</c:v>
                </c:pt>
                <c:pt idx="47">
                  <c:v>0.14706544332383042</c:v>
                </c:pt>
                <c:pt idx="48">
                  <c:v>0.14712799815130459</c:v>
                </c:pt>
                <c:pt idx="49">
                  <c:v>0.14717930507494228</c:v>
                </c:pt>
                <c:pt idx="50">
                  <c:v>0.14722714149823457</c:v>
                </c:pt>
                <c:pt idx="51">
                  <c:v>0.14725804035667628</c:v>
                </c:pt>
                <c:pt idx="52">
                  <c:v>0.14721355028006838</c:v>
                </c:pt>
                <c:pt idx="53">
                  <c:v>0.14712324052571629</c:v>
                </c:pt>
                <c:pt idx="54">
                  <c:v>0.14702812096683329</c:v>
                </c:pt>
                <c:pt idx="55">
                  <c:v>0.14682460453745086</c:v>
                </c:pt>
                <c:pt idx="56">
                  <c:v>0.14664361434380699</c:v>
                </c:pt>
                <c:pt idx="57">
                  <c:v>0.14644733080522462</c:v>
                </c:pt>
                <c:pt idx="58">
                  <c:v>0.14630703262573153</c:v>
                </c:pt>
                <c:pt idx="59">
                  <c:v>0.14620133421857542</c:v>
                </c:pt>
                <c:pt idx="60">
                  <c:v>0.14613823483259339</c:v>
                </c:pt>
                <c:pt idx="61">
                  <c:v>0.14607185711647078</c:v>
                </c:pt>
                <c:pt idx="62">
                  <c:v>0.14601950246176551</c:v>
                </c:pt>
                <c:pt idx="63">
                  <c:v>0.14596746479314818</c:v>
                </c:pt>
                <c:pt idx="64">
                  <c:v>0.14598410486649471</c:v>
                </c:pt>
                <c:pt idx="65">
                  <c:v>0.14606019411464699</c:v>
                </c:pt>
                <c:pt idx="66">
                  <c:v>0.14615580176997461</c:v>
                </c:pt>
                <c:pt idx="67">
                  <c:v>0.14631140649881344</c:v>
                </c:pt>
                <c:pt idx="68">
                  <c:v>0.14650042597407584</c:v>
                </c:pt>
                <c:pt idx="69">
                  <c:v>0.14675884326435104</c:v>
                </c:pt>
                <c:pt idx="70">
                  <c:v>0.14703238359201357</c:v>
                </c:pt>
              </c:numCache>
            </c:numRef>
          </c:val>
          <c:smooth val="0"/>
          <c:extLst>
            <c:ext xmlns:c15="http://schemas.microsoft.com/office/drawing/2012/chart" uri="{02D57815-91ED-43cb-92C2-25804820EDAC}">
              <c15:datalabelsRange>
                <c15:f>'Fig 2.1'!$D$14:$BV$14</c15:f>
                <c15:dlblRangeCache>
                  <c:ptCount val="71"/>
                  <c:pt idx="34">
                    <c:v>14,7%</c:v>
                  </c:pt>
                  <c:pt idx="70">
                    <c:v>14,7%</c:v>
                  </c:pt>
                </c15:dlblRangeCache>
              </c15:datalabelsRange>
            </c:ext>
            <c:ext xmlns:c16="http://schemas.microsoft.com/office/drawing/2014/chart" uri="{C3380CC4-5D6E-409C-BE32-E72D297353CC}">
              <c16:uniqueId val="{00000167-0AAD-4CD9-8954-5AB8FE9D09C0}"/>
            </c:ext>
          </c:extLst>
        </c:ser>
        <c:dLbls>
          <c:dLblPos val="t"/>
          <c:showLegendKey val="0"/>
          <c:showVal val="1"/>
          <c:showCatName val="0"/>
          <c:showSerName val="0"/>
          <c:showPercent val="0"/>
          <c:showBubbleSize val="0"/>
        </c:dLbls>
        <c:smooth val="0"/>
        <c:axId val="105298560"/>
        <c:axId val="106748928"/>
      </c:lineChart>
      <c:catAx>
        <c:axId val="105298560"/>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06748928"/>
        <c:crosses val="autoZero"/>
        <c:auto val="1"/>
        <c:lblAlgn val="ctr"/>
        <c:lblOffset val="100"/>
        <c:tickLblSkip val="5"/>
        <c:tickMarkSkip val="5"/>
        <c:noMultiLvlLbl val="0"/>
      </c:catAx>
      <c:valAx>
        <c:axId val="106748928"/>
        <c:scaling>
          <c:orientation val="minMax"/>
          <c:max val="0.15000000000000002"/>
          <c:min val="0.11"/>
        </c:scaling>
        <c:delete val="0"/>
        <c:axPos val="l"/>
        <c:title>
          <c:tx>
            <c:rich>
              <a:bodyPr rot="-5400000" vert="horz"/>
              <a:lstStyle/>
              <a:p>
                <a:pPr>
                  <a:defRPr/>
                </a:pPr>
                <a:r>
                  <a:rPr lang="en-US"/>
                  <a:t>en % du PIB</a:t>
                </a:r>
              </a:p>
            </c:rich>
          </c:tx>
          <c:overlay val="0"/>
        </c:title>
        <c:numFmt formatCode="0%" sourceLinked="0"/>
        <c:majorTickMark val="out"/>
        <c:minorTickMark val="none"/>
        <c:tickLblPos val="nextTo"/>
        <c:crossAx val="105298560"/>
        <c:crosses val="autoZero"/>
        <c:crossBetween val="between"/>
        <c:majorUnit val="1.0000000000000005E-2"/>
      </c:valAx>
    </c:plotArea>
    <c:legend>
      <c:legendPos val="b"/>
      <c:layout>
        <c:manualLayout>
          <c:xMode val="edge"/>
          <c:yMode val="edge"/>
          <c:x val="0"/>
          <c:y val="0.94037915021895468"/>
          <c:w val="0.99215491319463311"/>
          <c:h val="5.962072803726759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50277777777778"/>
          <c:y val="3.2064285714285698E-2"/>
          <c:w val="0.79126543209876543"/>
          <c:h val="0.69883888888888934"/>
        </c:manualLayout>
      </c:layout>
      <c:lineChart>
        <c:grouping val="standard"/>
        <c:varyColors val="0"/>
        <c:ser>
          <c:idx val="5"/>
          <c:order val="0"/>
          <c:tx>
            <c:strRef>
              <c:f>'Fig 2.6'!$C$10</c:f>
              <c:strCache>
                <c:ptCount val="1"/>
                <c:pt idx="0">
                  <c:v>Obs</c:v>
                </c:pt>
              </c:strCache>
            </c:strRef>
          </c:tx>
          <c:spPr>
            <a:ln w="28575">
              <a:solidFill>
                <a:schemeClr val="bg1">
                  <a:lumMod val="50000"/>
                </a:scheme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42-453C-9DBE-4705EB004C84}"/>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42-453C-9DBE-4705EB004C84}"/>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42-453C-9DBE-4705EB004C84}"/>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42-453C-9DBE-4705EB004C84}"/>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42-453C-9DBE-4705EB004C84}"/>
                </c:ext>
              </c:extLst>
            </c:dLbl>
            <c:dLbl>
              <c:idx val="5"/>
              <c:tx>
                <c:rich>
                  <a:bodyPr/>
                  <a:lstStyle/>
                  <a:p>
                    <a:fld id="{709F7752-C6B5-45A0-B887-6AEB942D6683}"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B42-453C-9DBE-4705EB004C84}"/>
                </c:ext>
              </c:extLst>
            </c:dLbl>
            <c:dLbl>
              <c:idx val="6"/>
              <c:tx>
                <c:rich>
                  <a:bodyPr/>
                  <a:lstStyle/>
                  <a:p>
                    <a:fld id="{74516EBE-B1B7-4B52-BC6B-37C903B25184}"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9B42-453C-9DBE-4705EB004C84}"/>
                </c:ext>
              </c:extLst>
            </c:dLbl>
            <c:dLbl>
              <c:idx val="7"/>
              <c:tx>
                <c:rich>
                  <a:bodyPr/>
                  <a:lstStyle/>
                  <a:p>
                    <a:fld id="{09353B1C-08DD-4B37-BB53-CB2F62E57FE6}"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9B42-453C-9DBE-4705EB004C84}"/>
                </c:ext>
              </c:extLst>
            </c:dLbl>
            <c:dLbl>
              <c:idx val="8"/>
              <c:tx>
                <c:rich>
                  <a:bodyPr/>
                  <a:lstStyle/>
                  <a:p>
                    <a:fld id="{406DED0C-AEA0-4949-8BA1-9ED2F54FE62D}"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9B42-453C-9DBE-4705EB004C84}"/>
                </c:ext>
              </c:extLst>
            </c:dLbl>
            <c:dLbl>
              <c:idx val="9"/>
              <c:tx>
                <c:rich>
                  <a:bodyPr/>
                  <a:lstStyle/>
                  <a:p>
                    <a:fld id="{22E0651F-265E-47D4-AB1E-053F8525B0DB}"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9B42-453C-9DBE-4705EB004C84}"/>
                </c:ext>
              </c:extLst>
            </c:dLbl>
            <c:dLbl>
              <c:idx val="10"/>
              <c:tx>
                <c:rich>
                  <a:bodyPr/>
                  <a:lstStyle/>
                  <a:p>
                    <a:fld id="{88B8FBC0-D64F-48E7-AA46-89E097CB586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9B42-453C-9DBE-4705EB004C84}"/>
                </c:ext>
              </c:extLst>
            </c:dLbl>
            <c:dLbl>
              <c:idx val="11"/>
              <c:tx>
                <c:rich>
                  <a:bodyPr/>
                  <a:lstStyle/>
                  <a:p>
                    <a:fld id="{016268F7-D803-412A-A6E0-AAAFE3CA5FC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9B42-453C-9DBE-4705EB004C84}"/>
                </c:ext>
              </c:extLst>
            </c:dLbl>
            <c:dLbl>
              <c:idx val="12"/>
              <c:tx>
                <c:rich>
                  <a:bodyPr/>
                  <a:lstStyle/>
                  <a:p>
                    <a:fld id="{AE88625C-57FC-4390-A5B2-2591CE30B15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9B42-453C-9DBE-4705EB004C84}"/>
                </c:ext>
              </c:extLst>
            </c:dLbl>
            <c:dLbl>
              <c:idx val="13"/>
              <c:tx>
                <c:rich>
                  <a:bodyPr/>
                  <a:lstStyle/>
                  <a:p>
                    <a:fld id="{A45CB82E-49CE-4B66-8240-4293807E143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9B42-453C-9DBE-4705EB004C84}"/>
                </c:ext>
              </c:extLst>
            </c:dLbl>
            <c:dLbl>
              <c:idx val="14"/>
              <c:tx>
                <c:rich>
                  <a:bodyPr/>
                  <a:lstStyle/>
                  <a:p>
                    <a:fld id="{3AB8CA93-01EE-483B-BA49-E9143A26758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9B42-453C-9DBE-4705EB004C84}"/>
                </c:ext>
              </c:extLst>
            </c:dLbl>
            <c:dLbl>
              <c:idx val="15"/>
              <c:tx>
                <c:rich>
                  <a:bodyPr/>
                  <a:lstStyle/>
                  <a:p>
                    <a:fld id="{646EF513-B479-41DD-9209-CD85D553DCF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9B42-453C-9DBE-4705EB004C84}"/>
                </c:ext>
              </c:extLst>
            </c:dLbl>
            <c:dLbl>
              <c:idx val="16"/>
              <c:tx>
                <c:rich>
                  <a:bodyPr/>
                  <a:lstStyle/>
                  <a:p>
                    <a:fld id="{42A7F9C4-AECC-422B-BCF8-FF8DAD582CD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9B42-453C-9DBE-4705EB004C84}"/>
                </c:ext>
              </c:extLst>
            </c:dLbl>
            <c:dLbl>
              <c:idx val="17"/>
              <c:tx>
                <c:rich>
                  <a:bodyPr/>
                  <a:lstStyle/>
                  <a:p>
                    <a:fld id="{0C71547A-971C-47B6-8908-4EBA8D5B690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9B42-453C-9DBE-4705EB004C84}"/>
                </c:ext>
              </c:extLst>
            </c:dLbl>
            <c:dLbl>
              <c:idx val="18"/>
              <c:tx>
                <c:rich>
                  <a:bodyPr/>
                  <a:lstStyle/>
                  <a:p>
                    <a:fld id="{5A335A62-1814-4D16-A761-592E09C59F1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9B42-453C-9DBE-4705EB004C84}"/>
                </c:ext>
              </c:extLst>
            </c:dLbl>
            <c:dLbl>
              <c:idx val="19"/>
              <c:tx>
                <c:rich>
                  <a:bodyPr/>
                  <a:lstStyle/>
                  <a:p>
                    <a:fld id="{E82D29EB-97C2-44B5-8F25-303E70DDCBF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9B42-453C-9DBE-4705EB004C84}"/>
                </c:ext>
              </c:extLst>
            </c:dLbl>
            <c:dLbl>
              <c:idx val="20"/>
              <c:tx>
                <c:rich>
                  <a:bodyPr/>
                  <a:lstStyle/>
                  <a:p>
                    <a:fld id="{85BF98BF-9B1C-4943-9903-AE3ADDEBD3E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9B42-453C-9DBE-4705EB004C84}"/>
                </c:ext>
              </c:extLst>
            </c:dLbl>
            <c:dLbl>
              <c:idx val="21"/>
              <c:tx>
                <c:rich>
                  <a:bodyPr/>
                  <a:lstStyle/>
                  <a:p>
                    <a:fld id="{37F23DC0-F8D5-4765-A85A-DD391D4CF2D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9B42-453C-9DBE-4705EB004C84}"/>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B42-453C-9DBE-4705EB004C84}"/>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B42-453C-9DBE-4705EB004C84}"/>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B42-453C-9DBE-4705EB004C84}"/>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B42-453C-9DBE-4705EB004C84}"/>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9B42-453C-9DBE-4705EB004C84}"/>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B42-453C-9DBE-4705EB004C84}"/>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9B42-453C-9DBE-4705EB004C84}"/>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9B42-453C-9DBE-4705EB004C84}"/>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9B42-453C-9DBE-4705EB004C84}"/>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9B42-453C-9DBE-4705EB004C84}"/>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9B42-453C-9DBE-4705EB004C84}"/>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9B42-453C-9DBE-4705EB004C84}"/>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9B42-453C-9DBE-4705EB004C84}"/>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B42-453C-9DBE-4705EB004C84}"/>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9B42-453C-9DBE-4705EB004C84}"/>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9B42-453C-9DBE-4705EB004C84}"/>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9B42-453C-9DBE-4705EB004C84}"/>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9B42-453C-9DBE-4705EB004C84}"/>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9B42-453C-9DBE-4705EB004C84}"/>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9B42-453C-9DBE-4705EB004C84}"/>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9B42-453C-9DBE-4705EB004C84}"/>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9B42-453C-9DBE-4705EB004C84}"/>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9B42-453C-9DBE-4705EB004C84}"/>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9B42-453C-9DBE-4705EB004C84}"/>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9B42-453C-9DBE-4705EB004C84}"/>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9B42-453C-9DBE-4705EB004C84}"/>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9B42-453C-9DBE-4705EB004C84}"/>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9B42-453C-9DBE-4705EB004C84}"/>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9B42-453C-9DBE-4705EB004C84}"/>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9B42-453C-9DBE-4705EB004C84}"/>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9B42-453C-9DBE-4705EB004C84}"/>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9B42-453C-9DBE-4705EB004C84}"/>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9B42-453C-9DBE-4705EB004C84}"/>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9B42-453C-9DBE-4705EB004C84}"/>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9B42-453C-9DBE-4705EB004C84}"/>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9B42-453C-9DBE-4705EB004C84}"/>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9B42-453C-9DBE-4705EB004C84}"/>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9B42-453C-9DBE-4705EB004C84}"/>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9B42-453C-9DBE-4705EB004C84}"/>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9B42-453C-9DBE-4705EB004C84}"/>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9B42-453C-9DBE-4705EB004C84}"/>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9B42-453C-9DBE-4705EB004C84}"/>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9B42-453C-9DBE-4705EB004C84}"/>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9B42-453C-9DBE-4705EB004C84}"/>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9B42-453C-9DBE-4705EB004C84}"/>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9B42-453C-9DBE-4705EB004C84}"/>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9B42-453C-9DBE-4705EB004C84}"/>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9B42-453C-9DBE-4705EB004C84}"/>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9B42-453C-9DBE-4705EB004C84}"/>
                </c:ext>
              </c:extLst>
            </c:dLbl>
            <c:spPr>
              <a:noFill/>
              <a:ln>
                <a:noFill/>
              </a:ln>
              <a:effectLst/>
            </c:spPr>
            <c:txPr>
              <a:bodyPr wrap="square" lIns="38100" tIns="19050" rIns="38100" bIns="19050" anchor="ctr">
                <a:spAutoFit/>
              </a:bodyPr>
              <a:lstStyle/>
              <a:p>
                <a:pPr>
                  <a:defRPr sz="1100" b="1">
                    <a:solidFill>
                      <a:schemeClr val="bg1">
                        <a:lumMod val="50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2.6'!$D$4:$BV$4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2.6'!$D$10:$BV$10</c:f>
              <c:numCache>
                <c:formatCode>0.00</c:formatCode>
                <c:ptCount val="71"/>
                <c:pt idx="9" formatCode="_-* #\ ##0\ _€_-;\-* #\ ##0\ _€_-;_-* &quot;-&quot;??\ _€_-;_-@_-">
                  <c:v>2392.3879688644834</c:v>
                </c:pt>
                <c:pt idx="10" formatCode="_-* #\ ##0\ _€_-;\-* #\ ##0\ _€_-;_-* &quot;-&quot;??\ _€_-;_-@_-">
                  <c:v>2421.8068550327839</c:v>
                </c:pt>
                <c:pt idx="11" formatCode="_-* #\ ##0\ _€_-;\-* #\ ##0\ _€_-;_-* &quot;-&quot;??\ _€_-;_-@_-">
                  <c:v>2408.2528125501767</c:v>
                </c:pt>
                <c:pt idx="12" formatCode="_-* #\ ##0\ _€_-;\-* #\ ##0\ _€_-;_-* &quot;-&quot;??\ _€_-;_-@_-">
                  <c:v>2387.5909095492075</c:v>
                </c:pt>
                <c:pt idx="13" formatCode="_-* #\ ##0\ _€_-;\-* #\ ##0\ _€_-;_-* &quot;-&quot;??\ _€_-;_-@_-">
                  <c:v>2358.0957006775593</c:v>
                </c:pt>
                <c:pt idx="14" formatCode="_-* #\ ##0\ _€_-;\-* #\ ##0\ _€_-;_-* &quot;-&quot;??\ _€_-;_-@_-">
                  <c:v>2352.3658609435129</c:v>
                </c:pt>
                <c:pt idx="15" formatCode="_-* #\ ##0\ _€_-;\-* #\ ##0\ _€_-;_-* &quot;-&quot;??\ _€_-;_-@_-">
                  <c:v>2376.1470603510929</c:v>
                </c:pt>
                <c:pt idx="16" formatCode="_-* #\ ##0\ _€_-;\-* #\ ##0\ _€_-;_-* &quot;-&quot;??\ _€_-;_-@_-">
                  <c:v>2401.1251951620675</c:v>
                </c:pt>
                <c:pt idx="17" formatCode="_-* #\ ##0\ _€_-;\-* #\ ##0\ _€_-;_-* &quot;-&quot;??\ _€_-;_-@_-">
                  <c:v>2427.3644078385018</c:v>
                </c:pt>
                <c:pt idx="18" formatCode="_-* #\ ##0\ _€_-;\-* #\ ##0\ _€_-;_-* &quot;-&quot;??\ _€_-;_-@_-">
                  <c:v>2424.6792371647675</c:v>
                </c:pt>
                <c:pt idx="19" formatCode="_-* #\ ##0\ _€_-;\-* #\ ##0\ _€_-;_-* &quot;-&quot;??\ _€_-;_-@_-">
                  <c:v>2451.3752386813076</c:v>
                </c:pt>
                <c:pt idx="20" formatCode="_-* #\ ##0\ _€_-;\-* #\ ##0\ _€_-;_-* &quot;-&quot;??\ _€_-;_-@_-">
                  <c:v>2426.292464544847</c:v>
                </c:pt>
                <c:pt idx="21" formatCode="_-* #\ ##0\ _€_-;\-* #\ ##0\ _€_-;_-* &quot;-&quot;??\ _€_-;_-@_-">
                  <c:v>2519.852732671091</c:v>
                </c:pt>
              </c:numCache>
            </c:numRef>
          </c:val>
          <c:smooth val="0"/>
          <c:extLst>
            <c:ext xmlns:c15="http://schemas.microsoft.com/office/drawing/2012/chart" uri="{02D57815-91ED-43cb-92C2-25804820EDAC}">
              <c15:datalabelsRange>
                <c15:f>'Fig 2.6'!$D$20:$BV$20</c15:f>
                <c15:dlblRangeCache>
                  <c:ptCount val="71"/>
                  <c:pt idx="2">
                    <c:v> -     </c:v>
                  </c:pt>
                  <c:pt idx="20">
                    <c:v>2 426 €</c:v>
                  </c:pt>
                </c15:dlblRangeCache>
              </c15:datalabelsRange>
            </c:ext>
            <c:ext xmlns:c16="http://schemas.microsoft.com/office/drawing/2014/chart" uri="{C3380CC4-5D6E-409C-BE32-E72D297353CC}">
              <c16:uniqueId val="{00000047-9B42-453C-9DBE-4705EB004C84}"/>
            </c:ext>
          </c:extLst>
        </c:ser>
        <c:ser>
          <c:idx val="1"/>
          <c:order val="1"/>
          <c:tx>
            <c:strRef>
              <c:f>'Fig 2.6'!$C$11</c:f>
              <c:strCache>
                <c:ptCount val="1"/>
                <c:pt idx="0">
                  <c:v>1,6%</c:v>
                </c:pt>
              </c:strCache>
            </c:strRef>
          </c:tx>
          <c:spPr>
            <a:ln w="28575">
              <a:solidFill>
                <a:srgbClr val="006600"/>
              </a:solidFill>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9B42-453C-9DBE-4705EB004C84}"/>
                </c:ext>
              </c:extLst>
            </c:dLbl>
            <c:dLbl>
              <c:idx val="1"/>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9B42-453C-9DBE-4705EB004C84}"/>
                </c:ext>
              </c:extLst>
            </c:dLbl>
            <c:dLbl>
              <c:idx val="2"/>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9B42-453C-9DBE-4705EB004C84}"/>
                </c:ext>
              </c:extLst>
            </c:dLbl>
            <c:dLbl>
              <c:idx val="3"/>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9B42-453C-9DBE-4705EB004C84}"/>
                </c:ext>
              </c:extLst>
            </c:dLbl>
            <c:dLbl>
              <c:idx val="4"/>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9B42-453C-9DBE-4705EB004C84}"/>
                </c:ext>
              </c:extLst>
            </c:dLbl>
            <c:dLbl>
              <c:idx val="5"/>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9B42-453C-9DBE-4705EB004C84}"/>
                </c:ext>
              </c:extLst>
            </c:dLbl>
            <c:dLbl>
              <c:idx val="6"/>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9B42-453C-9DBE-4705EB004C84}"/>
                </c:ext>
              </c:extLst>
            </c:dLbl>
            <c:dLbl>
              <c:idx val="7"/>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9B42-453C-9DBE-4705EB004C84}"/>
                </c:ext>
              </c:extLst>
            </c:dLbl>
            <c:dLbl>
              <c:idx val="8"/>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9B42-453C-9DBE-4705EB004C84}"/>
                </c:ext>
              </c:extLst>
            </c:dLbl>
            <c:dLbl>
              <c:idx val="9"/>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9B42-453C-9DBE-4705EB004C84}"/>
                </c:ext>
              </c:extLst>
            </c:dLbl>
            <c:dLbl>
              <c:idx val="10"/>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9B42-453C-9DBE-4705EB004C84}"/>
                </c:ext>
              </c:extLst>
            </c:dLbl>
            <c:dLbl>
              <c:idx val="11"/>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9B42-453C-9DBE-4705EB004C84}"/>
                </c:ext>
              </c:extLst>
            </c:dLbl>
            <c:dLbl>
              <c:idx val="12"/>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9B42-453C-9DBE-4705EB004C84}"/>
                </c:ext>
              </c:extLst>
            </c:dLbl>
            <c:dLbl>
              <c:idx val="13"/>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9B42-453C-9DBE-4705EB004C84}"/>
                </c:ext>
              </c:extLst>
            </c:dLbl>
            <c:dLbl>
              <c:idx val="14"/>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9B42-453C-9DBE-4705EB004C84}"/>
                </c:ext>
              </c:extLst>
            </c:dLbl>
            <c:dLbl>
              <c:idx val="15"/>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9B42-453C-9DBE-4705EB004C84}"/>
                </c:ext>
              </c:extLst>
            </c:dLbl>
            <c:dLbl>
              <c:idx val="16"/>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9B42-453C-9DBE-4705EB004C84}"/>
                </c:ext>
              </c:extLst>
            </c:dLbl>
            <c:dLbl>
              <c:idx val="17"/>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9B42-453C-9DBE-4705EB004C84}"/>
                </c:ext>
              </c:extLst>
            </c:dLbl>
            <c:dLbl>
              <c:idx val="18"/>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9B42-453C-9DBE-4705EB004C84}"/>
                </c:ext>
              </c:extLst>
            </c:dLbl>
            <c:dLbl>
              <c:idx val="19"/>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9B42-453C-9DBE-4705EB004C84}"/>
                </c:ext>
              </c:extLst>
            </c:dLbl>
            <c:dLbl>
              <c:idx val="20"/>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9B42-453C-9DBE-4705EB004C84}"/>
                </c:ext>
              </c:extLst>
            </c:dLbl>
            <c:dLbl>
              <c:idx val="21"/>
              <c:tx>
                <c:rich>
                  <a:bodyPr/>
                  <a:lstStyle/>
                  <a:p>
                    <a:fld id="{FC298F52-7B75-4135-A160-804A925F987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9B42-453C-9DBE-4705EB004C84}"/>
                </c:ext>
              </c:extLst>
            </c:dLbl>
            <c:dLbl>
              <c:idx val="22"/>
              <c:tx>
                <c:rich>
                  <a:bodyPr/>
                  <a:lstStyle/>
                  <a:p>
                    <a:fld id="{5C12C2ED-F2E1-4850-A76C-64F0E7130B8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9B42-453C-9DBE-4705EB004C84}"/>
                </c:ext>
              </c:extLst>
            </c:dLbl>
            <c:dLbl>
              <c:idx val="23"/>
              <c:tx>
                <c:rich>
                  <a:bodyPr/>
                  <a:lstStyle/>
                  <a:p>
                    <a:fld id="{8F5C5FE4-388B-45E3-A238-5CF7815D21A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F-9B42-453C-9DBE-4705EB004C84}"/>
                </c:ext>
              </c:extLst>
            </c:dLbl>
            <c:dLbl>
              <c:idx val="24"/>
              <c:tx>
                <c:rich>
                  <a:bodyPr/>
                  <a:lstStyle/>
                  <a:p>
                    <a:fld id="{9CEC9768-D758-404C-9762-5BD23C2676D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0-9B42-453C-9DBE-4705EB004C84}"/>
                </c:ext>
              </c:extLst>
            </c:dLbl>
            <c:dLbl>
              <c:idx val="25"/>
              <c:tx>
                <c:rich>
                  <a:bodyPr/>
                  <a:lstStyle/>
                  <a:p>
                    <a:fld id="{732B0DAD-FC05-429D-982C-2BA3F00FEB9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9B42-453C-9DBE-4705EB004C84}"/>
                </c:ext>
              </c:extLst>
            </c:dLbl>
            <c:dLbl>
              <c:idx val="26"/>
              <c:tx>
                <c:rich>
                  <a:bodyPr/>
                  <a:lstStyle/>
                  <a:p>
                    <a:fld id="{647044EE-2122-4ECB-8950-84418CA6AD4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2-9B42-453C-9DBE-4705EB004C84}"/>
                </c:ext>
              </c:extLst>
            </c:dLbl>
            <c:dLbl>
              <c:idx val="27"/>
              <c:tx>
                <c:rich>
                  <a:bodyPr/>
                  <a:lstStyle/>
                  <a:p>
                    <a:fld id="{BBBE9AAE-ACB7-4EBA-B370-7AFC4B19958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3-9B42-453C-9DBE-4705EB004C84}"/>
                </c:ext>
              </c:extLst>
            </c:dLbl>
            <c:dLbl>
              <c:idx val="28"/>
              <c:tx>
                <c:rich>
                  <a:bodyPr/>
                  <a:lstStyle/>
                  <a:p>
                    <a:fld id="{63F04B1B-B337-45DC-BF94-547C0C3D9FD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4-9B42-453C-9DBE-4705EB004C84}"/>
                </c:ext>
              </c:extLst>
            </c:dLbl>
            <c:dLbl>
              <c:idx val="29"/>
              <c:tx>
                <c:rich>
                  <a:bodyPr/>
                  <a:lstStyle/>
                  <a:p>
                    <a:fld id="{B596A819-B673-43D5-BEC0-8403A1DED07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5-9B42-453C-9DBE-4705EB004C84}"/>
                </c:ext>
              </c:extLst>
            </c:dLbl>
            <c:dLbl>
              <c:idx val="30"/>
              <c:tx>
                <c:rich>
                  <a:bodyPr/>
                  <a:lstStyle/>
                  <a:p>
                    <a:fld id="{4FE2A98E-8AC2-4AF0-BB6B-3089FF91D65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6-9B42-453C-9DBE-4705EB004C84}"/>
                </c:ext>
              </c:extLst>
            </c:dLbl>
            <c:dLbl>
              <c:idx val="31"/>
              <c:tx>
                <c:rich>
                  <a:bodyPr/>
                  <a:lstStyle/>
                  <a:p>
                    <a:fld id="{EDC07776-1434-4532-83E5-5B287ECA305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7-9B42-453C-9DBE-4705EB004C84}"/>
                </c:ext>
              </c:extLst>
            </c:dLbl>
            <c:dLbl>
              <c:idx val="32"/>
              <c:tx>
                <c:rich>
                  <a:bodyPr/>
                  <a:lstStyle/>
                  <a:p>
                    <a:fld id="{C45F302B-854B-462A-A5D0-C1E9E048471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8-9B42-453C-9DBE-4705EB004C84}"/>
                </c:ext>
              </c:extLst>
            </c:dLbl>
            <c:dLbl>
              <c:idx val="33"/>
              <c:tx>
                <c:rich>
                  <a:bodyPr/>
                  <a:lstStyle/>
                  <a:p>
                    <a:fld id="{68E419F3-662D-4383-8CDD-1F87CAAF32D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9-9B42-453C-9DBE-4705EB004C84}"/>
                </c:ext>
              </c:extLst>
            </c:dLbl>
            <c:dLbl>
              <c:idx val="34"/>
              <c:tx>
                <c:rich>
                  <a:bodyPr/>
                  <a:lstStyle/>
                  <a:p>
                    <a:fld id="{0809C9B8-3C9B-476E-A0F8-F1D7FF3A3E7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A-9B42-453C-9DBE-4705EB004C84}"/>
                </c:ext>
              </c:extLst>
            </c:dLbl>
            <c:dLbl>
              <c:idx val="35"/>
              <c:tx>
                <c:rich>
                  <a:bodyPr/>
                  <a:lstStyle/>
                  <a:p>
                    <a:fld id="{9F8AFED5-55E4-48A3-AF13-5BB4C7E9AB4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B-9B42-453C-9DBE-4705EB004C84}"/>
                </c:ext>
              </c:extLst>
            </c:dLbl>
            <c:dLbl>
              <c:idx val="36"/>
              <c:tx>
                <c:rich>
                  <a:bodyPr/>
                  <a:lstStyle/>
                  <a:p>
                    <a:fld id="{234F8F06-0D8B-4A57-8C05-1BBA0BE11C7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C-9B42-453C-9DBE-4705EB004C84}"/>
                </c:ext>
              </c:extLst>
            </c:dLbl>
            <c:dLbl>
              <c:idx val="37"/>
              <c:tx>
                <c:rich>
                  <a:bodyPr/>
                  <a:lstStyle/>
                  <a:p>
                    <a:fld id="{70FAF8FB-74C3-4B59-80EF-EAA616E041C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D-9B42-453C-9DBE-4705EB004C84}"/>
                </c:ext>
              </c:extLst>
            </c:dLbl>
            <c:dLbl>
              <c:idx val="38"/>
              <c:tx>
                <c:rich>
                  <a:bodyPr/>
                  <a:lstStyle/>
                  <a:p>
                    <a:fld id="{5E63041A-20A1-46D4-8542-27AA3DFBC07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E-9B42-453C-9DBE-4705EB004C84}"/>
                </c:ext>
              </c:extLst>
            </c:dLbl>
            <c:dLbl>
              <c:idx val="39"/>
              <c:tx>
                <c:rich>
                  <a:bodyPr/>
                  <a:lstStyle/>
                  <a:p>
                    <a:fld id="{346AD0A6-6BB0-4BB5-8485-BD2AFAB13CC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F-9B42-453C-9DBE-4705EB004C84}"/>
                </c:ext>
              </c:extLst>
            </c:dLbl>
            <c:dLbl>
              <c:idx val="40"/>
              <c:tx>
                <c:rich>
                  <a:bodyPr/>
                  <a:lstStyle/>
                  <a:p>
                    <a:fld id="{47D81C08-EB1B-4C5F-A92E-1E899573E63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0-9B42-453C-9DBE-4705EB004C84}"/>
                </c:ext>
              </c:extLst>
            </c:dLbl>
            <c:dLbl>
              <c:idx val="41"/>
              <c:tx>
                <c:rich>
                  <a:bodyPr/>
                  <a:lstStyle/>
                  <a:p>
                    <a:fld id="{92DA4D42-A0C0-4BB6-BB12-F2D18A685B8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1-9B42-453C-9DBE-4705EB004C84}"/>
                </c:ext>
              </c:extLst>
            </c:dLbl>
            <c:dLbl>
              <c:idx val="42"/>
              <c:tx>
                <c:rich>
                  <a:bodyPr/>
                  <a:lstStyle/>
                  <a:p>
                    <a:fld id="{E69B1207-5E67-42B5-B5C6-A4652F12EB0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2-9B42-453C-9DBE-4705EB004C84}"/>
                </c:ext>
              </c:extLst>
            </c:dLbl>
            <c:dLbl>
              <c:idx val="43"/>
              <c:tx>
                <c:rich>
                  <a:bodyPr/>
                  <a:lstStyle/>
                  <a:p>
                    <a:fld id="{90FF0B35-D67E-4BC6-B1A5-8AD1DEF6A5F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3-9B42-453C-9DBE-4705EB004C84}"/>
                </c:ext>
              </c:extLst>
            </c:dLbl>
            <c:dLbl>
              <c:idx val="44"/>
              <c:tx>
                <c:rich>
                  <a:bodyPr/>
                  <a:lstStyle/>
                  <a:p>
                    <a:fld id="{F280CD36-FD07-4613-B4BC-D496DD752C9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4-9B42-453C-9DBE-4705EB004C84}"/>
                </c:ext>
              </c:extLst>
            </c:dLbl>
            <c:dLbl>
              <c:idx val="45"/>
              <c:tx>
                <c:rich>
                  <a:bodyPr/>
                  <a:lstStyle/>
                  <a:p>
                    <a:fld id="{79E31CCF-AFF1-435A-A4E0-F8278CDA4AC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5-9B42-453C-9DBE-4705EB004C84}"/>
                </c:ext>
              </c:extLst>
            </c:dLbl>
            <c:dLbl>
              <c:idx val="46"/>
              <c:tx>
                <c:rich>
                  <a:bodyPr/>
                  <a:lstStyle/>
                  <a:p>
                    <a:fld id="{12802E45-D487-4D91-8639-ACFCCC5446E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6-9B42-453C-9DBE-4705EB004C84}"/>
                </c:ext>
              </c:extLst>
            </c:dLbl>
            <c:dLbl>
              <c:idx val="47"/>
              <c:tx>
                <c:rich>
                  <a:bodyPr/>
                  <a:lstStyle/>
                  <a:p>
                    <a:fld id="{44077DB9-402B-41B6-9576-8C41F97E043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7-9B42-453C-9DBE-4705EB004C84}"/>
                </c:ext>
              </c:extLst>
            </c:dLbl>
            <c:dLbl>
              <c:idx val="48"/>
              <c:tx>
                <c:rich>
                  <a:bodyPr/>
                  <a:lstStyle/>
                  <a:p>
                    <a:fld id="{EE7CFC3E-23B3-4D2B-9F00-69121E7280D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8-9B42-453C-9DBE-4705EB004C84}"/>
                </c:ext>
              </c:extLst>
            </c:dLbl>
            <c:dLbl>
              <c:idx val="49"/>
              <c:tx>
                <c:rich>
                  <a:bodyPr/>
                  <a:lstStyle/>
                  <a:p>
                    <a:fld id="{A13D0035-5DDD-4BE2-B3B7-BD67C9C3746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9-9B42-453C-9DBE-4705EB004C84}"/>
                </c:ext>
              </c:extLst>
            </c:dLbl>
            <c:dLbl>
              <c:idx val="50"/>
              <c:tx>
                <c:rich>
                  <a:bodyPr/>
                  <a:lstStyle/>
                  <a:p>
                    <a:fld id="{080A6F0C-A8ED-448A-8242-A4E841D3659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A-9B42-453C-9DBE-4705EB004C84}"/>
                </c:ext>
              </c:extLst>
            </c:dLbl>
            <c:dLbl>
              <c:idx val="51"/>
              <c:tx>
                <c:rich>
                  <a:bodyPr/>
                  <a:lstStyle/>
                  <a:p>
                    <a:fld id="{D1D9A602-BE10-4E01-9170-D9280FD46D2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B-9B42-453C-9DBE-4705EB004C84}"/>
                </c:ext>
              </c:extLst>
            </c:dLbl>
            <c:dLbl>
              <c:idx val="52"/>
              <c:tx>
                <c:rich>
                  <a:bodyPr/>
                  <a:lstStyle/>
                  <a:p>
                    <a:fld id="{B3DD0E14-5E9B-48AF-A93F-20DD83AF0E7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C-9B42-453C-9DBE-4705EB004C84}"/>
                </c:ext>
              </c:extLst>
            </c:dLbl>
            <c:dLbl>
              <c:idx val="53"/>
              <c:tx>
                <c:rich>
                  <a:bodyPr/>
                  <a:lstStyle/>
                  <a:p>
                    <a:fld id="{32D87587-AD21-4B7C-AD1B-01084DB2DE1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D-9B42-453C-9DBE-4705EB004C84}"/>
                </c:ext>
              </c:extLst>
            </c:dLbl>
            <c:dLbl>
              <c:idx val="54"/>
              <c:tx>
                <c:rich>
                  <a:bodyPr/>
                  <a:lstStyle/>
                  <a:p>
                    <a:fld id="{9F232158-101C-43ED-BCC7-332304510B8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E-9B42-453C-9DBE-4705EB004C84}"/>
                </c:ext>
              </c:extLst>
            </c:dLbl>
            <c:dLbl>
              <c:idx val="55"/>
              <c:tx>
                <c:rich>
                  <a:bodyPr/>
                  <a:lstStyle/>
                  <a:p>
                    <a:fld id="{4B30174B-FA19-4EF6-AB07-E651C9797DB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F-9B42-453C-9DBE-4705EB004C84}"/>
                </c:ext>
              </c:extLst>
            </c:dLbl>
            <c:dLbl>
              <c:idx val="56"/>
              <c:tx>
                <c:rich>
                  <a:bodyPr/>
                  <a:lstStyle/>
                  <a:p>
                    <a:fld id="{539D79BB-408B-44B7-A0F6-6C7002DF069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0-9B42-453C-9DBE-4705EB004C84}"/>
                </c:ext>
              </c:extLst>
            </c:dLbl>
            <c:dLbl>
              <c:idx val="57"/>
              <c:tx>
                <c:rich>
                  <a:bodyPr/>
                  <a:lstStyle/>
                  <a:p>
                    <a:fld id="{3B0EEBA2-BBED-4110-8012-519AF22E9FA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1-9B42-453C-9DBE-4705EB004C84}"/>
                </c:ext>
              </c:extLst>
            </c:dLbl>
            <c:dLbl>
              <c:idx val="58"/>
              <c:tx>
                <c:rich>
                  <a:bodyPr/>
                  <a:lstStyle/>
                  <a:p>
                    <a:fld id="{CB2F41F2-6E78-475E-85F4-2FF80D47F32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2-9B42-453C-9DBE-4705EB004C84}"/>
                </c:ext>
              </c:extLst>
            </c:dLbl>
            <c:dLbl>
              <c:idx val="59"/>
              <c:tx>
                <c:rich>
                  <a:bodyPr/>
                  <a:lstStyle/>
                  <a:p>
                    <a:fld id="{9CA40B59-E950-4A2E-9B7A-662A3CF120B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3-9B42-453C-9DBE-4705EB004C84}"/>
                </c:ext>
              </c:extLst>
            </c:dLbl>
            <c:dLbl>
              <c:idx val="60"/>
              <c:tx>
                <c:rich>
                  <a:bodyPr/>
                  <a:lstStyle/>
                  <a:p>
                    <a:fld id="{AA4AD8BD-F7ED-414E-9FFA-EF550B05412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4-9B42-453C-9DBE-4705EB004C84}"/>
                </c:ext>
              </c:extLst>
            </c:dLbl>
            <c:dLbl>
              <c:idx val="61"/>
              <c:tx>
                <c:rich>
                  <a:bodyPr/>
                  <a:lstStyle/>
                  <a:p>
                    <a:fld id="{BEED91A9-C076-40B1-8C1A-712E0C443D0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5-9B42-453C-9DBE-4705EB004C84}"/>
                </c:ext>
              </c:extLst>
            </c:dLbl>
            <c:dLbl>
              <c:idx val="62"/>
              <c:tx>
                <c:rich>
                  <a:bodyPr/>
                  <a:lstStyle/>
                  <a:p>
                    <a:fld id="{CF529D4E-9F1B-45A9-B43A-D21095FCC62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6-9B42-453C-9DBE-4705EB004C84}"/>
                </c:ext>
              </c:extLst>
            </c:dLbl>
            <c:dLbl>
              <c:idx val="63"/>
              <c:tx>
                <c:rich>
                  <a:bodyPr/>
                  <a:lstStyle/>
                  <a:p>
                    <a:fld id="{B37C13FB-928E-4C60-AE65-13F70F88F6C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7-9B42-453C-9DBE-4705EB004C84}"/>
                </c:ext>
              </c:extLst>
            </c:dLbl>
            <c:dLbl>
              <c:idx val="64"/>
              <c:tx>
                <c:rich>
                  <a:bodyPr/>
                  <a:lstStyle/>
                  <a:p>
                    <a:fld id="{C8F8F1F5-58D8-4049-9B37-E83D699EE70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8-9B42-453C-9DBE-4705EB004C84}"/>
                </c:ext>
              </c:extLst>
            </c:dLbl>
            <c:dLbl>
              <c:idx val="65"/>
              <c:tx>
                <c:rich>
                  <a:bodyPr/>
                  <a:lstStyle/>
                  <a:p>
                    <a:fld id="{F6337E24-2168-425C-A018-7E0E5AB7BAD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9-9B42-453C-9DBE-4705EB004C84}"/>
                </c:ext>
              </c:extLst>
            </c:dLbl>
            <c:dLbl>
              <c:idx val="66"/>
              <c:tx>
                <c:rich>
                  <a:bodyPr/>
                  <a:lstStyle/>
                  <a:p>
                    <a:fld id="{4072AFF4-F931-441D-BD0A-47550641AED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A-9B42-453C-9DBE-4705EB004C84}"/>
                </c:ext>
              </c:extLst>
            </c:dLbl>
            <c:dLbl>
              <c:idx val="67"/>
              <c:tx>
                <c:rich>
                  <a:bodyPr/>
                  <a:lstStyle/>
                  <a:p>
                    <a:fld id="{6E09E048-72D1-40FC-BE0F-187878A970C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B-9B42-453C-9DBE-4705EB004C84}"/>
                </c:ext>
              </c:extLst>
            </c:dLbl>
            <c:dLbl>
              <c:idx val="68"/>
              <c:tx>
                <c:rich>
                  <a:bodyPr/>
                  <a:lstStyle/>
                  <a:p>
                    <a:fld id="{CB9BAF57-5CBF-4E90-9B3C-92A3D358928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C-9B42-453C-9DBE-4705EB004C84}"/>
                </c:ext>
              </c:extLst>
            </c:dLbl>
            <c:dLbl>
              <c:idx val="69"/>
              <c:tx>
                <c:rich>
                  <a:bodyPr/>
                  <a:lstStyle/>
                  <a:p>
                    <a:fld id="{4D91FDC8-6F69-450A-A3E9-8DBB12FFB33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D-9B42-453C-9DBE-4705EB004C84}"/>
                </c:ext>
              </c:extLst>
            </c:dLbl>
            <c:dLbl>
              <c:idx val="70"/>
              <c:tx>
                <c:rich>
                  <a:bodyPr/>
                  <a:lstStyle/>
                  <a:p>
                    <a:fld id="{0230ACDF-521E-4FCE-896D-CF0BE4BDB7AC}"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E-9B42-453C-9DBE-4705EB004C84}"/>
                </c:ext>
              </c:extLst>
            </c:dLbl>
            <c:spPr>
              <a:noFill/>
              <a:ln>
                <a:noFill/>
              </a:ln>
              <a:effectLst/>
            </c:spPr>
            <c:txPr>
              <a:bodyPr wrap="square" lIns="38100" tIns="19050" rIns="38100" bIns="19050" anchor="ctr">
                <a:spAutoFit/>
              </a:bodyPr>
              <a:lstStyle/>
              <a:p>
                <a:pPr>
                  <a:defRPr sz="1100" b="1">
                    <a:solidFill>
                      <a:srgbClr val="006600"/>
                    </a:solidFill>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2.6'!$D$4:$BV$4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2.6'!$D$11:$BV$11</c:f>
              <c:numCache>
                <c:formatCode>0.00</c:formatCode>
                <c:ptCount val="71"/>
                <c:pt idx="21" formatCode="_-* #\ ##0\ _€_-;\-* #\ ##0\ _€_-;_-* &quot;-&quot;??\ _€_-;_-@_-">
                  <c:v>2519.852732671091</c:v>
                </c:pt>
                <c:pt idx="22" formatCode="_-* #\ ##0\ _€_-;\-* #\ ##0\ _€_-;_-* &quot;-&quot;??\ _€_-;_-@_-">
                  <c:v>2515.123725812648</c:v>
                </c:pt>
                <c:pt idx="23" formatCode="_-* #\ ##0\ _€_-;\-* #\ ##0\ _€_-;_-* &quot;-&quot;??\ _€_-;_-@_-">
                  <c:v>2520.4054856368539</c:v>
                </c:pt>
                <c:pt idx="24" formatCode="_-* #\ ##0\ _€_-;\-* #\ ##0\ _€_-;_-* &quot;-&quot;??\ _€_-;_-@_-">
                  <c:v>2533.2595536136023</c:v>
                </c:pt>
                <c:pt idx="25" formatCode="_-* #\ ##0\ _€_-;\-* #\ ##0\ _€_-;_-* &quot;-&quot;??\ _€_-;_-@_-">
                  <c:v>2558.0854972390152</c:v>
                </c:pt>
                <c:pt idx="26" formatCode="_-* #\ ##0\ _€_-;\-* #\ ##0\ _€_-;_-* &quot;-&quot;??\ _€_-;_-@_-">
                  <c:v>2568.062030678248</c:v>
                </c:pt>
                <c:pt idx="27" formatCode="_-* #\ ##0\ _€_-;\-* #\ ##0\ _€_-;_-* &quot;-&quot;??\ _€_-;_-@_-">
                  <c:v>2576.0230229733506</c:v>
                </c:pt>
                <c:pt idx="28" formatCode="_-* #\ ##0\ _€_-;\-* #\ ##0\ _€_-;_-* &quot;-&quot;??\ _€_-;_-@_-">
                  <c:v>2605.647287737544</c:v>
                </c:pt>
                <c:pt idx="29" formatCode="_-* #\ ##0\ _€_-;\-* #\ ##0\ _€_-;_-* &quot;-&quot;??\ _€_-;_-@_-">
                  <c:v>2638.7390082918105</c:v>
                </c:pt>
                <c:pt idx="30" formatCode="_-* #\ ##0\ _€_-;\-* #\ ##0\ _€_-;_-* &quot;-&quot;??\ _€_-;_-@_-">
                  <c:v>2675.4174805070666</c:v>
                </c:pt>
                <c:pt idx="31" formatCode="_-* #\ ##0\ _€_-;\-* #\ ##0\ _€_-;_-* &quot;-&quot;??\ _€_-;_-@_-">
                  <c:v>2715.0136592185709</c:v>
                </c:pt>
                <c:pt idx="32" formatCode="_-* #\ ##0\ _€_-;\-* #\ ##0\ _€_-;_-* &quot;-&quot;??\ _€_-;_-@_-">
                  <c:v>2758.4538777660687</c:v>
                </c:pt>
                <c:pt idx="33" formatCode="_-* #\ ##0\ _€_-;\-* #\ ##0\ _€_-;_-* &quot;-&quot;??\ _€_-;_-@_-">
                  <c:v>2802.5891398103263</c:v>
                </c:pt>
                <c:pt idx="34" formatCode="_-* #\ ##0\ _€_-;\-* #\ ##0\ _€_-;_-* &quot;-&quot;??\ _€_-;_-@_-">
                  <c:v>2847.430566047291</c:v>
                </c:pt>
                <c:pt idx="35" formatCode="_-* #\ ##0\ _€_-;\-* #\ ##0\ _€_-;_-* &quot;-&quot;??\ _€_-;_-@_-">
                  <c:v>2892.9894551040475</c:v>
                </c:pt>
                <c:pt idx="36" formatCode="_-* #\ ##0\ _€_-;\-* #\ ##0\ _€_-;_-* &quot;-&quot;??\ _€_-;_-@_-">
                  <c:v>2939.2772863857122</c:v>
                </c:pt>
                <c:pt idx="37" formatCode="_-* #\ ##0\ _€_-;\-* #\ ##0\ _€_-;_-* &quot;-&quot;??\ _€_-;_-@_-">
                  <c:v>2986.3057229678848</c:v>
                </c:pt>
                <c:pt idx="38" formatCode="_-* #\ ##0\ _€_-;\-* #\ ##0\ _€_-;_-* &quot;-&quot;??\ _€_-;_-@_-">
                  <c:v>3034.0866145353716</c:v>
                </c:pt>
                <c:pt idx="39" formatCode="_-* #\ ##0\ _€_-;\-* #\ ##0\ _€_-;_-* &quot;-&quot;??\ _€_-;_-@_-">
                  <c:v>3082.6320003679371</c:v>
                </c:pt>
                <c:pt idx="40" formatCode="_-* #\ ##0\ _€_-;\-* #\ ##0\ _€_-;_-* &quot;-&quot;??\ _€_-;_-@_-">
                  <c:v>3131.954112373824</c:v>
                </c:pt>
                <c:pt idx="41" formatCode="_-* #\ ##0\ _€_-;\-* #\ ##0\ _€_-;_-* &quot;-&quot;??\ _€_-;_-@_-">
                  <c:v>3182.0653781718061</c:v>
                </c:pt>
                <c:pt idx="42" formatCode="_-* #\ ##0\ _€_-;\-* #\ ##0\ _€_-;_-* &quot;-&quot;??\ _€_-;_-@_-">
                  <c:v>3232.9784242225546</c:v>
                </c:pt>
                <c:pt idx="43" formatCode="_-* #\ ##0\ _€_-;\-* #\ ##0\ _€_-;_-* &quot;-&quot;??\ _€_-;_-@_-">
                  <c:v>3284.706079010115</c:v>
                </c:pt>
                <c:pt idx="44" formatCode="_-* #\ ##0\ _€_-;\-* #\ ##0\ _€_-;_-* &quot;-&quot;??\ _€_-;_-@_-">
                  <c:v>3337.2613762742772</c:v>
                </c:pt>
                <c:pt idx="45" formatCode="_-* #\ ##0\ _€_-;\-* #\ ##0\ _€_-;_-* &quot;-&quot;??\ _€_-;_-@_-">
                  <c:v>3390.6575582946662</c:v>
                </c:pt>
                <c:pt idx="46" formatCode="_-* #\ ##0\ _€_-;\-* #\ ##0\ _€_-;_-* &quot;-&quot;??\ _€_-;_-@_-">
                  <c:v>3444.9080792273817</c:v>
                </c:pt>
                <c:pt idx="47" formatCode="_-* #\ ##0\ _€_-;\-* #\ ##0\ _€_-;_-* &quot;-&quot;??\ _€_-;_-@_-">
                  <c:v>3500.0266084950194</c:v>
                </c:pt>
                <c:pt idx="48" formatCode="_-* #\ ##0\ _€_-;\-* #\ ##0\ _€_-;_-* &quot;-&quot;??\ _€_-;_-@_-">
                  <c:v>3556.02703423094</c:v>
                </c:pt>
                <c:pt idx="49" formatCode="_-* #\ ##0\ _€_-;\-* #\ ##0\ _€_-;_-* &quot;-&quot;??\ _€_-;_-@_-">
                  <c:v>3612.9234667786354</c:v>
                </c:pt>
                <c:pt idx="50" formatCode="_-* #\ ##0\ _€_-;\-* #\ ##0\ _€_-;_-* &quot;-&quot;??\ _€_-;_-@_-">
                  <c:v>3670.7302422470943</c:v>
                </c:pt>
                <c:pt idx="51" formatCode="_-* #\ ##0\ _€_-;\-* #\ ##0\ _€_-;_-* &quot;-&quot;??\ _€_-;_-@_-">
                  <c:v>3729.4619261230473</c:v>
                </c:pt>
                <c:pt idx="52" formatCode="_-* #\ ##0\ _€_-;\-* #\ ##0\ _€_-;_-* &quot;-&quot;??\ _€_-;_-@_-">
                  <c:v>3789.1333169410168</c:v>
                </c:pt>
                <c:pt idx="53" formatCode="_-* #\ ##0\ _€_-;\-* #\ ##0\ _€_-;_-* &quot;-&quot;??\ _€_-;_-@_-">
                  <c:v>3849.7594500120726</c:v>
                </c:pt>
                <c:pt idx="54" formatCode="_-* #\ ##0\ _€_-;\-* #\ ##0\ _€_-;_-* &quot;-&quot;??\ _€_-;_-@_-">
                  <c:v>3911.3556012122667</c:v>
                </c:pt>
                <c:pt idx="55" formatCode="_-* #\ ##0\ _€_-;\-* #\ ##0\ _€_-;_-* &quot;-&quot;??\ _€_-;_-@_-">
                  <c:v>3973.9372908316636</c:v>
                </c:pt>
                <c:pt idx="56" formatCode="_-* #\ ##0\ _€_-;\-* #\ ##0\ _€_-;_-* &quot;-&quot;??\ _€_-;_-@_-">
                  <c:v>4037.520287484971</c:v>
                </c:pt>
                <c:pt idx="57" formatCode="_-* #\ ##0\ _€_-;\-* #\ ##0\ _€_-;_-* &quot;-&quot;??\ _€_-;_-@_-">
                  <c:v>4102.1206120847301</c:v>
                </c:pt>
                <c:pt idx="58" formatCode="_-* #\ ##0\ _€_-;\-* #\ ##0\ _€_-;_-* &quot;-&quot;??\ _€_-;_-@_-">
                  <c:v>4167.7545418780855</c:v>
                </c:pt>
                <c:pt idx="59" formatCode="_-* #\ ##0\ _€_-;\-* #\ ##0\ _€_-;_-* &quot;-&quot;??\ _€_-;_-@_-">
                  <c:v>4234.4386145481358</c:v>
                </c:pt>
                <c:pt idx="60" formatCode="_-* #\ ##0\ _€_-;\-* #\ ##0\ _€_-;_-* &quot;-&quot;??\ _€_-;_-@_-">
                  <c:v>4302.189632380906</c:v>
                </c:pt>
                <c:pt idx="61" formatCode="_-* #\ ##0\ _€_-;\-* #\ ##0\ _€_-;_-* &quot;-&quot;??\ _€_-;_-@_-">
                  <c:v>4371.024666499</c:v>
                </c:pt>
                <c:pt idx="62" formatCode="_-* #\ ##0\ _€_-;\-* #\ ##0\ _€_-;_-* &quot;-&quot;??\ _€_-;_-@_-">
                  <c:v>4440.961061162986</c:v>
                </c:pt>
                <c:pt idx="63" formatCode="_-* #\ ##0\ _€_-;\-* #\ ##0\ _€_-;_-* &quot;-&quot;??\ _€_-;_-@_-">
                  <c:v>4512.0164381415934</c:v>
                </c:pt>
                <c:pt idx="64" formatCode="_-* #\ ##0\ _€_-;\-* #\ ##0\ _€_-;_-* &quot;-&quot;??\ _€_-;_-@_-">
                  <c:v>4584.2087011518597</c:v>
                </c:pt>
                <c:pt idx="65" formatCode="_-* #\ ##0\ _€_-;\-* #\ ##0\ _€_-;_-* &quot;-&quot;??\ _€_-;_-@_-">
                  <c:v>4657.5560403702893</c:v>
                </c:pt>
                <c:pt idx="66" formatCode="_-* #\ ##0\ _€_-;\-* #\ ##0\ _€_-;_-* &quot;-&quot;??\ _€_-;_-@_-">
                  <c:v>4732.0769370162152</c:v>
                </c:pt>
                <c:pt idx="67" formatCode="_-* #\ ##0\ _€_-;\-* #\ ##0\ _€_-;_-* &quot;-&quot;??\ _€_-;_-@_-">
                  <c:v>4807.7901680084733</c:v>
                </c:pt>
                <c:pt idx="68" formatCode="_-* #\ ##0\ _€_-;\-* #\ ##0\ _€_-;_-* &quot;-&quot;??\ _€_-;_-@_-">
                  <c:v>4884.7148106966088</c:v>
                </c:pt>
                <c:pt idx="69" formatCode="_-* #\ ##0\ _€_-;\-* #\ ##0\ _€_-;_-* &quot;-&quot;??\ _€_-;_-@_-">
                  <c:v>4962.8702476677545</c:v>
                </c:pt>
                <c:pt idx="70" formatCode="_-* #\ ##0\ _€_-;\-* #\ ##0\ _€_-;_-* &quot;-&quot;??\ _€_-;_-@_-">
                  <c:v>5042.2761716304403</c:v>
                </c:pt>
              </c:numCache>
            </c:numRef>
          </c:val>
          <c:smooth val="0"/>
          <c:extLst>
            <c:ext xmlns:c15="http://schemas.microsoft.com/office/drawing/2012/chart" uri="{02D57815-91ED-43cb-92C2-25804820EDAC}">
              <c15:datalabelsRange>
                <c15:f>'Fig 2.6'!$D$21:$BV$21</c15:f>
                <c15:dlblRangeCache>
                  <c:ptCount val="71"/>
                  <c:pt idx="70">
                    <c:v>5 042 €</c:v>
                  </c:pt>
                </c15:dlblRangeCache>
              </c15:datalabelsRange>
            </c:ext>
            <c:ext xmlns:c16="http://schemas.microsoft.com/office/drawing/2014/chart" uri="{C3380CC4-5D6E-409C-BE32-E72D297353CC}">
              <c16:uniqueId val="{0000008F-9B42-453C-9DBE-4705EB004C84}"/>
            </c:ext>
          </c:extLst>
        </c:ser>
        <c:ser>
          <c:idx val="2"/>
          <c:order val="2"/>
          <c:tx>
            <c:strRef>
              <c:f>'Fig 2.6'!$C$12</c:f>
              <c:strCache>
                <c:ptCount val="1"/>
                <c:pt idx="0">
                  <c:v>1,3%</c:v>
                </c:pt>
              </c:strCache>
            </c:strRef>
          </c:tx>
          <c:spPr>
            <a:ln w="28575">
              <a:solidFill>
                <a:srgbClr val="31859C"/>
              </a:solidFill>
            </a:ln>
          </c:spPr>
          <c:marker>
            <c:symbol val="none"/>
          </c:marker>
          <c:cat>
            <c:numRef>
              <c:f>'Fig 2.6'!$D$4:$BV$4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2.6'!$D$12:$BV$12</c:f>
              <c:numCache>
                <c:formatCode>0.00</c:formatCode>
                <c:ptCount val="71"/>
                <c:pt idx="21" formatCode="_-* #\ ##0\ _€_-;\-* #\ ##0\ _€_-;_-* &quot;-&quot;??\ _€_-;_-@_-">
                  <c:v>2519.852732671091</c:v>
                </c:pt>
                <c:pt idx="22" formatCode="_-* #\ ##0\ _€_-;\-* #\ ##0\ _€_-;_-* &quot;-&quot;??\ _€_-;_-@_-">
                  <c:v>2515.123725812648</c:v>
                </c:pt>
                <c:pt idx="23" formatCode="_-* #\ ##0\ _€_-;\-* #\ ##0\ _€_-;_-* &quot;-&quot;??\ _€_-;_-@_-">
                  <c:v>2520.4054856368539</c:v>
                </c:pt>
                <c:pt idx="24" formatCode="_-* #\ ##0\ _€_-;\-* #\ ##0\ _€_-;_-* &quot;-&quot;??\ _€_-;_-@_-">
                  <c:v>2533.2595536136023</c:v>
                </c:pt>
                <c:pt idx="25" formatCode="_-* #\ ##0\ _€_-;\-* #\ ##0\ _€_-;_-* &quot;-&quot;??\ _€_-;_-@_-">
                  <c:v>2558.0854972390152</c:v>
                </c:pt>
                <c:pt idx="26" formatCode="_-* #\ ##0\ _€_-;\-* #\ ##0\ _€_-;_-* &quot;-&quot;??\ _€_-;_-@_-">
                  <c:v>2568.062030678248</c:v>
                </c:pt>
                <c:pt idx="27" formatCode="_-* #\ ##0\ _€_-;\-* #\ ##0\ _€_-;_-* &quot;-&quot;??\ _€_-;_-@_-">
                  <c:v>2576.0230229733506</c:v>
                </c:pt>
                <c:pt idx="28" formatCode="_-* #\ ##0\ _€_-;\-* #\ ##0\ _€_-;_-* &quot;-&quot;??\ _€_-;_-@_-">
                  <c:v>2604.1016739237598</c:v>
                </c:pt>
                <c:pt idx="29" formatCode="_-* #\ ##0\ _€_-;\-* #\ ##0\ _€_-;_-* &quot;-&quot;??\ _€_-;_-@_-">
                  <c:v>2634.0488431738822</c:v>
                </c:pt>
                <c:pt idx="30" formatCode="_-* #\ ##0\ _€_-;\-* #\ ##0\ _€_-;_-* &quot;-&quot;??\ _€_-;_-@_-">
                  <c:v>2665.9208341762865</c:v>
                </c:pt>
                <c:pt idx="31" formatCode="_-* #\ ##0\ _€_-;\-* #\ ##0\ _€_-;_-* &quot;-&quot;??\ _€_-;_-@_-">
                  <c:v>2698.9782525200721</c:v>
                </c:pt>
                <c:pt idx="32" formatCode="_-* #\ ##0\ _€_-;\-* #\ ##0\ _€_-;_-* &quot;-&quot;??\ _€_-;_-@_-">
                  <c:v>2734.0649698028337</c:v>
                </c:pt>
                <c:pt idx="33" formatCode="_-* #\ ##0\ _€_-;\-* #\ ##0\ _€_-;_-* &quot;-&quot;??\ _€_-;_-@_-">
                  <c:v>2769.6078144102703</c:v>
                </c:pt>
                <c:pt idx="34" formatCode="_-* #\ ##0\ _€_-;\-* #\ ##0\ _€_-;_-* &quot;-&quot;??\ _€_-;_-@_-">
                  <c:v>2805.6127159976027</c:v>
                </c:pt>
                <c:pt idx="35" formatCode="_-* #\ ##0\ _€_-;\-* #\ ##0\ _€_-;_-* &quot;-&quot;??\ _€_-;_-@_-">
                  <c:v>2842.0856813055711</c:v>
                </c:pt>
                <c:pt idx="36" formatCode="_-* #\ ##0\ _€_-;\-* #\ ##0\ _€_-;_-* &quot;-&quot;??\ _€_-;_-@_-">
                  <c:v>2879.0327951625441</c:v>
                </c:pt>
                <c:pt idx="37" formatCode="_-* #\ ##0\ _€_-;\-* #\ ##0\ _€_-;_-* &quot;-&quot;??\ _€_-;_-@_-">
                  <c:v>2916.4602214996571</c:v>
                </c:pt>
                <c:pt idx="38" formatCode="_-* #\ ##0\ _€_-;\-* #\ ##0\ _€_-;_-* &quot;-&quot;??\ _€_-;_-@_-">
                  <c:v>2954.3742043791522</c:v>
                </c:pt>
                <c:pt idx="39" formatCode="_-* #\ ##0\ _€_-;\-* #\ ##0\ _€_-;_-* &quot;-&quot;??\ _€_-;_-@_-">
                  <c:v>2992.7810690360816</c:v>
                </c:pt>
                <c:pt idx="40" formatCode="_-* #\ ##0\ _€_-;\-* #\ ##0\ _€_-;_-* &quot;-&quot;??\ _€_-;_-@_-">
                  <c:v>3031.6872229335509</c:v>
                </c:pt>
                <c:pt idx="41" formatCode="_-* #\ ##0\ _€_-;\-* #\ ##0\ _€_-;_-* &quot;-&quot;??\ _€_-;_-@_-">
                  <c:v>3071.0991568316863</c:v>
                </c:pt>
                <c:pt idx="42" formatCode="_-* #\ ##0\ _€_-;\-* #\ ##0\ _€_-;_-* &quot;-&quot;??\ _€_-;_-@_-">
                  <c:v>3111.0234458704981</c:v>
                </c:pt>
                <c:pt idx="43" formatCode="_-* #\ ##0\ _€_-;\-* #\ ##0\ _€_-;_-* &quot;-&quot;??\ _€_-;_-@_-">
                  <c:v>3151.4667506668138</c:v>
                </c:pt>
                <c:pt idx="44" formatCode="_-* #\ ##0\ _€_-;\-* #\ ##0\ _€_-;_-* &quot;-&quot;??\ _€_-;_-@_-">
                  <c:v>3192.435818425482</c:v>
                </c:pt>
                <c:pt idx="45" formatCode="_-* #\ ##0\ _€_-;\-* #\ ##0\ _€_-;_-* &quot;-&quot;??\ _€_-;_-@_-">
                  <c:v>3233.9374840650139</c:v>
                </c:pt>
                <c:pt idx="46" formatCode="_-* #\ ##0\ _€_-;\-* #\ ##0\ _€_-;_-* &quot;-&quot;??\ _€_-;_-@_-">
                  <c:v>3275.9786713578592</c:v>
                </c:pt>
                <c:pt idx="47" formatCode="_-* #\ ##0\ _€_-;\-* #\ ##0\ _€_-;_-* &quot;-&quot;??\ _€_-;_-@_-">
                  <c:v>3318.5663940855115</c:v>
                </c:pt>
                <c:pt idx="48" formatCode="_-* #\ ##0\ _€_-;\-* #\ ##0\ _€_-;_-* &quot;-&quot;??\ _€_-;_-@_-">
                  <c:v>3361.7077572086223</c:v>
                </c:pt>
                <c:pt idx="49" formatCode="_-* #\ ##0\ _€_-;\-* #\ ##0\ _€_-;_-* &quot;-&quot;??\ _€_-;_-@_-">
                  <c:v>3405.4099580523348</c:v>
                </c:pt>
                <c:pt idx="50" formatCode="_-* #\ ##0\ _€_-;\-* #\ ##0\ _€_-;_-* &quot;-&quot;??\ _€_-;_-@_-">
                  <c:v>3449.6802875070148</c:v>
                </c:pt>
                <c:pt idx="51" formatCode="_-* #\ ##0\ _€_-;\-* #\ ##0\ _€_-;_-* &quot;-&quot;??\ _€_-;_-@_-">
                  <c:v>3494.5261312446055</c:v>
                </c:pt>
                <c:pt idx="52" formatCode="_-* #\ ##0\ _€_-;\-* #\ ##0\ _€_-;_-* &quot;-&quot;??\ _€_-;_-@_-">
                  <c:v>3539.954970950786</c:v>
                </c:pt>
                <c:pt idx="53" formatCode="_-* #\ ##0\ _€_-;\-* #\ ##0\ _€_-;_-* &quot;-&quot;??\ _€_-;_-@_-">
                  <c:v>3585.9743855731454</c:v>
                </c:pt>
                <c:pt idx="54" formatCode="_-* #\ ##0\ _€_-;\-* #\ ##0\ _€_-;_-* &quot;-&quot;??\ _€_-;_-@_-">
                  <c:v>3632.5920525855968</c:v>
                </c:pt>
                <c:pt idx="55" formatCode="_-* #\ ##0\ _€_-;\-* #\ ##0\ _€_-;_-* &quot;-&quot;??\ _€_-;_-@_-">
                  <c:v>3679.8157492692098</c:v>
                </c:pt>
                <c:pt idx="56" formatCode="_-* #\ ##0\ _€_-;\-* #\ ##0\ _€_-;_-* &quot;-&quot;??\ _€_-;_-@_-">
                  <c:v>3727.6533540097093</c:v>
                </c:pt>
                <c:pt idx="57" formatCode="_-* #\ ##0\ _€_-;\-* #\ ##0\ _€_-;_-* &quot;-&quot;??\ _€_-;_-@_-">
                  <c:v>3776.1128476118356</c:v>
                </c:pt>
                <c:pt idx="58" formatCode="_-* #\ ##0\ _€_-;\-* #\ ##0\ _€_-;_-* &quot;-&quot;??\ _€_-;_-@_-">
                  <c:v>3825.2023146307888</c:v>
                </c:pt>
                <c:pt idx="59" formatCode="_-* #\ ##0\ _€_-;\-* #\ ##0\ _€_-;_-* &quot;-&quot;??\ _€_-;_-@_-">
                  <c:v>3874.9299447209892</c:v>
                </c:pt>
                <c:pt idx="60" formatCode="_-* #\ ##0\ _€_-;\-* #\ ##0\ _€_-;_-* &quot;-&quot;??\ _€_-;_-@_-">
                  <c:v>3925.3040340023617</c:v>
                </c:pt>
                <c:pt idx="61" formatCode="_-* #\ ##0\ _€_-;\-* #\ ##0\ _€_-;_-* &quot;-&quot;??\ _€_-;_-@_-">
                  <c:v>3976.3329864443926</c:v>
                </c:pt>
                <c:pt idx="62" formatCode="_-* #\ ##0\ _€_-;\-* #\ ##0\ _€_-;_-* &quot;-&quot;??\ _€_-;_-@_-">
                  <c:v>4028.0253152681694</c:v>
                </c:pt>
                <c:pt idx="63" formatCode="_-* #\ ##0\ _€_-;\-* #\ ##0\ _€_-;_-* &quot;-&quot;??\ _€_-;_-@_-">
                  <c:v>4080.3896443666558</c:v>
                </c:pt>
                <c:pt idx="64" formatCode="_-* #\ ##0\ _€_-;\-* #\ ##0\ _€_-;_-* &quot;-&quot;??\ _€_-;_-@_-">
                  <c:v>4133.4347097434229</c:v>
                </c:pt>
                <c:pt idx="65" formatCode="_-* #\ ##0\ _€_-;\-* #\ ##0\ _€_-;_-* &quot;-&quot;??\ _€_-;_-@_-">
                  <c:v>4187.1693609700869</c:v>
                </c:pt>
                <c:pt idx="66" formatCode="_-* #\ ##0\ _€_-;\-* #\ ##0\ _€_-;_-* &quot;-&quot;??\ _€_-;_-@_-">
                  <c:v>4241.6025626626979</c:v>
                </c:pt>
                <c:pt idx="67" formatCode="_-* #\ ##0\ _€_-;\-* #\ ##0\ _€_-;_-* &quot;-&quot;??\ _€_-;_-@_-">
                  <c:v>4296.7433959773125</c:v>
                </c:pt>
                <c:pt idx="68" formatCode="_-* #\ ##0\ _€_-;\-* #\ ##0\ _€_-;_-* &quot;-&quot;??\ _€_-;_-@_-">
                  <c:v>4352.6010601250173</c:v>
                </c:pt>
                <c:pt idx="69" formatCode="_-* #\ ##0\ _€_-;\-* #\ ##0\ _€_-;_-* &quot;-&quot;??\ _€_-;_-@_-">
                  <c:v>4409.1848739066418</c:v>
                </c:pt>
                <c:pt idx="70" formatCode="_-* #\ ##0\ _€_-;\-* #\ ##0\ _€_-;_-* &quot;-&quot;??\ _€_-;_-@_-">
                  <c:v>4466.5042772674278</c:v>
                </c:pt>
              </c:numCache>
            </c:numRef>
          </c:val>
          <c:smooth val="0"/>
          <c:extLst>
            <c:ext xmlns:c16="http://schemas.microsoft.com/office/drawing/2014/chart" uri="{C3380CC4-5D6E-409C-BE32-E72D297353CC}">
              <c16:uniqueId val="{00000090-9B42-453C-9DBE-4705EB004C84}"/>
            </c:ext>
          </c:extLst>
        </c:ser>
        <c:ser>
          <c:idx val="3"/>
          <c:order val="3"/>
          <c:tx>
            <c:strRef>
              <c:f>'Fig 2.6'!$C$13</c:f>
              <c:strCache>
                <c:ptCount val="1"/>
                <c:pt idx="0">
                  <c:v>1,0%</c:v>
                </c:pt>
              </c:strCache>
            </c:strRef>
          </c:tx>
          <c:spPr>
            <a:ln w="28575">
              <a:solidFill>
                <a:schemeClr val="accent2">
                  <a:lumMod val="75000"/>
                </a:schemeClr>
              </a:solidFill>
            </a:ln>
          </c:spPr>
          <c:marker>
            <c:symbol val="none"/>
          </c:marker>
          <c:cat>
            <c:numRef>
              <c:f>'Fig 2.6'!$D$4:$BV$4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2.6'!$D$13:$BV$13</c:f>
              <c:numCache>
                <c:formatCode>0.00</c:formatCode>
                <c:ptCount val="71"/>
                <c:pt idx="21" formatCode="_-* #\ ##0\ _€_-;\-* #\ ##0\ _€_-;_-* &quot;-&quot;??\ _€_-;_-@_-">
                  <c:v>2519.852732671091</c:v>
                </c:pt>
                <c:pt idx="22" formatCode="_-* #\ ##0\ _€_-;\-* #\ ##0\ _€_-;_-* &quot;-&quot;??\ _€_-;_-@_-">
                  <c:v>2515.123725812648</c:v>
                </c:pt>
                <c:pt idx="23" formatCode="_-* #\ ##0\ _€_-;\-* #\ ##0\ _€_-;_-* &quot;-&quot;??\ _€_-;_-@_-">
                  <c:v>2520.4054856368539</c:v>
                </c:pt>
                <c:pt idx="24" formatCode="_-* #\ ##0\ _€_-;\-* #\ ##0\ _€_-;_-* &quot;-&quot;??\ _€_-;_-@_-">
                  <c:v>2533.2595536136023</c:v>
                </c:pt>
                <c:pt idx="25" formatCode="_-* #\ ##0\ _€_-;\-* #\ ##0\ _€_-;_-* &quot;-&quot;??\ _€_-;_-@_-">
                  <c:v>2558.0854972390152</c:v>
                </c:pt>
                <c:pt idx="26" formatCode="_-* #\ ##0\ _€_-;\-* #\ ##0\ _€_-;_-* &quot;-&quot;??\ _€_-;_-@_-">
                  <c:v>2568.062030678248</c:v>
                </c:pt>
                <c:pt idx="27" formatCode="_-* #\ ##0\ _€_-;\-* #\ ##0\ _€_-;_-* &quot;-&quot;??\ _€_-;_-@_-">
                  <c:v>2576.0230229733506</c:v>
                </c:pt>
                <c:pt idx="28" formatCode="_-* #\ ##0\ _€_-;\-* #\ ##0\ _€_-;_-* &quot;-&quot;??\ _€_-;_-@_-">
                  <c:v>2602.5560601099764</c:v>
                </c:pt>
                <c:pt idx="29" formatCode="_-* #\ ##0\ _€_-;\-* #\ ##0\ _€_-;_-* &quot;-&quot;??\ _€_-;_-@_-">
                  <c:v>2629.3623875291087</c:v>
                </c:pt>
                <c:pt idx="30" formatCode="_-* #\ ##0\ _€_-;\-* #\ ##0\ _€_-;_-* &quot;-&quot;??\ _€_-;_-@_-">
                  <c:v>2656.4448201206592</c:v>
                </c:pt>
                <c:pt idx="31" formatCode="_-* #\ ##0\ _€_-;\-* #\ ##0\ _€_-;_-* &quot;-&quot;??\ _€_-;_-@_-">
                  <c:v>2683.0092683218659</c:v>
                </c:pt>
                <c:pt idx="32" formatCode="_-* #\ ##0\ _€_-;\-* #\ ##0\ _€_-;_-* &quot;-&quot;??\ _€_-;_-@_-">
                  <c:v>2709.8393610050853</c:v>
                </c:pt>
                <c:pt idx="33" formatCode="_-* #\ ##0\ _€_-;\-* #\ ##0\ _€_-;_-* &quot;-&quot;??\ _€_-;_-@_-">
                  <c:v>2736.9377546151359</c:v>
                </c:pt>
                <c:pt idx="34" formatCode="_-* #\ ##0\ _€_-;\-* #\ ##0\ _€_-;_-* &quot;-&quot;??\ _€_-;_-@_-">
                  <c:v>2764.3071321612874</c:v>
                </c:pt>
                <c:pt idx="35" formatCode="_-* #\ ##0\ _€_-;\-* #\ ##0\ _€_-;_-* &quot;-&quot;??\ _€_-;_-@_-">
                  <c:v>2791.9502034829002</c:v>
                </c:pt>
                <c:pt idx="36" formatCode="_-* #\ ##0\ _€_-;\-* #\ ##0\ _€_-;_-* &quot;-&quot;??\ _€_-;_-@_-">
                  <c:v>2819.869705517729</c:v>
                </c:pt>
                <c:pt idx="37" formatCode="_-* #\ ##0\ _€_-;\-* #\ ##0\ _€_-;_-* &quot;-&quot;??\ _€_-;_-@_-">
                  <c:v>2848.0684025729065</c:v>
                </c:pt>
                <c:pt idx="38" formatCode="_-* #\ ##0\ _€_-;\-* #\ ##0\ _€_-;_-* &quot;-&quot;??\ _€_-;_-@_-">
                  <c:v>2876.5490865986358</c:v>
                </c:pt>
                <c:pt idx="39" formatCode="_-* #\ ##0\ _€_-;\-* #\ ##0\ _€_-;_-* &quot;-&quot;??\ _€_-;_-@_-">
                  <c:v>2905.3145774646223</c:v>
                </c:pt>
                <c:pt idx="40" formatCode="_-* #\ ##0\ _€_-;\-* #\ ##0\ _€_-;_-* &quot;-&quot;??\ _€_-;_-@_-">
                  <c:v>2934.3677232392688</c:v>
                </c:pt>
                <c:pt idx="41" formatCode="_-* #\ ##0\ _€_-;\-* #\ ##0\ _€_-;_-* &quot;-&quot;??\ _€_-;_-@_-">
                  <c:v>2963.7114004716609</c:v>
                </c:pt>
                <c:pt idx="42" formatCode="_-* #\ ##0\ _€_-;\-* #\ ##0\ _€_-;_-* &quot;-&quot;??\ _€_-;_-@_-">
                  <c:v>2993.3485144763777</c:v>
                </c:pt>
                <c:pt idx="43" formatCode="_-* #\ ##0\ _€_-;\-* #\ ##0\ _€_-;_-* &quot;-&quot;??\ _€_-;_-@_-">
                  <c:v>3023.2819996211406</c:v>
                </c:pt>
                <c:pt idx="44" formatCode="_-* #\ ##0\ _€_-;\-* #\ ##0\ _€_-;_-* &quot;-&quot;??\ _€_-;_-@_-">
                  <c:v>3053.5148196173527</c:v>
                </c:pt>
                <c:pt idx="45" formatCode="_-* #\ ##0\ _€_-;\-* #\ ##0\ _€_-;_-* &quot;-&quot;??\ _€_-;_-@_-">
                  <c:v>3084.0499678135261</c:v>
                </c:pt>
                <c:pt idx="46" formatCode="_-* #\ ##0\ _€_-;\-* #\ ##0\ _€_-;_-* &quot;-&quot;??\ _€_-;_-@_-">
                  <c:v>3114.8904674916616</c:v>
                </c:pt>
                <c:pt idx="47" formatCode="_-* #\ ##0\ _€_-;\-* #\ ##0\ _€_-;_-* &quot;-&quot;??\ _€_-;_-@_-">
                  <c:v>3146.0393721665787</c:v>
                </c:pt>
                <c:pt idx="48" formatCode="_-* #\ ##0\ _€_-;\-* #\ ##0\ _€_-;_-* &quot;-&quot;??\ _€_-;_-@_-">
                  <c:v>3177.4997658882444</c:v>
                </c:pt>
                <c:pt idx="49" formatCode="_-* #\ ##0\ _€_-;\-* #\ ##0\ _€_-;_-* &quot;-&quot;??\ _€_-;_-@_-">
                  <c:v>3209.2747635471278</c:v>
                </c:pt>
                <c:pt idx="50" formatCode="_-* #\ ##0\ _€_-;\-* #\ ##0\ _€_-;_-* &quot;-&quot;??\ _€_-;_-@_-">
                  <c:v>3241.3675111825983</c:v>
                </c:pt>
                <c:pt idx="51" formatCode="_-* #\ ##0\ _€_-;\-* #\ ##0\ _€_-;_-* &quot;-&quot;??\ _€_-;_-@_-">
                  <c:v>3273.781186294425</c:v>
                </c:pt>
                <c:pt idx="52" formatCode="_-* #\ ##0\ _€_-;\-* #\ ##0\ _€_-;_-* &quot;-&quot;??\ _€_-;_-@_-">
                  <c:v>3306.518998157369</c:v>
                </c:pt>
                <c:pt idx="53" formatCode="_-* #\ ##0\ _€_-;\-* #\ ##0\ _€_-;_-* &quot;-&quot;??\ _€_-;_-@_-">
                  <c:v>3339.5841881389424</c:v>
                </c:pt>
                <c:pt idx="54" formatCode="_-* #\ ##0\ _€_-;\-* #\ ##0\ _€_-;_-* &quot;-&quot;??\ _€_-;_-@_-">
                  <c:v>3372.9800300203328</c:v>
                </c:pt>
                <c:pt idx="55" formatCode="_-* #\ ##0\ _€_-;\-* #\ ##0\ _€_-;_-* &quot;-&quot;??\ _€_-;_-@_-">
                  <c:v>3406.7098303205362</c:v>
                </c:pt>
                <c:pt idx="56" formatCode="_-* #\ ##0\ _€_-;\-* #\ ##0\ _€_-;_-* &quot;-&quot;??\ _€_-;_-@_-">
                  <c:v>3440.7769286237417</c:v>
                </c:pt>
                <c:pt idx="57" formatCode="_-* #\ ##0\ _€_-;\-* #\ ##0\ _€_-;_-* &quot;-&quot;??\ _€_-;_-@_-">
                  <c:v>3475.1846979099791</c:v>
                </c:pt>
                <c:pt idx="58" formatCode="_-* #\ ##0\ _€_-;\-* #\ ##0\ _€_-;_-* &quot;-&quot;??\ _€_-;_-@_-">
                  <c:v>3509.936544889079</c:v>
                </c:pt>
                <c:pt idx="59" formatCode="_-* #\ ##0\ _€_-;\-* #\ ##0\ _€_-;_-* &quot;-&quot;??\ _€_-;_-@_-">
                  <c:v>3545.0359103379701</c:v>
                </c:pt>
                <c:pt idx="60" formatCode="_-* #\ ##0\ _€_-;\-* #\ ##0\ _€_-;_-* &quot;-&quot;??\ _€_-;_-@_-">
                  <c:v>3580.4862694413496</c:v>
                </c:pt>
                <c:pt idx="61" formatCode="_-* #\ ##0\ _€_-;\-* #\ ##0\ _€_-;_-* &quot;-&quot;??\ _€_-;_-@_-">
                  <c:v>3616.2911321357637</c:v>
                </c:pt>
                <c:pt idx="62" formatCode="_-* #\ ##0\ _€_-;\-* #\ ##0\ _€_-;_-* &quot;-&quot;??\ _€_-;_-@_-">
                  <c:v>3652.4540434571213</c:v>
                </c:pt>
                <c:pt idx="63" formatCode="_-* #\ ##0\ _€_-;\-* #\ ##0\ _€_-;_-* &quot;-&quot;??\ _€_-;_-@_-">
                  <c:v>3688.9785838916937</c:v>
                </c:pt>
                <c:pt idx="64" formatCode="_-* #\ ##0\ _€_-;\-* #\ ##0\ _€_-;_-* &quot;-&quot;??\ _€_-;_-@_-">
                  <c:v>3725.868369730611</c:v>
                </c:pt>
                <c:pt idx="65" formatCode="_-* #\ ##0\ _€_-;\-* #\ ##0\ _€_-;_-* &quot;-&quot;??\ _€_-;_-@_-">
                  <c:v>3763.1270534279174</c:v>
                </c:pt>
                <c:pt idx="66" formatCode="_-* #\ ##0\ _€_-;\-* #\ ##0\ _€_-;_-* &quot;-&quot;??\ _€_-;_-@_-">
                  <c:v>3800.7583239621968</c:v>
                </c:pt>
                <c:pt idx="67" formatCode="_-* #\ ##0\ _€_-;\-* #\ ##0\ _€_-;_-* &quot;-&quot;??\ _€_-;_-@_-">
                  <c:v>3838.7659072018182</c:v>
                </c:pt>
                <c:pt idx="68" formatCode="_-* #\ ##0\ _€_-;\-* #\ ##0\ _€_-;_-* &quot;-&quot;??\ _€_-;_-@_-">
                  <c:v>3877.1535662738365</c:v>
                </c:pt>
                <c:pt idx="69" formatCode="_-* #\ ##0\ _€_-;\-* #\ ##0\ _€_-;_-* &quot;-&quot;??\ _€_-;_-@_-">
                  <c:v>3915.9251019365752</c:v>
                </c:pt>
                <c:pt idx="70" formatCode="_-* #\ ##0\ _€_-;\-* #\ ##0\ _€_-;_-* &quot;-&quot;??\ _€_-;_-@_-">
                  <c:v>3955.0843529559411</c:v>
                </c:pt>
              </c:numCache>
            </c:numRef>
          </c:val>
          <c:smooth val="0"/>
          <c:extLst>
            <c:ext xmlns:c16="http://schemas.microsoft.com/office/drawing/2014/chart" uri="{C3380CC4-5D6E-409C-BE32-E72D297353CC}">
              <c16:uniqueId val="{00000091-9B42-453C-9DBE-4705EB004C84}"/>
            </c:ext>
          </c:extLst>
        </c:ser>
        <c:ser>
          <c:idx val="4"/>
          <c:order val="4"/>
          <c:tx>
            <c:strRef>
              <c:f>'Fig 2.6'!$C$14</c:f>
              <c:strCache>
                <c:ptCount val="1"/>
                <c:pt idx="0">
                  <c:v>0,7%</c:v>
                </c:pt>
              </c:strCache>
            </c:strRef>
          </c:tx>
          <c:spPr>
            <a:ln w="28575">
              <a:solidFill>
                <a:srgbClr val="800000"/>
              </a:solidFill>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2-9B42-453C-9DBE-4705EB004C84}"/>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3-9B42-453C-9DBE-4705EB004C84}"/>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4-9B42-453C-9DBE-4705EB004C84}"/>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5-9B42-453C-9DBE-4705EB004C84}"/>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6-9B42-453C-9DBE-4705EB004C84}"/>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7-9B42-453C-9DBE-4705EB004C84}"/>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8-9B42-453C-9DBE-4705EB004C84}"/>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9-9B42-453C-9DBE-4705EB004C84}"/>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A-9B42-453C-9DBE-4705EB004C84}"/>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B-9B42-453C-9DBE-4705EB004C84}"/>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C-9B42-453C-9DBE-4705EB004C84}"/>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D-9B42-453C-9DBE-4705EB004C84}"/>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E-9B42-453C-9DBE-4705EB004C84}"/>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F-9B42-453C-9DBE-4705EB004C84}"/>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0-9B42-453C-9DBE-4705EB004C84}"/>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1-9B42-453C-9DBE-4705EB004C84}"/>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2-9B42-453C-9DBE-4705EB004C84}"/>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3-9B42-453C-9DBE-4705EB004C84}"/>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4-9B42-453C-9DBE-4705EB004C84}"/>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5-9B42-453C-9DBE-4705EB004C84}"/>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6-9B42-453C-9DBE-4705EB004C84}"/>
                </c:ext>
              </c:extLst>
            </c:dLbl>
            <c:dLbl>
              <c:idx val="21"/>
              <c:tx>
                <c:rich>
                  <a:bodyPr/>
                  <a:lstStyle/>
                  <a:p>
                    <a:fld id="{C6D3462E-F1E3-434D-97B2-01F089255188}"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7-9B42-453C-9DBE-4705EB004C84}"/>
                </c:ext>
              </c:extLst>
            </c:dLbl>
            <c:dLbl>
              <c:idx val="22"/>
              <c:tx>
                <c:rich>
                  <a:bodyPr/>
                  <a:lstStyle/>
                  <a:p>
                    <a:fld id="{621045E7-57C3-4552-88BC-C395B19E042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8-9B42-453C-9DBE-4705EB004C84}"/>
                </c:ext>
              </c:extLst>
            </c:dLbl>
            <c:dLbl>
              <c:idx val="23"/>
              <c:tx>
                <c:rich>
                  <a:bodyPr/>
                  <a:lstStyle/>
                  <a:p>
                    <a:fld id="{D56C00B9-E384-4DCF-9F77-D2850D201F0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9-9B42-453C-9DBE-4705EB004C84}"/>
                </c:ext>
              </c:extLst>
            </c:dLbl>
            <c:dLbl>
              <c:idx val="24"/>
              <c:tx>
                <c:rich>
                  <a:bodyPr/>
                  <a:lstStyle/>
                  <a:p>
                    <a:fld id="{D3F9FD2A-E790-4FDD-8286-03A6AB3CB03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A-9B42-453C-9DBE-4705EB004C84}"/>
                </c:ext>
              </c:extLst>
            </c:dLbl>
            <c:dLbl>
              <c:idx val="25"/>
              <c:tx>
                <c:rich>
                  <a:bodyPr/>
                  <a:lstStyle/>
                  <a:p>
                    <a:fld id="{D429EF80-15CB-421E-81E3-D98592D2F49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B-9B42-453C-9DBE-4705EB004C84}"/>
                </c:ext>
              </c:extLst>
            </c:dLbl>
            <c:dLbl>
              <c:idx val="26"/>
              <c:tx>
                <c:rich>
                  <a:bodyPr/>
                  <a:lstStyle/>
                  <a:p>
                    <a:fld id="{A90BF791-C4BE-44BC-942F-A9B3FABF32C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C-9B42-453C-9DBE-4705EB004C84}"/>
                </c:ext>
              </c:extLst>
            </c:dLbl>
            <c:dLbl>
              <c:idx val="27"/>
              <c:tx>
                <c:rich>
                  <a:bodyPr/>
                  <a:lstStyle/>
                  <a:p>
                    <a:fld id="{E55DF11B-D2ED-4DCE-BF7A-F695AD6C3E0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D-9B42-453C-9DBE-4705EB004C84}"/>
                </c:ext>
              </c:extLst>
            </c:dLbl>
            <c:dLbl>
              <c:idx val="28"/>
              <c:tx>
                <c:rich>
                  <a:bodyPr/>
                  <a:lstStyle/>
                  <a:p>
                    <a:fld id="{42E1EC74-05B2-4CE3-A596-FAF35E16249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E-9B42-453C-9DBE-4705EB004C84}"/>
                </c:ext>
              </c:extLst>
            </c:dLbl>
            <c:dLbl>
              <c:idx val="29"/>
              <c:tx>
                <c:rich>
                  <a:bodyPr/>
                  <a:lstStyle/>
                  <a:p>
                    <a:fld id="{B3FB0184-4E20-4D25-AB06-0B73B35AC09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F-9B42-453C-9DBE-4705EB004C84}"/>
                </c:ext>
              </c:extLst>
            </c:dLbl>
            <c:dLbl>
              <c:idx val="30"/>
              <c:tx>
                <c:rich>
                  <a:bodyPr/>
                  <a:lstStyle/>
                  <a:p>
                    <a:fld id="{E63DF422-1E2C-4733-8F7B-D795EED6E81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0-9B42-453C-9DBE-4705EB004C84}"/>
                </c:ext>
              </c:extLst>
            </c:dLbl>
            <c:dLbl>
              <c:idx val="31"/>
              <c:tx>
                <c:rich>
                  <a:bodyPr/>
                  <a:lstStyle/>
                  <a:p>
                    <a:fld id="{07847BF2-9E9C-42B3-82BA-29DBD212BA1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1-9B42-453C-9DBE-4705EB004C84}"/>
                </c:ext>
              </c:extLst>
            </c:dLbl>
            <c:dLbl>
              <c:idx val="32"/>
              <c:tx>
                <c:rich>
                  <a:bodyPr/>
                  <a:lstStyle/>
                  <a:p>
                    <a:fld id="{55AA1AB3-16FD-4968-9B2A-F22FAC5722E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2-9B42-453C-9DBE-4705EB004C84}"/>
                </c:ext>
              </c:extLst>
            </c:dLbl>
            <c:dLbl>
              <c:idx val="33"/>
              <c:tx>
                <c:rich>
                  <a:bodyPr/>
                  <a:lstStyle/>
                  <a:p>
                    <a:fld id="{2EFF80ED-C22C-4E18-A47A-03785768529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3-9B42-453C-9DBE-4705EB004C84}"/>
                </c:ext>
              </c:extLst>
            </c:dLbl>
            <c:dLbl>
              <c:idx val="34"/>
              <c:tx>
                <c:rich>
                  <a:bodyPr/>
                  <a:lstStyle/>
                  <a:p>
                    <a:fld id="{A2C1CC3D-A412-4036-ACB9-24A37224545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4-9B42-453C-9DBE-4705EB004C84}"/>
                </c:ext>
              </c:extLst>
            </c:dLbl>
            <c:dLbl>
              <c:idx val="35"/>
              <c:tx>
                <c:rich>
                  <a:bodyPr/>
                  <a:lstStyle/>
                  <a:p>
                    <a:fld id="{9BD00968-30ED-458C-A208-A60F78AC5E6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5-9B42-453C-9DBE-4705EB004C84}"/>
                </c:ext>
              </c:extLst>
            </c:dLbl>
            <c:dLbl>
              <c:idx val="36"/>
              <c:tx>
                <c:rich>
                  <a:bodyPr/>
                  <a:lstStyle/>
                  <a:p>
                    <a:fld id="{34F52802-1525-4182-AE76-61A0B2AA654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6-9B42-453C-9DBE-4705EB004C84}"/>
                </c:ext>
              </c:extLst>
            </c:dLbl>
            <c:dLbl>
              <c:idx val="37"/>
              <c:tx>
                <c:rich>
                  <a:bodyPr/>
                  <a:lstStyle/>
                  <a:p>
                    <a:fld id="{20EEDF19-DCD3-4A7B-B140-855A04543D2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7-9B42-453C-9DBE-4705EB004C84}"/>
                </c:ext>
              </c:extLst>
            </c:dLbl>
            <c:dLbl>
              <c:idx val="38"/>
              <c:tx>
                <c:rich>
                  <a:bodyPr/>
                  <a:lstStyle/>
                  <a:p>
                    <a:fld id="{A2B69D82-ACBE-45E1-B1F6-916A1DB3E77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8-9B42-453C-9DBE-4705EB004C84}"/>
                </c:ext>
              </c:extLst>
            </c:dLbl>
            <c:dLbl>
              <c:idx val="39"/>
              <c:tx>
                <c:rich>
                  <a:bodyPr/>
                  <a:lstStyle/>
                  <a:p>
                    <a:fld id="{29B8B480-4B4A-4DA5-BFB6-BAD8FFE8D7E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9-9B42-453C-9DBE-4705EB004C84}"/>
                </c:ext>
              </c:extLst>
            </c:dLbl>
            <c:dLbl>
              <c:idx val="40"/>
              <c:tx>
                <c:rich>
                  <a:bodyPr/>
                  <a:lstStyle/>
                  <a:p>
                    <a:fld id="{FAF54C40-EBEE-4864-ABAB-2A5EDE2EDCB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A-9B42-453C-9DBE-4705EB004C84}"/>
                </c:ext>
              </c:extLst>
            </c:dLbl>
            <c:dLbl>
              <c:idx val="41"/>
              <c:tx>
                <c:rich>
                  <a:bodyPr/>
                  <a:lstStyle/>
                  <a:p>
                    <a:fld id="{8FA5DA95-4CC4-41F3-BF89-8D0AB00A762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B-9B42-453C-9DBE-4705EB004C84}"/>
                </c:ext>
              </c:extLst>
            </c:dLbl>
            <c:dLbl>
              <c:idx val="42"/>
              <c:tx>
                <c:rich>
                  <a:bodyPr/>
                  <a:lstStyle/>
                  <a:p>
                    <a:fld id="{03F6F615-9C97-4CEC-A16A-2B617A0B1FC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C-9B42-453C-9DBE-4705EB004C84}"/>
                </c:ext>
              </c:extLst>
            </c:dLbl>
            <c:dLbl>
              <c:idx val="43"/>
              <c:tx>
                <c:rich>
                  <a:bodyPr/>
                  <a:lstStyle/>
                  <a:p>
                    <a:fld id="{4A4DD9D1-0C2B-41F2-AD5A-1E33FD103A0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D-9B42-453C-9DBE-4705EB004C84}"/>
                </c:ext>
              </c:extLst>
            </c:dLbl>
            <c:dLbl>
              <c:idx val="44"/>
              <c:tx>
                <c:rich>
                  <a:bodyPr/>
                  <a:lstStyle/>
                  <a:p>
                    <a:fld id="{F73EC895-824C-4A91-A009-474FC1CE705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E-9B42-453C-9DBE-4705EB004C84}"/>
                </c:ext>
              </c:extLst>
            </c:dLbl>
            <c:dLbl>
              <c:idx val="45"/>
              <c:tx>
                <c:rich>
                  <a:bodyPr/>
                  <a:lstStyle/>
                  <a:p>
                    <a:fld id="{31517A95-ABAB-44C5-8BF5-4E8839EA80E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F-9B42-453C-9DBE-4705EB004C84}"/>
                </c:ext>
              </c:extLst>
            </c:dLbl>
            <c:dLbl>
              <c:idx val="46"/>
              <c:tx>
                <c:rich>
                  <a:bodyPr/>
                  <a:lstStyle/>
                  <a:p>
                    <a:fld id="{FAE42D06-FDAD-49A3-BB39-003C46AADFC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0-9B42-453C-9DBE-4705EB004C84}"/>
                </c:ext>
              </c:extLst>
            </c:dLbl>
            <c:dLbl>
              <c:idx val="47"/>
              <c:tx>
                <c:rich>
                  <a:bodyPr/>
                  <a:lstStyle/>
                  <a:p>
                    <a:fld id="{DB6DF0C6-50D7-4BD3-BC06-08AE28AD2B9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1-9B42-453C-9DBE-4705EB004C84}"/>
                </c:ext>
              </c:extLst>
            </c:dLbl>
            <c:dLbl>
              <c:idx val="48"/>
              <c:tx>
                <c:rich>
                  <a:bodyPr/>
                  <a:lstStyle/>
                  <a:p>
                    <a:fld id="{4FE4A1FA-2122-4EB9-98A4-0642411A079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2-9B42-453C-9DBE-4705EB004C84}"/>
                </c:ext>
              </c:extLst>
            </c:dLbl>
            <c:dLbl>
              <c:idx val="49"/>
              <c:tx>
                <c:rich>
                  <a:bodyPr/>
                  <a:lstStyle/>
                  <a:p>
                    <a:fld id="{49674F1B-7ABE-43FC-9431-BE20FDCA958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3-9B42-453C-9DBE-4705EB004C84}"/>
                </c:ext>
              </c:extLst>
            </c:dLbl>
            <c:dLbl>
              <c:idx val="50"/>
              <c:tx>
                <c:rich>
                  <a:bodyPr/>
                  <a:lstStyle/>
                  <a:p>
                    <a:fld id="{54B80B20-CFB6-412B-97D8-88A138E9B08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4-9B42-453C-9DBE-4705EB004C84}"/>
                </c:ext>
              </c:extLst>
            </c:dLbl>
            <c:dLbl>
              <c:idx val="51"/>
              <c:tx>
                <c:rich>
                  <a:bodyPr/>
                  <a:lstStyle/>
                  <a:p>
                    <a:fld id="{B031A4D9-1A81-4065-8269-2076FE0ED25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5-9B42-453C-9DBE-4705EB004C84}"/>
                </c:ext>
              </c:extLst>
            </c:dLbl>
            <c:dLbl>
              <c:idx val="52"/>
              <c:tx>
                <c:rich>
                  <a:bodyPr/>
                  <a:lstStyle/>
                  <a:p>
                    <a:fld id="{DFBDECD4-8177-47A9-855E-4002EDAF900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6-9B42-453C-9DBE-4705EB004C84}"/>
                </c:ext>
              </c:extLst>
            </c:dLbl>
            <c:dLbl>
              <c:idx val="53"/>
              <c:tx>
                <c:rich>
                  <a:bodyPr/>
                  <a:lstStyle/>
                  <a:p>
                    <a:fld id="{B0DBF8A7-BDB7-493D-86D9-2186A930AFA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7-9B42-453C-9DBE-4705EB004C84}"/>
                </c:ext>
              </c:extLst>
            </c:dLbl>
            <c:dLbl>
              <c:idx val="54"/>
              <c:tx>
                <c:rich>
                  <a:bodyPr/>
                  <a:lstStyle/>
                  <a:p>
                    <a:fld id="{861C4136-A471-427A-8354-05F7E6B0727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8-9B42-453C-9DBE-4705EB004C84}"/>
                </c:ext>
              </c:extLst>
            </c:dLbl>
            <c:dLbl>
              <c:idx val="55"/>
              <c:tx>
                <c:rich>
                  <a:bodyPr/>
                  <a:lstStyle/>
                  <a:p>
                    <a:fld id="{B0817216-9268-45BF-B116-D4361714B61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9-9B42-453C-9DBE-4705EB004C84}"/>
                </c:ext>
              </c:extLst>
            </c:dLbl>
            <c:dLbl>
              <c:idx val="56"/>
              <c:tx>
                <c:rich>
                  <a:bodyPr/>
                  <a:lstStyle/>
                  <a:p>
                    <a:fld id="{600601BA-9559-4E52-9774-9FA874F3147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A-9B42-453C-9DBE-4705EB004C84}"/>
                </c:ext>
              </c:extLst>
            </c:dLbl>
            <c:dLbl>
              <c:idx val="57"/>
              <c:tx>
                <c:rich>
                  <a:bodyPr/>
                  <a:lstStyle/>
                  <a:p>
                    <a:fld id="{02741FEC-533B-45A9-A4C5-9F5ED1ECBE3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B-9B42-453C-9DBE-4705EB004C84}"/>
                </c:ext>
              </c:extLst>
            </c:dLbl>
            <c:dLbl>
              <c:idx val="58"/>
              <c:tx>
                <c:rich>
                  <a:bodyPr/>
                  <a:lstStyle/>
                  <a:p>
                    <a:fld id="{1ACAC53D-76A4-49BF-A49A-A6275DF570B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C-9B42-453C-9DBE-4705EB004C84}"/>
                </c:ext>
              </c:extLst>
            </c:dLbl>
            <c:dLbl>
              <c:idx val="59"/>
              <c:tx>
                <c:rich>
                  <a:bodyPr/>
                  <a:lstStyle/>
                  <a:p>
                    <a:fld id="{1F5E5815-94E7-4CAC-8874-1EA686E5AD3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D-9B42-453C-9DBE-4705EB004C84}"/>
                </c:ext>
              </c:extLst>
            </c:dLbl>
            <c:dLbl>
              <c:idx val="60"/>
              <c:tx>
                <c:rich>
                  <a:bodyPr/>
                  <a:lstStyle/>
                  <a:p>
                    <a:fld id="{4997FFD8-8B81-4017-8923-19277592B73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E-9B42-453C-9DBE-4705EB004C84}"/>
                </c:ext>
              </c:extLst>
            </c:dLbl>
            <c:dLbl>
              <c:idx val="61"/>
              <c:tx>
                <c:rich>
                  <a:bodyPr/>
                  <a:lstStyle/>
                  <a:p>
                    <a:fld id="{D1DF2D23-AB04-45BD-95BE-E0CDA9216EB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F-9B42-453C-9DBE-4705EB004C84}"/>
                </c:ext>
              </c:extLst>
            </c:dLbl>
            <c:dLbl>
              <c:idx val="62"/>
              <c:tx>
                <c:rich>
                  <a:bodyPr/>
                  <a:lstStyle/>
                  <a:p>
                    <a:fld id="{55735854-EAA3-4D4F-86C3-C4ED83AC597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0-9B42-453C-9DBE-4705EB004C84}"/>
                </c:ext>
              </c:extLst>
            </c:dLbl>
            <c:dLbl>
              <c:idx val="63"/>
              <c:tx>
                <c:rich>
                  <a:bodyPr/>
                  <a:lstStyle/>
                  <a:p>
                    <a:fld id="{05E638C4-F835-4F85-82B2-AC00369B304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1-9B42-453C-9DBE-4705EB004C84}"/>
                </c:ext>
              </c:extLst>
            </c:dLbl>
            <c:dLbl>
              <c:idx val="64"/>
              <c:tx>
                <c:rich>
                  <a:bodyPr/>
                  <a:lstStyle/>
                  <a:p>
                    <a:fld id="{687E39E4-B7E8-4504-8694-F6265555894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2-9B42-453C-9DBE-4705EB004C84}"/>
                </c:ext>
              </c:extLst>
            </c:dLbl>
            <c:dLbl>
              <c:idx val="65"/>
              <c:tx>
                <c:rich>
                  <a:bodyPr/>
                  <a:lstStyle/>
                  <a:p>
                    <a:fld id="{7149CF0A-C589-4600-B7AF-2310FC06797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3-9B42-453C-9DBE-4705EB004C84}"/>
                </c:ext>
              </c:extLst>
            </c:dLbl>
            <c:dLbl>
              <c:idx val="66"/>
              <c:tx>
                <c:rich>
                  <a:bodyPr/>
                  <a:lstStyle/>
                  <a:p>
                    <a:fld id="{58CB76F8-BA10-4934-B974-0C4FE42445A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4-9B42-453C-9DBE-4705EB004C84}"/>
                </c:ext>
              </c:extLst>
            </c:dLbl>
            <c:dLbl>
              <c:idx val="67"/>
              <c:tx>
                <c:rich>
                  <a:bodyPr/>
                  <a:lstStyle/>
                  <a:p>
                    <a:fld id="{935728F2-F626-40A4-9912-3C73849427A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5-9B42-453C-9DBE-4705EB004C84}"/>
                </c:ext>
              </c:extLst>
            </c:dLbl>
            <c:dLbl>
              <c:idx val="68"/>
              <c:tx>
                <c:rich>
                  <a:bodyPr/>
                  <a:lstStyle/>
                  <a:p>
                    <a:fld id="{DB96D3F9-5885-4F0E-A3D0-ACC45A7BDE0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6-9B42-453C-9DBE-4705EB004C84}"/>
                </c:ext>
              </c:extLst>
            </c:dLbl>
            <c:dLbl>
              <c:idx val="69"/>
              <c:tx>
                <c:rich>
                  <a:bodyPr/>
                  <a:lstStyle/>
                  <a:p>
                    <a:fld id="{A6585FA4-4EAE-4AAB-82C2-EC51BD40353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7-9B42-453C-9DBE-4705EB004C84}"/>
                </c:ext>
              </c:extLst>
            </c:dLbl>
            <c:dLbl>
              <c:idx val="70"/>
              <c:tx>
                <c:rich>
                  <a:bodyPr/>
                  <a:lstStyle/>
                  <a:p>
                    <a:fld id="{46E488F8-38D6-4E34-8F87-696D508A2A7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8-9B42-453C-9DBE-4705EB004C84}"/>
                </c:ext>
              </c:extLst>
            </c:dLbl>
            <c:spPr>
              <a:noFill/>
              <a:ln>
                <a:noFill/>
              </a:ln>
              <a:effectLst/>
            </c:spPr>
            <c:txPr>
              <a:bodyPr wrap="square" lIns="38100" tIns="19050" rIns="38100" bIns="19050" anchor="ctr">
                <a:spAutoFit/>
              </a:bodyPr>
              <a:lstStyle/>
              <a:p>
                <a:pPr>
                  <a:defRPr sz="1100" b="1">
                    <a:solidFill>
                      <a:srgbClr val="800000"/>
                    </a:solidFill>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2.6'!$D$4:$BV$4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2.6'!$D$14:$BV$14</c:f>
              <c:numCache>
                <c:formatCode>0.0%</c:formatCode>
                <c:ptCount val="71"/>
                <c:pt idx="21" formatCode="_-* #\ ##0\ _€_-;\-* #\ ##0\ _€_-;_-* &quot;-&quot;??\ _€_-;_-@_-">
                  <c:v>2519.852732671091</c:v>
                </c:pt>
                <c:pt idx="22" formatCode="_-* #\ ##0\ _€_-;\-* #\ ##0\ _€_-;_-* &quot;-&quot;??\ _€_-;_-@_-">
                  <c:v>2515.123725812648</c:v>
                </c:pt>
                <c:pt idx="23" formatCode="_-* #\ ##0\ _€_-;\-* #\ ##0\ _€_-;_-* &quot;-&quot;??\ _€_-;_-@_-">
                  <c:v>2520.4054856368539</c:v>
                </c:pt>
                <c:pt idx="24" formatCode="_-* #\ ##0\ _€_-;\-* #\ ##0\ _€_-;_-* &quot;-&quot;??\ _€_-;_-@_-">
                  <c:v>2533.2595536136023</c:v>
                </c:pt>
                <c:pt idx="25" formatCode="_-* #\ ##0\ _€_-;\-* #\ ##0\ _€_-;_-* &quot;-&quot;??\ _€_-;_-@_-">
                  <c:v>2558.0854972390152</c:v>
                </c:pt>
                <c:pt idx="26" formatCode="_-* #\ ##0\ _€_-;\-* #\ ##0\ _€_-;_-* &quot;-&quot;??\ _€_-;_-@_-">
                  <c:v>2568.062030678248</c:v>
                </c:pt>
                <c:pt idx="27" formatCode="_-* #\ ##0\ _€_-;\-* #\ ##0\ _€_-;_-* &quot;-&quot;??\ _€_-;_-@_-">
                  <c:v>2576.0230229733506</c:v>
                </c:pt>
                <c:pt idx="28" formatCode="_-* #\ ##0\ _€_-;\-* #\ ##0\ _€_-;_-* &quot;-&quot;??\ _€_-;_-@_-">
                  <c:v>2601.0104462961922</c:v>
                </c:pt>
                <c:pt idx="29" formatCode="_-* #\ ##0\ _€_-;\-* #\ ##0\ _€_-;_-* &quot;-&quot;??\ _€_-;_-@_-">
                  <c:v>2624.679641357488</c:v>
                </c:pt>
                <c:pt idx="30" formatCode="_-* #\ ##0\ _€_-;\-* #\ ##0\ _€_-;_-* &quot;-&quot;??\ _€_-;_-@_-">
                  <c:v>2646.989418309026</c:v>
                </c:pt>
                <c:pt idx="31" formatCode="_-* #\ ##0\ _€_-;\-* #\ ##0\ _€_-;_-* &quot;-&quot;??\ _€_-;_-@_-">
                  <c:v>2667.1065378881744</c:v>
                </c:pt>
                <c:pt idx="32" formatCode="_-* #\ ##0\ _€_-;\-* #\ ##0\ _€_-;_-* &quot;-&quot;??\ _€_-;_-@_-">
                  <c:v>2685.7762836533921</c:v>
                </c:pt>
                <c:pt idx="33" formatCode="_-* #\ ##0\ _€_-;\-* #\ ##0\ _€_-;_-* &quot;-&quot;??\ _€_-;_-@_-">
                  <c:v>2704.5767176389659</c:v>
                </c:pt>
                <c:pt idx="34" formatCode="_-* #\ ##0\ _€_-;\-* #\ ##0\ _€_-;_-* &quot;-&quot;??\ _€_-;_-@_-">
                  <c:v>2723.5087546624382</c:v>
                </c:pt>
                <c:pt idx="35" formatCode="_-* #\ ##0\ _€_-;\-* #\ ##0\ _€_-;_-* &quot;-&quot;??\ _€_-;_-@_-">
                  <c:v>2742.5733159450751</c:v>
                </c:pt>
                <c:pt idx="36" formatCode="_-* #\ ##0\ _€_-;\-* #\ ##0\ _€_-;_-* &quot;-&quot;??\ _€_-;_-@_-">
                  <c:v>2761.7713291566902</c:v>
                </c:pt>
                <c:pt idx="37" formatCode="_-* #\ ##0\ _€_-;\-* #\ ##0\ _€_-;_-* &quot;-&quot;??\ _€_-;_-@_-">
                  <c:v>2781.1037284607869</c:v>
                </c:pt>
                <c:pt idx="38" formatCode="_-* #\ ##0\ _€_-;\-* #\ ##0\ _€_-;_-* &quot;-&quot;??\ _€_-;_-@_-">
                  <c:v>2800.5714545600117</c:v>
                </c:pt>
                <c:pt idx="39" formatCode="_-* #\ ##0\ _€_-;\-* #\ ##0\ _€_-;_-* &quot;-&quot;??\ _€_-;_-@_-">
                  <c:v>2820.1754547419318</c:v>
                </c:pt>
                <c:pt idx="40" formatCode="_-* #\ ##0\ _€_-;\-* #\ ##0\ _€_-;_-* &quot;-&quot;??\ _€_-;_-@_-">
                  <c:v>2839.9166829251258</c:v>
                </c:pt>
                <c:pt idx="41" formatCode="_-* #\ ##0\ _€_-;\-* #\ ##0\ _€_-;_-* &quot;-&quot;??\ _€_-;_-@_-">
                  <c:v>2859.7960997056016</c:v>
                </c:pt>
                <c:pt idx="42" formatCode="_-* #\ ##0\ _€_-;\-* #\ ##0\ _€_-;_-* &quot;-&quot;??\ _€_-;_-@_-">
                  <c:v>2879.81467240354</c:v>
                </c:pt>
                <c:pt idx="43" formatCode="_-* #\ ##0\ _€_-;\-* #\ ##0\ _€_-;_-* &quot;-&quot;??\ _€_-;_-@_-">
                  <c:v>2899.9733751103645</c:v>
                </c:pt>
                <c:pt idx="44" formatCode="_-* #\ ##0\ _€_-;\-* #\ ##0\ _€_-;_-* &quot;-&quot;??\ _€_-;_-@_-">
                  <c:v>2920.2731887361356</c:v>
                </c:pt>
                <c:pt idx="45" formatCode="_-* #\ ##0\ _€_-;\-* #\ ##0\ _€_-;_-* &quot;-&quot;??\ _€_-;_-@_-">
                  <c:v>2940.7151010572893</c:v>
                </c:pt>
                <c:pt idx="46" formatCode="_-* #\ ##0\ _€_-;\-* #\ ##0\ _€_-;_-* &quot;-&quot;??\ _€_-;_-@_-">
                  <c:v>2961.3001067646906</c:v>
                </c:pt>
                <c:pt idx="47" formatCode="_-* #\ ##0\ _€_-;\-* #\ ##0\ _€_-;_-* &quot;-&quot;??\ _€_-;_-@_-">
                  <c:v>2982.0292075120428</c:v>
                </c:pt>
                <c:pt idx="48" formatCode="_-* #\ ##0\ _€_-;\-* #\ ##0\ _€_-;_-* &quot;-&quot;??\ _€_-;_-@_-">
                  <c:v>3002.9034119646271</c:v>
                </c:pt>
                <c:pt idx="49" formatCode="_-* #\ ##0\ _€_-;\-* #\ ##0\ _€_-;_-* &quot;-&quot;??\ _€_-;_-@_-">
                  <c:v>3023.9237358483788</c:v>
                </c:pt>
                <c:pt idx="50" formatCode="_-* #\ ##0\ _€_-;\-* #\ ##0\ _€_-;_-* &quot;-&quot;??\ _€_-;_-@_-">
                  <c:v>3045.0912019993175</c:v>
                </c:pt>
                <c:pt idx="51" formatCode="_-* #\ ##0\ _€_-;\-* #\ ##0\ _€_-;_-* &quot;-&quot;??\ _€_-;_-@_-">
                  <c:v>3066.4068404133118</c:v>
                </c:pt>
                <c:pt idx="52" formatCode="_-* #\ ##0\ _€_-;\-* #\ ##0\ _€_-;_-* &quot;-&quot;??\ _€_-;_-@_-">
                  <c:v>3087.8716882962049</c:v>
                </c:pt>
                <c:pt idx="53" formatCode="_-* #\ ##0\ _€_-;\-* #\ ##0\ _€_-;_-* &quot;-&quot;??\ _€_-;_-@_-">
                  <c:v>3109.4867901142784</c:v>
                </c:pt>
                <c:pt idx="54" formatCode="_-* #\ ##0\ _€_-;\-* #\ ##0\ _€_-;_-* &quot;-&quot;??\ _€_-;_-@_-">
                  <c:v>3131.2531976450787</c:v>
                </c:pt>
                <c:pt idx="55" formatCode="_-* #\ ##0\ _€_-;\-* #\ ##0\ _€_-;_-* &quot;-&quot;??\ _€_-;_-@_-">
                  <c:v>3153.1719700285939</c:v>
                </c:pt>
                <c:pt idx="56" formatCode="_-* #\ ##0\ _€_-;\-* #\ ##0\ _€_-;_-* &quot;-&quot;??\ _€_-;_-@_-">
                  <c:v>3175.2441738187936</c:v>
                </c:pt>
                <c:pt idx="57" formatCode="_-* #\ ##0\ _€_-;\-* #\ ##0\ _€_-;_-* &quot;-&quot;??\ _€_-;_-@_-">
                  <c:v>3197.4708830355253</c:v>
                </c:pt>
                <c:pt idx="58" formatCode="_-* #\ ##0\ _€_-;\-* #\ ##0\ _€_-;_-* &quot;-&quot;??\ _€_-;_-@_-">
                  <c:v>3219.8531792167737</c:v>
                </c:pt>
                <c:pt idx="59" formatCode="_-* #\ ##0\ _€_-;\-* #\ ##0\ _€_-;_-* &quot;-&quot;??\ _€_-;_-@_-">
                  <c:v>3242.3921514712906</c:v>
                </c:pt>
                <c:pt idx="60" formatCode="_-* #\ ##0\ _€_-;\-* #\ ##0\ _€_-;_-* &quot;-&quot;??\ _€_-;_-@_-">
                  <c:v>3265.0888965315894</c:v>
                </c:pt>
                <c:pt idx="61" formatCode="_-* #\ ##0\ _€_-;\-* #\ ##0\ _€_-;_-* &quot;-&quot;??\ _€_-;_-@_-">
                  <c:v>3287.9445188073109</c:v>
                </c:pt>
                <c:pt idx="62" formatCode="_-* #\ ##0\ _€_-;\-* #\ ##0\ _€_-;_-* &quot;-&quot;??\ _€_-;_-@_-">
                  <c:v>3310.9601304389612</c:v>
                </c:pt>
                <c:pt idx="63" formatCode="_-* #\ ##0\ _€_-;\-* #\ ##0\ _€_-;_-* &quot;-&quot;??\ _€_-;_-@_-">
                  <c:v>3334.1368513520338</c:v>
                </c:pt>
                <c:pt idx="64" formatCode="_-* #\ ##0\ _€_-;\-* #\ ##0\ _€_-;_-* &quot;-&quot;??\ _€_-;_-@_-">
                  <c:v>3357.4758093114983</c:v>
                </c:pt>
                <c:pt idx="65" formatCode="_-* #\ ##0\ _€_-;\-* #\ ##0\ _€_-;_-* &quot;-&quot;??\ _€_-;_-@_-">
                  <c:v>3380.9781399766784</c:v>
                </c:pt>
                <c:pt idx="66" formatCode="_-* #\ ##0\ _€_-;\-* #\ ##0\ _€_-;_-* &quot;-&quot;??\ _€_-;_-@_-">
                  <c:v>3404.6449869565149</c:v>
                </c:pt>
                <c:pt idx="67" formatCode="_-* #\ ##0\ _€_-;\-* #\ ##0\ _€_-;_-* &quot;-&quot;??\ _€_-;_-@_-">
                  <c:v>3428.4775018652103</c:v>
                </c:pt>
                <c:pt idx="68" formatCode="_-* #\ ##0\ _€_-;\-* #\ ##0\ _€_-;_-* &quot;-&quot;??\ _€_-;_-@_-">
                  <c:v>3452.4768443782664</c:v>
                </c:pt>
                <c:pt idx="69" formatCode="_-* #\ ##0\ _€_-;\-* #\ ##0\ _€_-;_-* &quot;-&quot;??\ _€_-;_-@_-">
                  <c:v>3476.6441822889137</c:v>
                </c:pt>
                <c:pt idx="70" formatCode="_-* #\ ##0\ _€_-;\-* #\ ##0\ _€_-;_-* &quot;-&quot;??\ _€_-;_-@_-">
                  <c:v>3500.9806915649365</c:v>
                </c:pt>
              </c:numCache>
            </c:numRef>
          </c:val>
          <c:smooth val="0"/>
          <c:extLst>
            <c:ext xmlns:c15="http://schemas.microsoft.com/office/drawing/2012/chart" uri="{02D57815-91ED-43cb-92C2-25804820EDAC}">
              <c15:datalabelsRange>
                <c15:f>'Fig 2.6'!$D$24:$BV$24</c15:f>
                <c15:dlblRangeCache>
                  <c:ptCount val="71"/>
                  <c:pt idx="70">
                    <c:v>3 501 €</c:v>
                  </c:pt>
                </c15:dlblRangeCache>
              </c15:datalabelsRange>
            </c:ext>
            <c:ext xmlns:c16="http://schemas.microsoft.com/office/drawing/2014/chart" uri="{C3380CC4-5D6E-409C-BE32-E72D297353CC}">
              <c16:uniqueId val="{000000D9-9B42-453C-9DBE-4705EB004C84}"/>
            </c:ext>
          </c:extLst>
        </c:ser>
        <c:dLbls>
          <c:showLegendKey val="0"/>
          <c:showVal val="0"/>
          <c:showCatName val="0"/>
          <c:showSerName val="0"/>
          <c:showPercent val="0"/>
          <c:showBubbleSize val="0"/>
        </c:dLbls>
        <c:smooth val="0"/>
        <c:axId val="174641536"/>
        <c:axId val="174643456"/>
      </c:lineChart>
      <c:catAx>
        <c:axId val="174641536"/>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74643456"/>
        <c:crosses val="autoZero"/>
        <c:auto val="1"/>
        <c:lblAlgn val="ctr"/>
        <c:lblOffset val="100"/>
        <c:tickLblSkip val="10"/>
        <c:tickMarkSkip val="5"/>
        <c:noMultiLvlLbl val="0"/>
      </c:catAx>
      <c:valAx>
        <c:axId val="174643456"/>
        <c:scaling>
          <c:orientation val="minMax"/>
          <c:max val="6000"/>
          <c:min val="1000"/>
        </c:scaling>
        <c:delete val="0"/>
        <c:axPos val="l"/>
        <c:title>
          <c:tx>
            <c:rich>
              <a:bodyPr/>
              <a:lstStyle/>
              <a:p>
                <a:pPr>
                  <a:defRPr/>
                </a:pPr>
                <a:r>
                  <a:rPr lang="en-US"/>
                  <a:t>En euros 2020 </a:t>
                </a:r>
              </a:p>
            </c:rich>
          </c:tx>
          <c:layout>
            <c:manualLayout>
              <c:xMode val="edge"/>
              <c:yMode val="edge"/>
              <c:x val="0"/>
              <c:y val="0.27573348348348348"/>
            </c:manualLayout>
          </c:layout>
          <c:overlay val="0"/>
        </c:title>
        <c:numFmt formatCode="General" sourceLinked="0"/>
        <c:majorTickMark val="out"/>
        <c:minorTickMark val="none"/>
        <c:tickLblPos val="nextTo"/>
        <c:crossAx val="174641536"/>
        <c:crosses val="autoZero"/>
        <c:crossBetween val="between"/>
        <c:majorUnit val="500"/>
      </c:valAx>
    </c:plotArea>
    <c:legend>
      <c:legendPos val="b"/>
      <c:layout>
        <c:manualLayout>
          <c:xMode val="edge"/>
          <c:yMode val="edge"/>
          <c:x val="1.6152269089850929E-2"/>
          <c:y val="0.88251484018264836"/>
          <c:w val="0.9771029629629624"/>
          <c:h val="0.117485317460317"/>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66676040495051E-2"/>
          <c:y val="4.3056666666666722E-2"/>
          <c:w val="0.890277699662542"/>
          <c:h val="0.72023120271730734"/>
        </c:manualLayout>
      </c:layout>
      <c:lineChart>
        <c:grouping val="standard"/>
        <c:varyColors val="0"/>
        <c:ser>
          <c:idx val="5"/>
          <c:order val="0"/>
          <c:tx>
            <c:strRef>
              <c:f>'Fig 2.7'!$B$5</c:f>
              <c:strCache>
                <c:ptCount val="1"/>
                <c:pt idx="0">
                  <c:v>Obs</c:v>
                </c:pt>
              </c:strCache>
            </c:strRef>
          </c:tx>
          <c:spPr>
            <a:ln w="28575">
              <a:solidFill>
                <a:schemeClr val="bg1">
                  <a:lumMod val="50000"/>
                </a:schemeClr>
              </a:solidFill>
            </a:ln>
          </c:spPr>
          <c:marker>
            <c:symbol val="none"/>
          </c:marker>
          <c:dLbls>
            <c:dLbl>
              <c:idx val="0"/>
              <c:tx>
                <c:rich>
                  <a:bodyPr/>
                  <a:lstStyle/>
                  <a:p>
                    <a:fld id="{7EB8C2AC-A56B-4729-80C9-F792503D3349}"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29A3-43E9-B8F5-F6279B7E7DFB}"/>
                </c:ext>
              </c:extLst>
            </c:dLbl>
            <c:dLbl>
              <c:idx val="1"/>
              <c:tx>
                <c:rich>
                  <a:bodyPr/>
                  <a:lstStyle/>
                  <a:p>
                    <a:fld id="{7C1D00DE-D3F1-4C90-BCEC-E7602A5791A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29A3-43E9-B8F5-F6279B7E7DFB}"/>
                </c:ext>
              </c:extLst>
            </c:dLbl>
            <c:dLbl>
              <c:idx val="2"/>
              <c:tx>
                <c:rich>
                  <a:bodyPr/>
                  <a:lstStyle/>
                  <a:p>
                    <a:fld id="{8A9AA7F3-C082-4DDE-9774-BBFFD2C456D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29A3-43E9-B8F5-F6279B7E7DFB}"/>
                </c:ext>
              </c:extLst>
            </c:dLbl>
            <c:dLbl>
              <c:idx val="3"/>
              <c:tx>
                <c:rich>
                  <a:bodyPr/>
                  <a:lstStyle/>
                  <a:p>
                    <a:fld id="{D9F4128F-FF7C-4CA7-9B60-0840F0ED572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29A3-43E9-B8F5-F6279B7E7DFB}"/>
                </c:ext>
              </c:extLst>
            </c:dLbl>
            <c:dLbl>
              <c:idx val="4"/>
              <c:tx>
                <c:rich>
                  <a:bodyPr/>
                  <a:lstStyle/>
                  <a:p>
                    <a:fld id="{4F48C779-2254-4B47-831F-03C7441042B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29A3-43E9-B8F5-F6279B7E7DFB}"/>
                </c:ext>
              </c:extLst>
            </c:dLbl>
            <c:dLbl>
              <c:idx val="5"/>
              <c:tx>
                <c:rich>
                  <a:bodyPr/>
                  <a:lstStyle/>
                  <a:p>
                    <a:fld id="{ACF8C091-0EFB-44AB-AE76-1C5F630BC50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29A3-43E9-B8F5-F6279B7E7DFB}"/>
                </c:ext>
              </c:extLst>
            </c:dLbl>
            <c:dLbl>
              <c:idx val="6"/>
              <c:tx>
                <c:rich>
                  <a:bodyPr/>
                  <a:lstStyle/>
                  <a:p>
                    <a:fld id="{DF769A74-EECE-4610-BCAE-79E8C506295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29A3-43E9-B8F5-F6279B7E7DFB}"/>
                </c:ext>
              </c:extLst>
            </c:dLbl>
            <c:dLbl>
              <c:idx val="7"/>
              <c:tx>
                <c:rich>
                  <a:bodyPr/>
                  <a:lstStyle/>
                  <a:p>
                    <a:fld id="{97D398A7-2836-46EE-942F-1C5E26AA370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29A3-43E9-B8F5-F6279B7E7DFB}"/>
                </c:ext>
              </c:extLst>
            </c:dLbl>
            <c:dLbl>
              <c:idx val="8"/>
              <c:tx>
                <c:rich>
                  <a:bodyPr/>
                  <a:lstStyle/>
                  <a:p>
                    <a:fld id="{AEF3BA82-EBED-49FC-96CA-87B5BC6295D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29A3-43E9-B8F5-F6279B7E7DFB}"/>
                </c:ext>
              </c:extLst>
            </c:dLbl>
            <c:dLbl>
              <c:idx val="9"/>
              <c:tx>
                <c:rich>
                  <a:bodyPr/>
                  <a:lstStyle/>
                  <a:p>
                    <a:fld id="{A3AEB574-1A3F-48D3-84A0-B58406DBDB4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29A3-43E9-B8F5-F6279B7E7DFB}"/>
                </c:ext>
              </c:extLst>
            </c:dLbl>
            <c:dLbl>
              <c:idx val="10"/>
              <c:tx>
                <c:rich>
                  <a:bodyPr/>
                  <a:lstStyle/>
                  <a:p>
                    <a:fld id="{5E772E98-9BAB-4390-A5F8-8E7A3C9353C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29A3-43E9-B8F5-F6279B7E7DFB}"/>
                </c:ext>
              </c:extLst>
            </c:dLbl>
            <c:dLbl>
              <c:idx val="11"/>
              <c:tx>
                <c:rich>
                  <a:bodyPr/>
                  <a:lstStyle/>
                  <a:p>
                    <a:fld id="{D03D5450-CB0D-4B18-A78D-36619CFA349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29A3-43E9-B8F5-F6279B7E7DFB}"/>
                </c:ext>
              </c:extLst>
            </c:dLbl>
            <c:dLbl>
              <c:idx val="12"/>
              <c:tx>
                <c:rich>
                  <a:bodyPr/>
                  <a:lstStyle/>
                  <a:p>
                    <a:fld id="{33265C81-1656-4547-9803-5AD4B0E66B9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29A3-43E9-B8F5-F6279B7E7DFB}"/>
                </c:ext>
              </c:extLst>
            </c:dLbl>
            <c:dLbl>
              <c:idx val="13"/>
              <c:tx>
                <c:rich>
                  <a:bodyPr/>
                  <a:lstStyle/>
                  <a:p>
                    <a:fld id="{DACA2DE5-9435-4DCD-864F-D5467321ED5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29A3-43E9-B8F5-F6279B7E7DFB}"/>
                </c:ext>
              </c:extLst>
            </c:dLbl>
            <c:dLbl>
              <c:idx val="14"/>
              <c:tx>
                <c:rich>
                  <a:bodyPr/>
                  <a:lstStyle/>
                  <a:p>
                    <a:fld id="{139F387D-1AFD-45C2-8DB2-8FA7FCD05DB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29A3-43E9-B8F5-F6279B7E7DFB}"/>
                </c:ext>
              </c:extLst>
            </c:dLbl>
            <c:dLbl>
              <c:idx val="15"/>
              <c:tx>
                <c:rich>
                  <a:bodyPr/>
                  <a:lstStyle/>
                  <a:p>
                    <a:fld id="{495B2B4E-8559-40B7-A598-498C36F8284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29A3-43E9-B8F5-F6279B7E7DFB}"/>
                </c:ext>
              </c:extLst>
            </c:dLbl>
            <c:dLbl>
              <c:idx val="16"/>
              <c:tx>
                <c:rich>
                  <a:bodyPr/>
                  <a:lstStyle/>
                  <a:p>
                    <a:fld id="{56E0E900-D746-45CC-9BEB-1C6496F67C9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29A3-43E9-B8F5-F6279B7E7DFB}"/>
                </c:ext>
              </c:extLst>
            </c:dLbl>
            <c:dLbl>
              <c:idx val="17"/>
              <c:tx>
                <c:rich>
                  <a:bodyPr/>
                  <a:lstStyle/>
                  <a:p>
                    <a:fld id="{4FE1669A-AEC5-4E01-BCCB-0B28212A7C6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29A3-43E9-B8F5-F6279B7E7DFB}"/>
                </c:ext>
              </c:extLst>
            </c:dLbl>
            <c:dLbl>
              <c:idx val="18"/>
              <c:tx>
                <c:rich>
                  <a:bodyPr/>
                  <a:lstStyle/>
                  <a:p>
                    <a:fld id="{B5EABD3F-7349-402B-B81E-49068455595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29A3-43E9-B8F5-F6279B7E7DFB}"/>
                </c:ext>
              </c:extLst>
            </c:dLbl>
            <c:dLbl>
              <c:idx val="19"/>
              <c:tx>
                <c:rich>
                  <a:bodyPr/>
                  <a:lstStyle/>
                  <a:p>
                    <a:fld id="{54AB2F53-C973-4295-84D0-B954DE8D1F4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29A3-43E9-B8F5-F6279B7E7DFB}"/>
                </c:ext>
              </c:extLst>
            </c:dLbl>
            <c:dLbl>
              <c:idx val="20"/>
              <c:delete val="1"/>
              <c:extLst>
                <c:ext xmlns:c15="http://schemas.microsoft.com/office/drawing/2012/chart" uri="{CE6537A1-D6FC-4f65-9D91-7224C49458BB}"/>
                <c:ext xmlns:c16="http://schemas.microsoft.com/office/drawing/2014/chart" uri="{C3380CC4-5D6E-409C-BE32-E72D297353CC}">
                  <c16:uniqueId val="{00000014-29A3-43E9-B8F5-F6279B7E7DFB}"/>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9A3-43E9-B8F5-F6279B7E7DFB}"/>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9A3-43E9-B8F5-F6279B7E7DFB}"/>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9A3-43E9-B8F5-F6279B7E7DFB}"/>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9A3-43E9-B8F5-F6279B7E7DFB}"/>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9A3-43E9-B8F5-F6279B7E7DFB}"/>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9A3-43E9-B8F5-F6279B7E7DFB}"/>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9A3-43E9-B8F5-F6279B7E7DFB}"/>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9A3-43E9-B8F5-F6279B7E7DFB}"/>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9A3-43E9-B8F5-F6279B7E7DFB}"/>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9A3-43E9-B8F5-F6279B7E7DFB}"/>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9A3-43E9-B8F5-F6279B7E7DFB}"/>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29A3-43E9-B8F5-F6279B7E7DFB}"/>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29A3-43E9-B8F5-F6279B7E7DFB}"/>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29A3-43E9-B8F5-F6279B7E7DFB}"/>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29A3-43E9-B8F5-F6279B7E7DFB}"/>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9A3-43E9-B8F5-F6279B7E7DFB}"/>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29A3-43E9-B8F5-F6279B7E7DFB}"/>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29A3-43E9-B8F5-F6279B7E7DFB}"/>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29A3-43E9-B8F5-F6279B7E7DFB}"/>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29A3-43E9-B8F5-F6279B7E7DFB}"/>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29A3-43E9-B8F5-F6279B7E7DFB}"/>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29A3-43E9-B8F5-F6279B7E7DFB}"/>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29A3-43E9-B8F5-F6279B7E7DFB}"/>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29A3-43E9-B8F5-F6279B7E7DFB}"/>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29A3-43E9-B8F5-F6279B7E7DFB}"/>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29A3-43E9-B8F5-F6279B7E7DFB}"/>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29A3-43E9-B8F5-F6279B7E7DFB}"/>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29A3-43E9-B8F5-F6279B7E7DFB}"/>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9A3-43E9-B8F5-F6279B7E7DFB}"/>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29A3-43E9-B8F5-F6279B7E7DFB}"/>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29A3-43E9-B8F5-F6279B7E7DFB}"/>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29A3-43E9-B8F5-F6279B7E7DFB}"/>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29A3-43E9-B8F5-F6279B7E7DFB}"/>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29A3-43E9-B8F5-F6279B7E7DFB}"/>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29A3-43E9-B8F5-F6279B7E7DFB}"/>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29A3-43E9-B8F5-F6279B7E7DFB}"/>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29A3-43E9-B8F5-F6279B7E7DFB}"/>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29A3-43E9-B8F5-F6279B7E7DFB}"/>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29A3-43E9-B8F5-F6279B7E7DFB}"/>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29A3-43E9-B8F5-F6279B7E7DFB}"/>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29A3-43E9-B8F5-F6279B7E7DFB}"/>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29A3-43E9-B8F5-F6279B7E7DFB}"/>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29A3-43E9-B8F5-F6279B7E7DFB}"/>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29A3-43E9-B8F5-F6279B7E7DFB}"/>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29A3-43E9-B8F5-F6279B7E7DFB}"/>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29A3-43E9-B8F5-F6279B7E7DFB}"/>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29A3-43E9-B8F5-F6279B7E7DFB}"/>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29A3-43E9-B8F5-F6279B7E7DFB}"/>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29A3-43E9-B8F5-F6279B7E7DFB}"/>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29A3-43E9-B8F5-F6279B7E7DFB}"/>
                </c:ext>
              </c:extLst>
            </c:dLbl>
            <c:spPr>
              <a:noFill/>
              <a:ln>
                <a:noFill/>
              </a:ln>
              <a:effectLst/>
            </c:spPr>
            <c:txPr>
              <a:bodyPr wrap="square" lIns="38100" tIns="19050" rIns="38100" bIns="19050" anchor="ctr">
                <a:spAutoFit/>
              </a:bodyPr>
              <a:lstStyle/>
              <a:p>
                <a:pPr>
                  <a:defRPr sz="1100" b="1"/>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2.7'!$C$4:$BU$4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2.7'!$C$5:$BU$5</c:f>
              <c:numCache>
                <c:formatCode>0.0</c:formatCode>
                <c:ptCount val="71"/>
                <c:pt idx="0">
                  <c:v>60.739511626178199</c:v>
                </c:pt>
                <c:pt idx="1">
                  <c:v>60.763321262969711</c:v>
                </c:pt>
                <c:pt idx="2">
                  <c:v>60.763741937900242</c:v>
                </c:pt>
                <c:pt idx="3">
                  <c:v>60.785515137037578</c:v>
                </c:pt>
                <c:pt idx="4">
                  <c:v>60.67</c:v>
                </c:pt>
                <c:pt idx="5">
                  <c:v>60.64</c:v>
                </c:pt>
                <c:pt idx="6">
                  <c:v>60.56</c:v>
                </c:pt>
                <c:pt idx="7">
                  <c:v>60.519999999999996</c:v>
                </c:pt>
                <c:pt idx="8">
                  <c:v>60.46</c:v>
                </c:pt>
                <c:pt idx="9">
                  <c:v>60.55</c:v>
                </c:pt>
                <c:pt idx="10">
                  <c:v>60.51</c:v>
                </c:pt>
                <c:pt idx="11">
                  <c:v>60.769999999999996</c:v>
                </c:pt>
                <c:pt idx="12">
                  <c:v>61.03</c:v>
                </c:pt>
                <c:pt idx="13">
                  <c:v>61.19</c:v>
                </c:pt>
                <c:pt idx="14">
                  <c:v>61.34</c:v>
                </c:pt>
                <c:pt idx="15">
                  <c:v>61.6</c:v>
                </c:pt>
                <c:pt idx="16">
                  <c:v>61.92</c:v>
                </c:pt>
                <c:pt idx="17">
                  <c:v>62.08</c:v>
                </c:pt>
                <c:pt idx="18">
                  <c:v>62.149350551927377</c:v>
                </c:pt>
                <c:pt idx="19">
                  <c:v>62.199311579600923</c:v>
                </c:pt>
                <c:pt idx="20">
                  <c:v>62.411580667545508</c:v>
                </c:pt>
              </c:numCache>
            </c:numRef>
          </c:val>
          <c:smooth val="0"/>
          <c:extLst>
            <c:ext xmlns:c15="http://schemas.microsoft.com/office/drawing/2012/chart" uri="{02D57815-91ED-43cb-92C2-25804820EDAC}">
              <c15:datalabelsRange>
                <c15:f>'Fig 2.7'!$C$7:$BU$7</c15:f>
                <c15:dlblRangeCache>
                  <c:ptCount val="71"/>
                  <c:pt idx="0">
                    <c:v>60,7 ans</c:v>
                  </c:pt>
                  <c:pt idx="20">
                    <c:v>62,4 ans</c:v>
                  </c:pt>
                  <c:pt idx="35">
                    <c:v>63,7 ans</c:v>
                  </c:pt>
                  <c:pt idx="70">
                    <c:v>63,9 ans</c:v>
                  </c:pt>
                </c15:dlblRangeCache>
              </c15:datalabelsRange>
            </c:ext>
            <c:ext xmlns:c16="http://schemas.microsoft.com/office/drawing/2014/chart" uri="{C3380CC4-5D6E-409C-BE32-E72D297353CC}">
              <c16:uniqueId val="{00000047-29A3-43E9-B8F5-F6279B7E7DFB}"/>
            </c:ext>
          </c:extLst>
        </c:ser>
        <c:ser>
          <c:idx val="0"/>
          <c:order val="1"/>
          <c:tx>
            <c:strRef>
              <c:f>'Fig 2.7'!$B$6</c:f>
              <c:strCache>
                <c:ptCount val="1"/>
                <c:pt idx="0">
                  <c:v>Tous scénarios</c:v>
                </c:pt>
              </c:strCache>
            </c:strRef>
          </c:tx>
          <c:spPr>
            <a:ln w="28575">
              <a:solidFill>
                <a:schemeClr val="tx2"/>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29A3-43E9-B8F5-F6279B7E7DFB}"/>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29A3-43E9-B8F5-F6279B7E7DFB}"/>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29A3-43E9-B8F5-F6279B7E7DFB}"/>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29A3-43E9-B8F5-F6279B7E7DFB}"/>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29A3-43E9-B8F5-F6279B7E7DFB}"/>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29A3-43E9-B8F5-F6279B7E7DFB}"/>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29A3-43E9-B8F5-F6279B7E7DFB}"/>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29A3-43E9-B8F5-F6279B7E7DFB}"/>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29A3-43E9-B8F5-F6279B7E7DFB}"/>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29A3-43E9-B8F5-F6279B7E7DFB}"/>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29A3-43E9-B8F5-F6279B7E7DFB}"/>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29A3-43E9-B8F5-F6279B7E7DFB}"/>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29A3-43E9-B8F5-F6279B7E7DFB}"/>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29A3-43E9-B8F5-F6279B7E7DFB}"/>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29A3-43E9-B8F5-F6279B7E7DFB}"/>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29A3-43E9-B8F5-F6279B7E7DFB}"/>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29A3-43E9-B8F5-F6279B7E7DFB}"/>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29A3-43E9-B8F5-F6279B7E7DFB}"/>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29A3-43E9-B8F5-F6279B7E7DFB}"/>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29A3-43E9-B8F5-F6279B7E7DFB}"/>
                </c:ext>
              </c:extLst>
            </c:dLbl>
            <c:dLbl>
              <c:idx val="20"/>
              <c:tx>
                <c:rich>
                  <a:bodyPr wrap="square" lIns="38100" tIns="19050" rIns="38100" bIns="19050" anchor="ctr">
                    <a:spAutoFit/>
                  </a:bodyPr>
                  <a:lstStyle/>
                  <a:p>
                    <a:pPr>
                      <a:defRPr sz="1100" b="1">
                        <a:solidFill>
                          <a:schemeClr val="tx1">
                            <a:lumMod val="50000"/>
                            <a:lumOff val="50000"/>
                          </a:schemeClr>
                        </a:solidFill>
                      </a:defRPr>
                    </a:pPr>
                    <a:fld id="{D3BBFCDD-3923-4C4C-8B0D-06635F14DFCE}" type="CELLRANGE">
                      <a:rPr lang="en-US"/>
                      <a:pPr>
                        <a:defRPr sz="1100" b="1">
                          <a:solidFill>
                            <a:schemeClr val="tx1">
                              <a:lumMod val="50000"/>
                              <a:lumOff val="50000"/>
                            </a:schemeClr>
                          </a:solidFill>
                        </a:defRPr>
                      </a:pPr>
                      <a:t>[PLAGECELL]</a:t>
                    </a:fld>
                    <a:endParaRPr lang="fr-FR"/>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C-29A3-43E9-B8F5-F6279B7E7DFB}"/>
                </c:ext>
              </c:extLst>
            </c:dLbl>
            <c:dLbl>
              <c:idx val="21"/>
              <c:tx>
                <c:rich>
                  <a:bodyPr/>
                  <a:lstStyle/>
                  <a:p>
                    <a:fld id="{D459F3F8-8E88-4E5D-83B3-567FB8C9F95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29A3-43E9-B8F5-F6279B7E7DFB}"/>
                </c:ext>
              </c:extLst>
            </c:dLbl>
            <c:dLbl>
              <c:idx val="22"/>
              <c:tx>
                <c:rich>
                  <a:bodyPr/>
                  <a:lstStyle/>
                  <a:p>
                    <a:fld id="{5CF00BB3-AB53-4BF1-A69A-06889E1C1F0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29A3-43E9-B8F5-F6279B7E7DFB}"/>
                </c:ext>
              </c:extLst>
            </c:dLbl>
            <c:dLbl>
              <c:idx val="23"/>
              <c:tx>
                <c:rich>
                  <a:bodyPr/>
                  <a:lstStyle/>
                  <a:p>
                    <a:fld id="{D9139997-74A7-4868-8D14-7E92049E368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F-29A3-43E9-B8F5-F6279B7E7DFB}"/>
                </c:ext>
              </c:extLst>
            </c:dLbl>
            <c:dLbl>
              <c:idx val="24"/>
              <c:tx>
                <c:rich>
                  <a:bodyPr/>
                  <a:lstStyle/>
                  <a:p>
                    <a:fld id="{EA796DDE-5043-45BA-8799-CB7A7AAF278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0-29A3-43E9-B8F5-F6279B7E7DFB}"/>
                </c:ext>
              </c:extLst>
            </c:dLbl>
            <c:dLbl>
              <c:idx val="25"/>
              <c:tx>
                <c:rich>
                  <a:bodyPr/>
                  <a:lstStyle/>
                  <a:p>
                    <a:fld id="{94E50477-0CF5-4E5D-8BE5-B0F20D68E76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29A3-43E9-B8F5-F6279B7E7DFB}"/>
                </c:ext>
              </c:extLst>
            </c:dLbl>
            <c:dLbl>
              <c:idx val="26"/>
              <c:tx>
                <c:rich>
                  <a:bodyPr/>
                  <a:lstStyle/>
                  <a:p>
                    <a:fld id="{C4260E85-AA56-4600-896F-855E6033C91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2-29A3-43E9-B8F5-F6279B7E7DFB}"/>
                </c:ext>
              </c:extLst>
            </c:dLbl>
            <c:dLbl>
              <c:idx val="27"/>
              <c:tx>
                <c:rich>
                  <a:bodyPr/>
                  <a:lstStyle/>
                  <a:p>
                    <a:fld id="{D6C1957C-4E10-4B98-98AD-9521B662F2A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3-29A3-43E9-B8F5-F6279B7E7DFB}"/>
                </c:ext>
              </c:extLst>
            </c:dLbl>
            <c:dLbl>
              <c:idx val="28"/>
              <c:tx>
                <c:rich>
                  <a:bodyPr/>
                  <a:lstStyle/>
                  <a:p>
                    <a:fld id="{F231CD80-9E32-4160-876B-32A498C3878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4-29A3-43E9-B8F5-F6279B7E7DFB}"/>
                </c:ext>
              </c:extLst>
            </c:dLbl>
            <c:dLbl>
              <c:idx val="29"/>
              <c:tx>
                <c:rich>
                  <a:bodyPr/>
                  <a:lstStyle/>
                  <a:p>
                    <a:fld id="{E8FAE7B0-CC45-437C-B13D-3DF86127CD9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5-29A3-43E9-B8F5-F6279B7E7DFB}"/>
                </c:ext>
              </c:extLst>
            </c:dLbl>
            <c:dLbl>
              <c:idx val="30"/>
              <c:tx>
                <c:rich>
                  <a:bodyPr/>
                  <a:lstStyle/>
                  <a:p>
                    <a:fld id="{AE32F628-A261-460C-A574-1FD9243055B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6-29A3-43E9-B8F5-F6279B7E7DFB}"/>
                </c:ext>
              </c:extLst>
            </c:dLbl>
            <c:dLbl>
              <c:idx val="31"/>
              <c:tx>
                <c:rich>
                  <a:bodyPr/>
                  <a:lstStyle/>
                  <a:p>
                    <a:fld id="{296225E8-E961-4CBA-975C-24BA4D1158E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7-29A3-43E9-B8F5-F6279B7E7DFB}"/>
                </c:ext>
              </c:extLst>
            </c:dLbl>
            <c:dLbl>
              <c:idx val="32"/>
              <c:tx>
                <c:rich>
                  <a:bodyPr/>
                  <a:lstStyle/>
                  <a:p>
                    <a:fld id="{B537238D-3DC2-4F9D-BBFA-873063110F7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8-29A3-43E9-B8F5-F6279B7E7DFB}"/>
                </c:ext>
              </c:extLst>
            </c:dLbl>
            <c:dLbl>
              <c:idx val="33"/>
              <c:tx>
                <c:rich>
                  <a:bodyPr/>
                  <a:lstStyle/>
                  <a:p>
                    <a:fld id="{7AC56107-A929-4CCE-BF4F-4FCF26A2761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9-29A3-43E9-B8F5-F6279B7E7DFB}"/>
                </c:ext>
              </c:extLst>
            </c:dLbl>
            <c:dLbl>
              <c:idx val="34"/>
              <c:tx>
                <c:rich>
                  <a:bodyPr/>
                  <a:lstStyle/>
                  <a:p>
                    <a:fld id="{4C6936FF-52CD-4CA1-A7B7-1CC37C90A40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A-29A3-43E9-B8F5-F6279B7E7DFB}"/>
                </c:ext>
              </c:extLst>
            </c:dLbl>
            <c:dLbl>
              <c:idx val="35"/>
              <c:tx>
                <c:rich>
                  <a:bodyPr wrap="square" lIns="38100" tIns="19050" rIns="38100" bIns="19050" anchor="ctr">
                    <a:spAutoFit/>
                  </a:bodyPr>
                  <a:lstStyle/>
                  <a:p>
                    <a:pPr>
                      <a:defRPr sz="1100" b="1">
                        <a:solidFill>
                          <a:schemeClr val="tx2"/>
                        </a:solidFill>
                      </a:defRPr>
                    </a:pPr>
                    <a:fld id="{27E83464-70EF-47C9-832F-ED175FB5D41A}" type="CELLRANGE">
                      <a:rPr lang="fr-FR"/>
                      <a:pPr>
                        <a:defRPr sz="1100" b="1">
                          <a:solidFill>
                            <a:schemeClr val="tx2"/>
                          </a:solidFill>
                        </a:defRPr>
                      </a:pPr>
                      <a:t>[PLAGECELL]</a:t>
                    </a:fld>
                    <a:endParaRPr lang="fr-FR"/>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B-29A3-43E9-B8F5-F6279B7E7DFB}"/>
                </c:ext>
              </c:extLst>
            </c:dLbl>
            <c:dLbl>
              <c:idx val="36"/>
              <c:tx>
                <c:rich>
                  <a:bodyPr/>
                  <a:lstStyle/>
                  <a:p>
                    <a:fld id="{CD19624F-565A-4B43-8FD4-C07B1827CAD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C-29A3-43E9-B8F5-F6279B7E7DFB}"/>
                </c:ext>
              </c:extLst>
            </c:dLbl>
            <c:dLbl>
              <c:idx val="37"/>
              <c:tx>
                <c:rich>
                  <a:bodyPr/>
                  <a:lstStyle/>
                  <a:p>
                    <a:fld id="{8494F1B4-5051-4FDF-8D04-14CA005B638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D-29A3-43E9-B8F5-F6279B7E7DFB}"/>
                </c:ext>
              </c:extLst>
            </c:dLbl>
            <c:dLbl>
              <c:idx val="38"/>
              <c:tx>
                <c:rich>
                  <a:bodyPr/>
                  <a:lstStyle/>
                  <a:p>
                    <a:fld id="{6F302D82-326B-4699-B3F2-93FD17AEF23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E-29A3-43E9-B8F5-F6279B7E7DFB}"/>
                </c:ext>
              </c:extLst>
            </c:dLbl>
            <c:dLbl>
              <c:idx val="39"/>
              <c:tx>
                <c:rich>
                  <a:bodyPr/>
                  <a:lstStyle/>
                  <a:p>
                    <a:fld id="{3F9DA597-0158-4488-8A40-D8A9946B05B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F-29A3-43E9-B8F5-F6279B7E7DFB}"/>
                </c:ext>
              </c:extLst>
            </c:dLbl>
            <c:dLbl>
              <c:idx val="40"/>
              <c:tx>
                <c:rich>
                  <a:bodyPr/>
                  <a:lstStyle/>
                  <a:p>
                    <a:fld id="{9B1A493B-BC96-4177-A616-CA142A093D5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0-29A3-43E9-B8F5-F6279B7E7DFB}"/>
                </c:ext>
              </c:extLst>
            </c:dLbl>
            <c:dLbl>
              <c:idx val="41"/>
              <c:tx>
                <c:rich>
                  <a:bodyPr/>
                  <a:lstStyle/>
                  <a:p>
                    <a:fld id="{6F5CC481-1375-4204-B879-66EFD2FAE76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1-29A3-43E9-B8F5-F6279B7E7DFB}"/>
                </c:ext>
              </c:extLst>
            </c:dLbl>
            <c:dLbl>
              <c:idx val="42"/>
              <c:tx>
                <c:rich>
                  <a:bodyPr/>
                  <a:lstStyle/>
                  <a:p>
                    <a:fld id="{52D23B8D-2CCF-411D-97BE-4019F919E2F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2-29A3-43E9-B8F5-F6279B7E7DFB}"/>
                </c:ext>
              </c:extLst>
            </c:dLbl>
            <c:dLbl>
              <c:idx val="43"/>
              <c:tx>
                <c:rich>
                  <a:bodyPr/>
                  <a:lstStyle/>
                  <a:p>
                    <a:fld id="{84F8EB91-72AB-4819-93A5-68689C81F8C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3-29A3-43E9-B8F5-F6279B7E7DFB}"/>
                </c:ext>
              </c:extLst>
            </c:dLbl>
            <c:dLbl>
              <c:idx val="44"/>
              <c:tx>
                <c:rich>
                  <a:bodyPr/>
                  <a:lstStyle/>
                  <a:p>
                    <a:fld id="{592737AE-9B69-4F19-8A76-53166082ABF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4-29A3-43E9-B8F5-F6279B7E7DFB}"/>
                </c:ext>
              </c:extLst>
            </c:dLbl>
            <c:dLbl>
              <c:idx val="45"/>
              <c:tx>
                <c:rich>
                  <a:bodyPr/>
                  <a:lstStyle/>
                  <a:p>
                    <a:fld id="{E181B15C-B0DA-4BDC-9CBE-027E6C37E72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5-29A3-43E9-B8F5-F6279B7E7DFB}"/>
                </c:ext>
              </c:extLst>
            </c:dLbl>
            <c:dLbl>
              <c:idx val="46"/>
              <c:tx>
                <c:rich>
                  <a:bodyPr/>
                  <a:lstStyle/>
                  <a:p>
                    <a:fld id="{905B8FD2-674E-40C2-9255-71C24FDD3B3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6-29A3-43E9-B8F5-F6279B7E7DFB}"/>
                </c:ext>
              </c:extLst>
            </c:dLbl>
            <c:dLbl>
              <c:idx val="47"/>
              <c:tx>
                <c:rich>
                  <a:bodyPr/>
                  <a:lstStyle/>
                  <a:p>
                    <a:fld id="{593EE93A-2C43-4775-AF85-E0E3F8EA569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7-29A3-43E9-B8F5-F6279B7E7DFB}"/>
                </c:ext>
              </c:extLst>
            </c:dLbl>
            <c:dLbl>
              <c:idx val="48"/>
              <c:tx>
                <c:rich>
                  <a:bodyPr/>
                  <a:lstStyle/>
                  <a:p>
                    <a:fld id="{9C14E88E-7B2C-45FB-B9D2-C2D95276415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8-29A3-43E9-B8F5-F6279B7E7DFB}"/>
                </c:ext>
              </c:extLst>
            </c:dLbl>
            <c:dLbl>
              <c:idx val="49"/>
              <c:tx>
                <c:rich>
                  <a:bodyPr/>
                  <a:lstStyle/>
                  <a:p>
                    <a:fld id="{E7A4791F-4F27-4DF4-B317-0A06DE6EA97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9-29A3-43E9-B8F5-F6279B7E7DFB}"/>
                </c:ext>
              </c:extLst>
            </c:dLbl>
            <c:dLbl>
              <c:idx val="50"/>
              <c:tx>
                <c:rich>
                  <a:bodyPr/>
                  <a:lstStyle/>
                  <a:p>
                    <a:fld id="{86085EFF-922C-4F2F-851F-EAD0F6E2536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A-29A3-43E9-B8F5-F6279B7E7DFB}"/>
                </c:ext>
              </c:extLst>
            </c:dLbl>
            <c:dLbl>
              <c:idx val="51"/>
              <c:tx>
                <c:rich>
                  <a:bodyPr/>
                  <a:lstStyle/>
                  <a:p>
                    <a:fld id="{4C89FAF5-2268-45B3-8276-B7AE28DCCD7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B-29A3-43E9-B8F5-F6279B7E7DFB}"/>
                </c:ext>
              </c:extLst>
            </c:dLbl>
            <c:dLbl>
              <c:idx val="52"/>
              <c:tx>
                <c:rich>
                  <a:bodyPr/>
                  <a:lstStyle/>
                  <a:p>
                    <a:fld id="{78CA52C0-3EE8-49C6-8A9C-CCC93F7D09F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C-29A3-43E9-B8F5-F6279B7E7DFB}"/>
                </c:ext>
              </c:extLst>
            </c:dLbl>
            <c:dLbl>
              <c:idx val="53"/>
              <c:tx>
                <c:rich>
                  <a:bodyPr/>
                  <a:lstStyle/>
                  <a:p>
                    <a:fld id="{B4A36E99-2890-41DB-B0B6-7D4FE836D3A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D-29A3-43E9-B8F5-F6279B7E7DFB}"/>
                </c:ext>
              </c:extLst>
            </c:dLbl>
            <c:dLbl>
              <c:idx val="54"/>
              <c:tx>
                <c:rich>
                  <a:bodyPr/>
                  <a:lstStyle/>
                  <a:p>
                    <a:fld id="{77224A58-ABAE-4F88-A65C-7E42343E590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E-29A3-43E9-B8F5-F6279B7E7DFB}"/>
                </c:ext>
              </c:extLst>
            </c:dLbl>
            <c:dLbl>
              <c:idx val="55"/>
              <c:tx>
                <c:rich>
                  <a:bodyPr/>
                  <a:lstStyle/>
                  <a:p>
                    <a:fld id="{B5F7487F-B492-4365-96CA-968DE198093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F-29A3-43E9-B8F5-F6279B7E7DFB}"/>
                </c:ext>
              </c:extLst>
            </c:dLbl>
            <c:dLbl>
              <c:idx val="56"/>
              <c:tx>
                <c:rich>
                  <a:bodyPr/>
                  <a:lstStyle/>
                  <a:p>
                    <a:fld id="{673A8615-F5FC-4928-9950-8DBAE75F23F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0-29A3-43E9-B8F5-F6279B7E7DFB}"/>
                </c:ext>
              </c:extLst>
            </c:dLbl>
            <c:dLbl>
              <c:idx val="57"/>
              <c:tx>
                <c:rich>
                  <a:bodyPr/>
                  <a:lstStyle/>
                  <a:p>
                    <a:fld id="{A56FF102-83BD-477C-9303-A7DC2D58753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1-29A3-43E9-B8F5-F6279B7E7DFB}"/>
                </c:ext>
              </c:extLst>
            </c:dLbl>
            <c:dLbl>
              <c:idx val="58"/>
              <c:tx>
                <c:rich>
                  <a:bodyPr/>
                  <a:lstStyle/>
                  <a:p>
                    <a:fld id="{FD7B1FF4-3141-4029-8FEC-4E9E1F05656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2-29A3-43E9-B8F5-F6279B7E7DFB}"/>
                </c:ext>
              </c:extLst>
            </c:dLbl>
            <c:dLbl>
              <c:idx val="59"/>
              <c:tx>
                <c:rich>
                  <a:bodyPr/>
                  <a:lstStyle/>
                  <a:p>
                    <a:fld id="{74AE309F-A34E-4DAA-9F8E-7CA945C1917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3-29A3-43E9-B8F5-F6279B7E7DFB}"/>
                </c:ext>
              </c:extLst>
            </c:dLbl>
            <c:dLbl>
              <c:idx val="60"/>
              <c:tx>
                <c:rich>
                  <a:bodyPr/>
                  <a:lstStyle/>
                  <a:p>
                    <a:fld id="{5F0E2F13-EBDC-4EE8-8ED2-D236BDDAB8A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4-29A3-43E9-B8F5-F6279B7E7DFB}"/>
                </c:ext>
              </c:extLst>
            </c:dLbl>
            <c:dLbl>
              <c:idx val="61"/>
              <c:tx>
                <c:rich>
                  <a:bodyPr/>
                  <a:lstStyle/>
                  <a:p>
                    <a:fld id="{E4307E8F-F551-4C9A-A0C7-B971EF37AD7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5-29A3-43E9-B8F5-F6279B7E7DFB}"/>
                </c:ext>
              </c:extLst>
            </c:dLbl>
            <c:dLbl>
              <c:idx val="62"/>
              <c:tx>
                <c:rich>
                  <a:bodyPr/>
                  <a:lstStyle/>
                  <a:p>
                    <a:fld id="{9C528B5E-C0EA-4D76-B27F-4DE1589E629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6-29A3-43E9-B8F5-F6279B7E7DFB}"/>
                </c:ext>
              </c:extLst>
            </c:dLbl>
            <c:dLbl>
              <c:idx val="63"/>
              <c:tx>
                <c:rich>
                  <a:bodyPr/>
                  <a:lstStyle/>
                  <a:p>
                    <a:fld id="{EB43B04D-149E-4496-8F01-7C361880619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7-29A3-43E9-B8F5-F6279B7E7DFB}"/>
                </c:ext>
              </c:extLst>
            </c:dLbl>
            <c:dLbl>
              <c:idx val="64"/>
              <c:tx>
                <c:rich>
                  <a:bodyPr/>
                  <a:lstStyle/>
                  <a:p>
                    <a:fld id="{0C1CE573-0A89-455C-92D5-D5E3414B00A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8-29A3-43E9-B8F5-F6279B7E7DFB}"/>
                </c:ext>
              </c:extLst>
            </c:dLbl>
            <c:dLbl>
              <c:idx val="65"/>
              <c:tx>
                <c:rich>
                  <a:bodyPr/>
                  <a:lstStyle/>
                  <a:p>
                    <a:fld id="{87B919B5-211D-4EDE-9A06-1E15802F105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9-29A3-43E9-B8F5-F6279B7E7DFB}"/>
                </c:ext>
              </c:extLst>
            </c:dLbl>
            <c:dLbl>
              <c:idx val="66"/>
              <c:tx>
                <c:rich>
                  <a:bodyPr/>
                  <a:lstStyle/>
                  <a:p>
                    <a:fld id="{3A771A3B-EACC-4D76-A6D0-3095D651080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A-29A3-43E9-B8F5-F6279B7E7DFB}"/>
                </c:ext>
              </c:extLst>
            </c:dLbl>
            <c:dLbl>
              <c:idx val="67"/>
              <c:tx>
                <c:rich>
                  <a:bodyPr/>
                  <a:lstStyle/>
                  <a:p>
                    <a:fld id="{AF2297FF-784A-4A1D-8E08-5F076F919CA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B-29A3-43E9-B8F5-F6279B7E7DFB}"/>
                </c:ext>
              </c:extLst>
            </c:dLbl>
            <c:dLbl>
              <c:idx val="68"/>
              <c:tx>
                <c:rich>
                  <a:bodyPr/>
                  <a:lstStyle/>
                  <a:p>
                    <a:fld id="{B219893E-9DA6-4E9E-B2E0-98FA0E9F4C5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C-29A3-43E9-B8F5-F6279B7E7DFB}"/>
                </c:ext>
              </c:extLst>
            </c:dLbl>
            <c:dLbl>
              <c:idx val="69"/>
              <c:tx>
                <c:rich>
                  <a:bodyPr/>
                  <a:lstStyle/>
                  <a:p>
                    <a:fld id="{815D76E8-6E41-41D9-8DF3-CD5A5318748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D-29A3-43E9-B8F5-F6279B7E7DFB}"/>
                </c:ext>
              </c:extLst>
            </c:dLbl>
            <c:dLbl>
              <c:idx val="70"/>
              <c:tx>
                <c:rich>
                  <a:bodyPr wrap="square" lIns="38100" tIns="19050" rIns="38100" bIns="19050" anchor="ctr">
                    <a:spAutoFit/>
                  </a:bodyPr>
                  <a:lstStyle/>
                  <a:p>
                    <a:pPr>
                      <a:defRPr sz="1100" b="1">
                        <a:solidFill>
                          <a:schemeClr val="tx2"/>
                        </a:solidFill>
                      </a:defRPr>
                    </a:pPr>
                    <a:fld id="{87A1EA8F-4545-47CA-B720-D90F6CB90D0D}" type="CELLRANGE">
                      <a:rPr lang="fr-FR"/>
                      <a:pPr>
                        <a:defRPr sz="1100" b="1">
                          <a:solidFill>
                            <a:schemeClr val="tx2"/>
                          </a:solidFill>
                        </a:defRPr>
                      </a:pPr>
                      <a:t>[PLAGECELL]</a:t>
                    </a:fld>
                    <a:endParaRPr lang="fr-FR"/>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E-29A3-43E9-B8F5-F6279B7E7DFB}"/>
                </c:ext>
              </c:extLst>
            </c:dLbl>
            <c:spPr>
              <a:noFill/>
              <a:ln>
                <a:noFill/>
              </a:ln>
              <a:effectLst/>
            </c:sp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2.7'!$C$4:$BU$4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2.7'!$C$6:$BU$6</c:f>
              <c:numCache>
                <c:formatCode>0.0</c:formatCode>
                <c:ptCount val="71"/>
                <c:pt idx="20">
                  <c:v>62.411580667545508</c:v>
                </c:pt>
                <c:pt idx="21">
                  <c:v>62.553535650217626</c:v>
                </c:pt>
                <c:pt idx="22">
                  <c:v>62.668157522887071</c:v>
                </c:pt>
                <c:pt idx="23">
                  <c:v>62.758372222569122</c:v>
                </c:pt>
                <c:pt idx="24">
                  <c:v>62.844916568618579</c:v>
                </c:pt>
                <c:pt idx="25">
                  <c:v>62.930503798634639</c:v>
                </c:pt>
                <c:pt idx="26">
                  <c:v>62.99511094799071</c:v>
                </c:pt>
                <c:pt idx="27">
                  <c:v>63.084014388809265</c:v>
                </c:pt>
                <c:pt idx="28">
                  <c:v>63.160982066057635</c:v>
                </c:pt>
                <c:pt idx="29">
                  <c:v>63.229590570374633</c:v>
                </c:pt>
                <c:pt idx="30">
                  <c:v>63.301361491362343</c:v>
                </c:pt>
                <c:pt idx="31">
                  <c:v>63.376226948342307</c:v>
                </c:pt>
                <c:pt idx="32">
                  <c:v>63.447278123313097</c:v>
                </c:pt>
                <c:pt idx="33">
                  <c:v>63.509003060728446</c:v>
                </c:pt>
                <c:pt idx="34">
                  <c:v>63.594439729874082</c:v>
                </c:pt>
                <c:pt idx="35">
                  <c:v>63.688827088666784</c:v>
                </c:pt>
                <c:pt idx="36">
                  <c:v>63.775878227498652</c:v>
                </c:pt>
                <c:pt idx="37">
                  <c:v>63.84542508798139</c:v>
                </c:pt>
                <c:pt idx="38">
                  <c:v>63.899078800013314</c:v>
                </c:pt>
                <c:pt idx="39">
                  <c:v>63.931753560822351</c:v>
                </c:pt>
                <c:pt idx="40">
                  <c:v>63.942466999580404</c:v>
                </c:pt>
                <c:pt idx="41">
                  <c:v>63.92972780478275</c:v>
                </c:pt>
                <c:pt idx="42">
                  <c:v>63.908806060915509</c:v>
                </c:pt>
                <c:pt idx="43">
                  <c:v>63.873623396905614</c:v>
                </c:pt>
                <c:pt idx="44">
                  <c:v>63.842571329953486</c:v>
                </c:pt>
                <c:pt idx="45">
                  <c:v>63.845525973229535</c:v>
                </c:pt>
                <c:pt idx="46">
                  <c:v>63.857627404488753</c:v>
                </c:pt>
                <c:pt idx="47">
                  <c:v>63.878795890746652</c:v>
                </c:pt>
                <c:pt idx="48">
                  <c:v>63.901770353022705</c:v>
                </c:pt>
                <c:pt idx="49">
                  <c:v>63.926069880315175</c:v>
                </c:pt>
                <c:pt idx="50">
                  <c:v>63.945329644389076</c:v>
                </c:pt>
                <c:pt idx="51">
                  <c:v>63.977557804183064</c:v>
                </c:pt>
                <c:pt idx="52">
                  <c:v>64.010446697248355</c:v>
                </c:pt>
                <c:pt idx="53">
                  <c:v>64.039541989773255</c:v>
                </c:pt>
                <c:pt idx="54">
                  <c:v>64.06199790985572</c:v>
                </c:pt>
                <c:pt idx="55">
                  <c:v>64.081786027267668</c:v>
                </c:pt>
                <c:pt idx="56">
                  <c:v>64.098405384404032</c:v>
                </c:pt>
                <c:pt idx="57">
                  <c:v>64.102354148281066</c:v>
                </c:pt>
                <c:pt idx="58">
                  <c:v>64.098045835018098</c:v>
                </c:pt>
                <c:pt idx="59">
                  <c:v>64.08065220107575</c:v>
                </c:pt>
                <c:pt idx="60">
                  <c:v>64.053046770644144</c:v>
                </c:pt>
                <c:pt idx="61">
                  <c:v>64.012869318613056</c:v>
                </c:pt>
                <c:pt idx="62">
                  <c:v>63.976625783659919</c:v>
                </c:pt>
                <c:pt idx="63">
                  <c:v>63.961071104418231</c:v>
                </c:pt>
                <c:pt idx="64">
                  <c:v>63.967028403372716</c:v>
                </c:pt>
                <c:pt idx="65">
                  <c:v>63.970363314220592</c:v>
                </c:pt>
                <c:pt idx="66">
                  <c:v>63.972679136503537</c:v>
                </c:pt>
                <c:pt idx="67">
                  <c:v>63.969399099827136</c:v>
                </c:pt>
                <c:pt idx="68">
                  <c:v>63.963465453730592</c:v>
                </c:pt>
                <c:pt idx="69">
                  <c:v>63.954062869315493</c:v>
                </c:pt>
                <c:pt idx="70">
                  <c:v>63.944660284900387</c:v>
                </c:pt>
              </c:numCache>
            </c:numRef>
          </c:val>
          <c:smooth val="0"/>
          <c:extLst>
            <c:ext xmlns:c15="http://schemas.microsoft.com/office/drawing/2012/chart" uri="{02D57815-91ED-43cb-92C2-25804820EDAC}">
              <c15:datalabelsRange>
                <c15:f>'Fig 2.7'!$C$7:$BU$7</c15:f>
                <c15:dlblRangeCache>
                  <c:ptCount val="71"/>
                  <c:pt idx="0">
                    <c:v>60,7 ans</c:v>
                  </c:pt>
                  <c:pt idx="20">
                    <c:v>62,4 ans</c:v>
                  </c:pt>
                  <c:pt idx="35">
                    <c:v>63,7 ans</c:v>
                  </c:pt>
                  <c:pt idx="70">
                    <c:v>63,9 ans</c:v>
                  </c:pt>
                </c15:dlblRangeCache>
              </c15:datalabelsRange>
            </c:ext>
            <c:ext xmlns:c16="http://schemas.microsoft.com/office/drawing/2014/chart" uri="{C3380CC4-5D6E-409C-BE32-E72D297353CC}">
              <c16:uniqueId val="{0000008F-29A3-43E9-B8F5-F6279B7E7DFB}"/>
            </c:ext>
          </c:extLst>
        </c:ser>
        <c:dLbls>
          <c:showLegendKey val="0"/>
          <c:showVal val="0"/>
          <c:showCatName val="0"/>
          <c:showSerName val="0"/>
          <c:showPercent val="0"/>
          <c:showBubbleSize val="0"/>
        </c:dLbls>
        <c:smooth val="0"/>
        <c:axId val="178193536"/>
        <c:axId val="178195456"/>
      </c:lineChart>
      <c:catAx>
        <c:axId val="178193536"/>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78195456"/>
        <c:crosses val="autoZero"/>
        <c:auto val="1"/>
        <c:lblAlgn val="ctr"/>
        <c:lblOffset val="100"/>
        <c:tickLblSkip val="5"/>
        <c:tickMarkSkip val="5"/>
        <c:noMultiLvlLbl val="0"/>
      </c:catAx>
      <c:valAx>
        <c:axId val="178195456"/>
        <c:scaling>
          <c:orientation val="minMax"/>
          <c:max val="65"/>
          <c:min val="60"/>
        </c:scaling>
        <c:delete val="0"/>
        <c:axPos val="l"/>
        <c:majorGridlines/>
        <c:title>
          <c:tx>
            <c:rich>
              <a:bodyPr rot="-5400000" vert="horz"/>
              <a:lstStyle/>
              <a:p>
                <a:pPr>
                  <a:defRPr b="0"/>
                </a:pPr>
                <a:r>
                  <a:rPr lang="fr-FR" b="0"/>
                  <a:t>Ans</a:t>
                </a:r>
              </a:p>
            </c:rich>
          </c:tx>
          <c:overlay val="0"/>
        </c:title>
        <c:numFmt formatCode="#,##0" sourceLinked="0"/>
        <c:majorTickMark val="out"/>
        <c:minorTickMark val="none"/>
        <c:tickLblPos val="nextTo"/>
        <c:crossAx val="178193536"/>
        <c:crosses val="autoZero"/>
        <c:crossBetween val="between"/>
        <c:majorUnit val="1"/>
      </c:valAx>
    </c:plotArea>
    <c:legend>
      <c:legendPos val="b"/>
      <c:layout>
        <c:manualLayout>
          <c:xMode val="edge"/>
          <c:yMode val="edge"/>
          <c:x val="1.6152222222222203E-2"/>
          <c:y val="0.90212251042149139"/>
          <c:w val="0.9771029629629624"/>
          <c:h val="9.7877489578508586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048781064529096E-2"/>
          <c:y val="4.9344531933508309E-2"/>
          <c:w val="0.6900872526069376"/>
          <c:h val="0.80342607174103242"/>
        </c:manualLayout>
      </c:layout>
      <c:lineChart>
        <c:grouping val="standard"/>
        <c:varyColors val="0"/>
        <c:ser>
          <c:idx val="0"/>
          <c:order val="0"/>
          <c:tx>
            <c:strRef>
              <c:f>'Fig 2.8'!$C$5</c:f>
              <c:strCache>
                <c:ptCount val="1"/>
                <c:pt idx="0">
                  <c:v>Observé</c:v>
                </c:pt>
              </c:strCache>
            </c:strRef>
          </c:tx>
          <c:spPr>
            <a:ln w="28575">
              <a:solidFill>
                <a:schemeClr val="bg1">
                  <a:lumMod val="50000"/>
                </a:scheme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E1-4E1A-A98E-6ED13345BD89}"/>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E1-4E1A-A98E-6ED13345BD89}"/>
                </c:ext>
              </c:extLst>
            </c:dLbl>
            <c:dLbl>
              <c:idx val="2"/>
              <c:tx>
                <c:rich>
                  <a:bodyPr/>
                  <a:lstStyle/>
                  <a:p>
                    <a:fld id="{EDA1A522-64E7-4BDD-88D3-AF5A46090318}"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99E1-4E1A-A98E-6ED13345BD89}"/>
                </c:ext>
              </c:extLst>
            </c:dLbl>
            <c:dLbl>
              <c:idx val="3"/>
              <c:tx>
                <c:rich>
                  <a:bodyPr/>
                  <a:lstStyle/>
                  <a:p>
                    <a:fld id="{8533F06E-28F1-4D9E-9761-E8F7DBD8842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9E1-4E1A-A98E-6ED13345BD89}"/>
                </c:ext>
              </c:extLst>
            </c:dLbl>
            <c:dLbl>
              <c:idx val="4"/>
              <c:tx>
                <c:rich>
                  <a:bodyPr/>
                  <a:lstStyle/>
                  <a:p>
                    <a:fld id="{2E1B1873-E41B-450F-8A68-5060602342B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99E1-4E1A-A98E-6ED13345BD89}"/>
                </c:ext>
              </c:extLst>
            </c:dLbl>
            <c:dLbl>
              <c:idx val="5"/>
              <c:tx>
                <c:rich>
                  <a:bodyPr/>
                  <a:lstStyle/>
                  <a:p>
                    <a:fld id="{72103CCB-8244-4E30-BF49-C7DCF6FF6A0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9E1-4E1A-A98E-6ED13345BD89}"/>
                </c:ext>
              </c:extLst>
            </c:dLbl>
            <c:dLbl>
              <c:idx val="6"/>
              <c:tx>
                <c:rich>
                  <a:bodyPr/>
                  <a:lstStyle/>
                  <a:p>
                    <a:fld id="{971A84BE-63E5-4FB0-85F5-263D62970CF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99E1-4E1A-A98E-6ED13345BD89}"/>
                </c:ext>
              </c:extLst>
            </c:dLbl>
            <c:dLbl>
              <c:idx val="7"/>
              <c:tx>
                <c:rich>
                  <a:bodyPr/>
                  <a:lstStyle/>
                  <a:p>
                    <a:fld id="{DB12274F-2CA8-41B8-966D-AF1D3C29A07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99E1-4E1A-A98E-6ED13345BD89}"/>
                </c:ext>
              </c:extLst>
            </c:dLbl>
            <c:dLbl>
              <c:idx val="8"/>
              <c:tx>
                <c:rich>
                  <a:bodyPr/>
                  <a:lstStyle/>
                  <a:p>
                    <a:fld id="{922A7735-B11E-4B59-B7F8-3062083471C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99E1-4E1A-A98E-6ED13345BD89}"/>
                </c:ext>
              </c:extLst>
            </c:dLbl>
            <c:dLbl>
              <c:idx val="9"/>
              <c:tx>
                <c:rich>
                  <a:bodyPr/>
                  <a:lstStyle/>
                  <a:p>
                    <a:fld id="{B8EBD7B3-1200-4F48-B1AC-4797250CC5A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99E1-4E1A-A98E-6ED13345BD89}"/>
                </c:ext>
              </c:extLst>
            </c:dLbl>
            <c:dLbl>
              <c:idx val="10"/>
              <c:tx>
                <c:rich>
                  <a:bodyPr/>
                  <a:lstStyle/>
                  <a:p>
                    <a:fld id="{27ECA3F5-06EE-4C18-B869-6E19BFFE19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99E1-4E1A-A98E-6ED13345BD89}"/>
                </c:ext>
              </c:extLst>
            </c:dLbl>
            <c:dLbl>
              <c:idx val="11"/>
              <c:tx>
                <c:rich>
                  <a:bodyPr/>
                  <a:lstStyle/>
                  <a:p>
                    <a:fld id="{3DB3C845-E2C5-48DB-B2FE-E49644E4F76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99E1-4E1A-A98E-6ED13345BD89}"/>
                </c:ext>
              </c:extLst>
            </c:dLbl>
            <c:dLbl>
              <c:idx val="12"/>
              <c:tx>
                <c:rich>
                  <a:bodyPr/>
                  <a:lstStyle/>
                  <a:p>
                    <a:fld id="{76099BC4-E29C-4BDD-8FFA-C169342970A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99E1-4E1A-A98E-6ED13345BD89}"/>
                </c:ext>
              </c:extLst>
            </c:dLbl>
            <c:dLbl>
              <c:idx val="13"/>
              <c:tx>
                <c:rich>
                  <a:bodyPr/>
                  <a:lstStyle/>
                  <a:p>
                    <a:fld id="{EEDA243F-BB32-4987-AB7B-43359AF7572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99E1-4E1A-A98E-6ED13345BD89}"/>
                </c:ext>
              </c:extLst>
            </c:dLbl>
            <c:dLbl>
              <c:idx val="14"/>
              <c:tx>
                <c:rich>
                  <a:bodyPr/>
                  <a:lstStyle/>
                  <a:p>
                    <a:fld id="{2CD55C33-A450-47FA-9D71-0F2A3BE9915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99E1-4E1A-A98E-6ED13345BD89}"/>
                </c:ext>
              </c:extLst>
            </c:dLbl>
            <c:dLbl>
              <c:idx val="15"/>
              <c:tx>
                <c:rich>
                  <a:bodyPr/>
                  <a:lstStyle/>
                  <a:p>
                    <a:fld id="{3E4B1C61-7191-407E-AB67-F892658BDFD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99E1-4E1A-A98E-6ED13345BD89}"/>
                </c:ext>
              </c:extLst>
            </c:dLbl>
            <c:dLbl>
              <c:idx val="16"/>
              <c:tx>
                <c:rich>
                  <a:bodyPr/>
                  <a:lstStyle/>
                  <a:p>
                    <a:fld id="{649972A9-6AE7-4118-81CD-D1F73CDD66C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99E1-4E1A-A98E-6ED13345BD89}"/>
                </c:ext>
              </c:extLst>
            </c:dLbl>
            <c:dLbl>
              <c:idx val="17"/>
              <c:tx>
                <c:rich>
                  <a:bodyPr/>
                  <a:lstStyle/>
                  <a:p>
                    <a:fld id="{24A0526D-4BF7-4AB0-A8E8-0FBA29C1BCB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99E1-4E1A-A98E-6ED13345BD89}"/>
                </c:ext>
              </c:extLst>
            </c:dLbl>
            <c:dLbl>
              <c:idx val="18"/>
              <c:tx>
                <c:rich>
                  <a:bodyPr/>
                  <a:lstStyle/>
                  <a:p>
                    <a:fld id="{85A4FB2E-7682-42EC-9BCC-28DA8B4BC91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99E1-4E1A-A98E-6ED13345BD89}"/>
                </c:ext>
              </c:extLst>
            </c:dLbl>
            <c:dLbl>
              <c:idx val="19"/>
              <c:tx>
                <c:rich>
                  <a:bodyPr/>
                  <a:lstStyle/>
                  <a:p>
                    <a:fld id="{5BE81A55-9537-4B64-BCA2-23664BA4768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99E1-4E1A-A98E-6ED13345BD89}"/>
                </c:ext>
              </c:extLst>
            </c:dLbl>
            <c:dLbl>
              <c:idx val="20"/>
              <c:tx>
                <c:rich>
                  <a:bodyPr/>
                  <a:lstStyle/>
                  <a:p>
                    <a:fld id="{10A72033-67C7-4424-B8FB-DCF2C3A2BAB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99E1-4E1A-A98E-6ED13345BD89}"/>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9E1-4E1A-A98E-6ED13345BD89}"/>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9E1-4E1A-A98E-6ED13345BD89}"/>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9E1-4E1A-A98E-6ED13345BD89}"/>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9E1-4E1A-A98E-6ED13345BD89}"/>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9E1-4E1A-A98E-6ED13345BD89}"/>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99E1-4E1A-A98E-6ED13345BD89}"/>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9E1-4E1A-A98E-6ED13345BD89}"/>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99E1-4E1A-A98E-6ED13345BD89}"/>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99E1-4E1A-A98E-6ED13345BD89}"/>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99E1-4E1A-A98E-6ED13345BD89}"/>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99E1-4E1A-A98E-6ED13345BD89}"/>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99E1-4E1A-A98E-6ED13345BD89}"/>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99E1-4E1A-A98E-6ED13345BD89}"/>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99E1-4E1A-A98E-6ED13345BD89}"/>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9E1-4E1A-A98E-6ED13345BD89}"/>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99E1-4E1A-A98E-6ED13345BD89}"/>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99E1-4E1A-A98E-6ED13345BD89}"/>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99E1-4E1A-A98E-6ED13345BD89}"/>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99E1-4E1A-A98E-6ED13345BD89}"/>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99E1-4E1A-A98E-6ED13345BD89}"/>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99E1-4E1A-A98E-6ED13345BD89}"/>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99E1-4E1A-A98E-6ED13345BD89}"/>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99E1-4E1A-A98E-6ED13345BD89}"/>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99E1-4E1A-A98E-6ED13345BD89}"/>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99E1-4E1A-A98E-6ED13345BD89}"/>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99E1-4E1A-A98E-6ED13345BD89}"/>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99E1-4E1A-A98E-6ED13345BD89}"/>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99E1-4E1A-A98E-6ED13345BD89}"/>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99E1-4E1A-A98E-6ED13345BD89}"/>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99E1-4E1A-A98E-6ED13345BD89}"/>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99E1-4E1A-A98E-6ED13345BD89}"/>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99E1-4E1A-A98E-6ED13345BD89}"/>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99E1-4E1A-A98E-6ED13345BD89}"/>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99E1-4E1A-A98E-6ED13345BD89}"/>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99E1-4E1A-A98E-6ED13345BD89}"/>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99E1-4E1A-A98E-6ED13345BD89}"/>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99E1-4E1A-A98E-6ED13345BD89}"/>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99E1-4E1A-A98E-6ED13345BD89}"/>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99E1-4E1A-A98E-6ED13345BD89}"/>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99E1-4E1A-A98E-6ED13345BD89}"/>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99E1-4E1A-A98E-6ED13345BD89}"/>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99E1-4E1A-A98E-6ED13345BD89}"/>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99E1-4E1A-A98E-6ED13345BD89}"/>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99E1-4E1A-A98E-6ED13345BD89}"/>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99E1-4E1A-A98E-6ED13345BD89}"/>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99E1-4E1A-A98E-6ED13345BD89}"/>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99E1-4E1A-A98E-6ED13345BD89}"/>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99E1-4E1A-A98E-6ED13345BD89}"/>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99E1-4E1A-A98E-6ED13345BD89}"/>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99E1-4E1A-A98E-6ED13345BD89}"/>
                </c:ext>
              </c:extLst>
            </c:dLbl>
            <c:spPr>
              <a:noFill/>
              <a:ln>
                <a:noFill/>
              </a:ln>
              <a:effectLst/>
            </c:spPr>
            <c:txPr>
              <a:bodyPr wrap="square" lIns="38100" tIns="19050" rIns="38100" bIns="19050" anchor="ctr">
                <a:spAutoFit/>
              </a:bodyPr>
              <a:lstStyle/>
              <a:p>
                <a:pPr>
                  <a:defRPr sz="1100" b="1">
                    <a:solidFill>
                      <a:schemeClr val="bg1">
                        <a:lumMod val="50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2.8'!$D$4:$BV$4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2.8'!$D$5:$BV$5</c:f>
              <c:numCache>
                <c:formatCode>0.0%</c:formatCode>
                <c:ptCount val="71"/>
                <c:pt idx="2" formatCode="_-* #\ ##0.0\ _€_-;\-* #\ ##0.0\ _€_-;_-* &quot;-&quot;??\ _€_-;_-@_-">
                  <c:v>12.244999999999999</c:v>
                </c:pt>
                <c:pt idx="3" formatCode="_-* #\ ##0.0\ _€_-;\-* #\ ##0.0\ _€_-;_-* &quot;-&quot;??\ _€_-;_-@_-">
                  <c:v>12.484999999999999</c:v>
                </c:pt>
                <c:pt idx="4" formatCode="_-* #\ ##0.0\ _€_-;\-* #\ ##0.0\ _€_-;_-* &quot;-&quot;??\ _€_-;_-@_-">
                  <c:v>12.78</c:v>
                </c:pt>
                <c:pt idx="5" formatCode="_-* #\ ##0.0\ _€_-;\-* #\ ##0.0\ _€_-;_-* &quot;-&quot;??\ _€_-;_-@_-">
                  <c:v>13.111865</c:v>
                </c:pt>
                <c:pt idx="6" formatCode="_-* #\ ##0.0\ _€_-;\-* #\ ##0.0\ _€_-;_-* &quot;-&quot;??\ _€_-;_-@_-">
                  <c:v>13.449664499999999</c:v>
                </c:pt>
                <c:pt idx="7" formatCode="_-* #\ ##0.0\ _€_-;\-* #\ ##0.0\ _€_-;_-* &quot;-&quot;??\ _€_-;_-@_-">
                  <c:v>13.829423999999999</c:v>
                </c:pt>
                <c:pt idx="8" formatCode="_-* #\ ##0.0\ _€_-;\-* #\ ##0.0\ _€_-;_-* &quot;-&quot;??\ _€_-;_-@_-">
                  <c:v>14.220111000000001</c:v>
                </c:pt>
                <c:pt idx="9" formatCode="_-* #\ ##0.0\ _€_-;\-* #\ ##0.0\ _€_-;_-* &quot;-&quot;??\ _€_-;_-@_-">
                  <c:v>14.580493500000001</c:v>
                </c:pt>
                <c:pt idx="10" formatCode="_-* #\ ##0.0\ _€_-;\-* #\ ##0.0\ _€_-;_-* &quot;-&quot;??\ _€_-;_-@_-">
                  <c:v>14.9126005</c:v>
                </c:pt>
                <c:pt idx="11" formatCode="_-* #\ ##0.0\ _€_-;\-* #\ ##0.0\ _€_-;_-* &quot;-&quot;??\ _€_-;_-@_-">
                  <c:v>15.186286000000001</c:v>
                </c:pt>
                <c:pt idx="12" formatCode="_-* #\ ##0.0\ _€_-;\-* #\ ##0.0\ _€_-;_-* &quot;-&quot;??\ _€_-;_-@_-">
                  <c:v>15.3198835</c:v>
                </c:pt>
                <c:pt idx="13" formatCode="_-* #\ ##0.0\ _€_-;\-* #\ ##0.0\ _€_-;_-* &quot;-&quot;??\ _€_-;_-@_-">
                  <c:v>15.489309499999999</c:v>
                </c:pt>
                <c:pt idx="14" formatCode="_-* #\ ##0.0\ _€_-;\-* #\ ##0.0\ _€_-;_-* &quot;-&quot;??\ _€_-;_-@_-">
                  <c:v>15.728934000000001</c:v>
                </c:pt>
                <c:pt idx="15" formatCode="_-* #\ ##0.0\ _€_-;\-* #\ ##0.0\ _€_-;_-* &quot;-&quot;??\ _€_-;_-@_-">
                  <c:v>15.904419000000003</c:v>
                </c:pt>
                <c:pt idx="16" formatCode="_-* #\ ##0.0\ _€_-;\-* #\ ##0.0\ _€_-;_-* &quot;-&quot;??\ _€_-;_-@_-">
                  <c:v>16.057809000000002</c:v>
                </c:pt>
                <c:pt idx="17" formatCode="_-* #\ ##0.0\ _€_-;\-* #\ ##0.0\ _€_-;_-* &quot;-&quot;??\ _€_-;_-@_-">
                  <c:v>16.193687000000001</c:v>
                </c:pt>
                <c:pt idx="18" formatCode="_-* #\ ##0.0\ _€_-;\-* #\ ##0.0\ _€_-;_-* &quot;-&quot;??\ _€_-;_-@_-">
                  <c:v>16.373928500000002</c:v>
                </c:pt>
                <c:pt idx="19" formatCode="_-* #\ ##0.0\ _€_-;\-* #\ ##0.0\ _€_-;_-* &quot;-&quot;??\ _€_-;_-@_-">
                  <c:v>16.603870999999998</c:v>
                </c:pt>
                <c:pt idx="20" formatCode="_-* #\ ##0.0\ _€_-;\-* #\ ##0.0\ _€_-;_-* &quot;-&quot;??\ _€_-;_-@_-">
                  <c:v>16.809648000000003</c:v>
                </c:pt>
              </c:numCache>
            </c:numRef>
          </c:val>
          <c:smooth val="0"/>
          <c:extLst>
            <c:ext xmlns:c15="http://schemas.microsoft.com/office/drawing/2012/chart" uri="{02D57815-91ED-43cb-92C2-25804820EDAC}">
              <c15:datalabelsRange>
                <c15:f>'Fig 2.8'!$D$9:$BV$9</c15:f>
                <c15:dlblRangeCache>
                  <c:ptCount val="71"/>
                  <c:pt idx="20">
                    <c:v> 16,8   </c:v>
                  </c:pt>
                  <c:pt idx="21">
                    <c:v> -     </c:v>
                  </c:pt>
                </c15:dlblRangeCache>
              </c15:datalabelsRange>
            </c:ext>
            <c:ext xmlns:c16="http://schemas.microsoft.com/office/drawing/2014/chart" uri="{C3380CC4-5D6E-409C-BE32-E72D297353CC}">
              <c16:uniqueId val="{00000047-99E1-4E1A-A98E-6ED13345BD89}"/>
            </c:ext>
          </c:extLst>
        </c:ser>
        <c:ser>
          <c:idx val="1"/>
          <c:order val="1"/>
          <c:tx>
            <c:v>Nb de retraités (tous scénarios)</c:v>
          </c:tx>
          <c:spPr>
            <a:ln w="28575">
              <a:solidFill>
                <a:schemeClr val="accent2">
                  <a:lumMod val="75000"/>
                </a:scheme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99E1-4E1A-A98E-6ED13345BD89}"/>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99E1-4E1A-A98E-6ED13345BD89}"/>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99E1-4E1A-A98E-6ED13345BD89}"/>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99E1-4E1A-A98E-6ED13345BD89}"/>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99E1-4E1A-A98E-6ED13345BD89}"/>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99E1-4E1A-A98E-6ED13345BD89}"/>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99E1-4E1A-A98E-6ED13345BD89}"/>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99E1-4E1A-A98E-6ED13345BD89}"/>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99E1-4E1A-A98E-6ED13345BD89}"/>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99E1-4E1A-A98E-6ED13345BD89}"/>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99E1-4E1A-A98E-6ED13345BD89}"/>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99E1-4E1A-A98E-6ED13345BD89}"/>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99E1-4E1A-A98E-6ED13345BD89}"/>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99E1-4E1A-A98E-6ED13345BD89}"/>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99E1-4E1A-A98E-6ED13345BD89}"/>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99E1-4E1A-A98E-6ED13345BD89}"/>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99E1-4E1A-A98E-6ED13345BD89}"/>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99E1-4E1A-A98E-6ED13345BD89}"/>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99E1-4E1A-A98E-6ED13345BD89}"/>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99E1-4E1A-A98E-6ED13345BD89}"/>
                </c:ext>
              </c:extLst>
            </c:dLbl>
            <c:dLbl>
              <c:idx val="20"/>
              <c:tx>
                <c:rich>
                  <a:bodyPr/>
                  <a:lstStyle/>
                  <a:p>
                    <a:fld id="{20F43B95-6207-41FC-9E01-F3919344BE6E}"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C-99E1-4E1A-A98E-6ED13345BD89}"/>
                </c:ext>
              </c:extLst>
            </c:dLbl>
            <c:dLbl>
              <c:idx val="21"/>
              <c:tx>
                <c:rich>
                  <a:bodyPr/>
                  <a:lstStyle/>
                  <a:p>
                    <a:fld id="{EE6B2E5B-512A-41CE-86E9-91884E770DE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99E1-4E1A-A98E-6ED13345BD89}"/>
                </c:ext>
              </c:extLst>
            </c:dLbl>
            <c:dLbl>
              <c:idx val="22"/>
              <c:tx>
                <c:rich>
                  <a:bodyPr/>
                  <a:lstStyle/>
                  <a:p>
                    <a:fld id="{A813B5C7-1E55-439D-9891-341C2DA98DD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99E1-4E1A-A98E-6ED13345BD89}"/>
                </c:ext>
              </c:extLst>
            </c:dLbl>
            <c:dLbl>
              <c:idx val="23"/>
              <c:tx>
                <c:rich>
                  <a:bodyPr/>
                  <a:lstStyle/>
                  <a:p>
                    <a:fld id="{B8048C26-251C-49AB-85FF-57BEFB0BAB1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F-99E1-4E1A-A98E-6ED13345BD89}"/>
                </c:ext>
              </c:extLst>
            </c:dLbl>
            <c:dLbl>
              <c:idx val="24"/>
              <c:tx>
                <c:rich>
                  <a:bodyPr/>
                  <a:lstStyle/>
                  <a:p>
                    <a:fld id="{766AD1DF-C411-47F4-8CCA-9A175FC241C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0-99E1-4E1A-A98E-6ED13345BD89}"/>
                </c:ext>
              </c:extLst>
            </c:dLbl>
            <c:dLbl>
              <c:idx val="25"/>
              <c:tx>
                <c:rich>
                  <a:bodyPr/>
                  <a:lstStyle/>
                  <a:p>
                    <a:fld id="{A3871A04-1FCC-45DE-8646-546D4DE036C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99E1-4E1A-A98E-6ED13345BD89}"/>
                </c:ext>
              </c:extLst>
            </c:dLbl>
            <c:dLbl>
              <c:idx val="26"/>
              <c:tx>
                <c:rich>
                  <a:bodyPr/>
                  <a:lstStyle/>
                  <a:p>
                    <a:fld id="{31906BBC-3172-47AA-939A-D76FF117326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2-99E1-4E1A-A98E-6ED13345BD89}"/>
                </c:ext>
              </c:extLst>
            </c:dLbl>
            <c:dLbl>
              <c:idx val="27"/>
              <c:tx>
                <c:rich>
                  <a:bodyPr/>
                  <a:lstStyle/>
                  <a:p>
                    <a:fld id="{A4927489-0DD7-4309-BF83-65E46803CD5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3-99E1-4E1A-A98E-6ED13345BD89}"/>
                </c:ext>
              </c:extLst>
            </c:dLbl>
            <c:dLbl>
              <c:idx val="28"/>
              <c:tx>
                <c:rich>
                  <a:bodyPr/>
                  <a:lstStyle/>
                  <a:p>
                    <a:fld id="{BEBAD61F-9639-4340-8416-F0287593717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4-99E1-4E1A-A98E-6ED13345BD89}"/>
                </c:ext>
              </c:extLst>
            </c:dLbl>
            <c:dLbl>
              <c:idx val="29"/>
              <c:tx>
                <c:rich>
                  <a:bodyPr/>
                  <a:lstStyle/>
                  <a:p>
                    <a:fld id="{28C39720-5416-401F-9F62-6E4C6BE552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5-99E1-4E1A-A98E-6ED13345BD89}"/>
                </c:ext>
              </c:extLst>
            </c:dLbl>
            <c:dLbl>
              <c:idx val="30"/>
              <c:tx>
                <c:rich>
                  <a:bodyPr/>
                  <a:lstStyle/>
                  <a:p>
                    <a:fld id="{358AB938-9650-43EB-910E-03D2521B42B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6-99E1-4E1A-A98E-6ED13345BD89}"/>
                </c:ext>
              </c:extLst>
            </c:dLbl>
            <c:dLbl>
              <c:idx val="31"/>
              <c:tx>
                <c:rich>
                  <a:bodyPr/>
                  <a:lstStyle/>
                  <a:p>
                    <a:fld id="{B52BA055-DF9D-41FD-A550-3EBEA490122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7-99E1-4E1A-A98E-6ED13345BD89}"/>
                </c:ext>
              </c:extLst>
            </c:dLbl>
            <c:dLbl>
              <c:idx val="32"/>
              <c:tx>
                <c:rich>
                  <a:bodyPr/>
                  <a:lstStyle/>
                  <a:p>
                    <a:fld id="{AE11AC30-245B-42B5-BBCB-7648EBFC952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8-99E1-4E1A-A98E-6ED13345BD89}"/>
                </c:ext>
              </c:extLst>
            </c:dLbl>
            <c:dLbl>
              <c:idx val="33"/>
              <c:tx>
                <c:rich>
                  <a:bodyPr/>
                  <a:lstStyle/>
                  <a:p>
                    <a:fld id="{4860B921-54A3-422A-A028-81847C2C1DC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9-99E1-4E1A-A98E-6ED13345BD89}"/>
                </c:ext>
              </c:extLst>
            </c:dLbl>
            <c:dLbl>
              <c:idx val="34"/>
              <c:tx>
                <c:rich>
                  <a:bodyPr/>
                  <a:lstStyle/>
                  <a:p>
                    <a:fld id="{4ACB901E-C6DB-406A-B38F-BE414597968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A-99E1-4E1A-A98E-6ED13345BD89}"/>
                </c:ext>
              </c:extLst>
            </c:dLbl>
            <c:dLbl>
              <c:idx val="35"/>
              <c:tx>
                <c:rich>
                  <a:bodyPr/>
                  <a:lstStyle/>
                  <a:p>
                    <a:fld id="{6ADE0AB8-D583-4E75-8490-B7FE6E02A23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B-99E1-4E1A-A98E-6ED13345BD89}"/>
                </c:ext>
              </c:extLst>
            </c:dLbl>
            <c:dLbl>
              <c:idx val="36"/>
              <c:tx>
                <c:rich>
                  <a:bodyPr/>
                  <a:lstStyle/>
                  <a:p>
                    <a:fld id="{68C785DB-A760-4182-A762-C8EF788C128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C-99E1-4E1A-A98E-6ED13345BD89}"/>
                </c:ext>
              </c:extLst>
            </c:dLbl>
            <c:dLbl>
              <c:idx val="37"/>
              <c:tx>
                <c:rich>
                  <a:bodyPr/>
                  <a:lstStyle/>
                  <a:p>
                    <a:fld id="{8EF97C22-3716-4445-AAE0-799B0AF8DF6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D-99E1-4E1A-A98E-6ED13345BD89}"/>
                </c:ext>
              </c:extLst>
            </c:dLbl>
            <c:dLbl>
              <c:idx val="38"/>
              <c:tx>
                <c:rich>
                  <a:bodyPr/>
                  <a:lstStyle/>
                  <a:p>
                    <a:fld id="{F7016BEE-7541-40AA-B73E-91E69D8728D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E-99E1-4E1A-A98E-6ED13345BD89}"/>
                </c:ext>
              </c:extLst>
            </c:dLbl>
            <c:dLbl>
              <c:idx val="39"/>
              <c:tx>
                <c:rich>
                  <a:bodyPr/>
                  <a:lstStyle/>
                  <a:p>
                    <a:fld id="{E539B51D-28E1-4892-B69A-2B8FD5B4C9C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F-99E1-4E1A-A98E-6ED13345BD89}"/>
                </c:ext>
              </c:extLst>
            </c:dLbl>
            <c:dLbl>
              <c:idx val="40"/>
              <c:tx>
                <c:rich>
                  <a:bodyPr/>
                  <a:lstStyle/>
                  <a:p>
                    <a:fld id="{A116AB60-0078-4EA7-A3E3-C3D65F70C5B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0-99E1-4E1A-A98E-6ED13345BD89}"/>
                </c:ext>
              </c:extLst>
            </c:dLbl>
            <c:dLbl>
              <c:idx val="41"/>
              <c:tx>
                <c:rich>
                  <a:bodyPr/>
                  <a:lstStyle/>
                  <a:p>
                    <a:fld id="{F1C697AF-69FF-4836-848F-D9573F4EC1E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1-99E1-4E1A-A98E-6ED13345BD89}"/>
                </c:ext>
              </c:extLst>
            </c:dLbl>
            <c:dLbl>
              <c:idx val="42"/>
              <c:tx>
                <c:rich>
                  <a:bodyPr/>
                  <a:lstStyle/>
                  <a:p>
                    <a:fld id="{3878B23B-5790-497E-BE76-71BAD694FB2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2-99E1-4E1A-A98E-6ED13345BD89}"/>
                </c:ext>
              </c:extLst>
            </c:dLbl>
            <c:dLbl>
              <c:idx val="43"/>
              <c:tx>
                <c:rich>
                  <a:bodyPr/>
                  <a:lstStyle/>
                  <a:p>
                    <a:fld id="{6487E6BC-50F9-4481-B3BD-AF442E9A66E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3-99E1-4E1A-A98E-6ED13345BD89}"/>
                </c:ext>
              </c:extLst>
            </c:dLbl>
            <c:dLbl>
              <c:idx val="44"/>
              <c:tx>
                <c:rich>
                  <a:bodyPr/>
                  <a:lstStyle/>
                  <a:p>
                    <a:fld id="{F93BBAB7-F312-42E8-BE7C-475BB9020F2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4-99E1-4E1A-A98E-6ED13345BD89}"/>
                </c:ext>
              </c:extLst>
            </c:dLbl>
            <c:dLbl>
              <c:idx val="45"/>
              <c:tx>
                <c:rich>
                  <a:bodyPr/>
                  <a:lstStyle/>
                  <a:p>
                    <a:fld id="{41FF38F9-8E1E-4E88-8773-DDC41407393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5-99E1-4E1A-A98E-6ED13345BD89}"/>
                </c:ext>
              </c:extLst>
            </c:dLbl>
            <c:dLbl>
              <c:idx val="46"/>
              <c:tx>
                <c:rich>
                  <a:bodyPr/>
                  <a:lstStyle/>
                  <a:p>
                    <a:fld id="{917D81F2-2956-47BE-9E47-B3B9923D471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6-99E1-4E1A-A98E-6ED13345BD89}"/>
                </c:ext>
              </c:extLst>
            </c:dLbl>
            <c:dLbl>
              <c:idx val="47"/>
              <c:tx>
                <c:rich>
                  <a:bodyPr/>
                  <a:lstStyle/>
                  <a:p>
                    <a:fld id="{2E3B496C-EC63-4B78-A6C8-EF9A8BFB858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7-99E1-4E1A-A98E-6ED13345BD89}"/>
                </c:ext>
              </c:extLst>
            </c:dLbl>
            <c:dLbl>
              <c:idx val="48"/>
              <c:tx>
                <c:rich>
                  <a:bodyPr/>
                  <a:lstStyle/>
                  <a:p>
                    <a:fld id="{C57145B3-6866-4C92-A7B8-CE2447C9BA4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8-99E1-4E1A-A98E-6ED13345BD89}"/>
                </c:ext>
              </c:extLst>
            </c:dLbl>
            <c:dLbl>
              <c:idx val="49"/>
              <c:tx>
                <c:rich>
                  <a:bodyPr/>
                  <a:lstStyle/>
                  <a:p>
                    <a:fld id="{993BBC53-EC5F-4163-8D41-3C8663E54DC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9-99E1-4E1A-A98E-6ED13345BD89}"/>
                </c:ext>
              </c:extLst>
            </c:dLbl>
            <c:dLbl>
              <c:idx val="50"/>
              <c:tx>
                <c:rich>
                  <a:bodyPr/>
                  <a:lstStyle/>
                  <a:p>
                    <a:fld id="{B7631FF6-0A05-4EE8-B4FA-44A972041DB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A-99E1-4E1A-A98E-6ED13345BD89}"/>
                </c:ext>
              </c:extLst>
            </c:dLbl>
            <c:dLbl>
              <c:idx val="51"/>
              <c:tx>
                <c:rich>
                  <a:bodyPr/>
                  <a:lstStyle/>
                  <a:p>
                    <a:fld id="{CC17DE1B-00F7-4C0A-A700-2E643849816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B-99E1-4E1A-A98E-6ED13345BD89}"/>
                </c:ext>
              </c:extLst>
            </c:dLbl>
            <c:dLbl>
              <c:idx val="52"/>
              <c:tx>
                <c:rich>
                  <a:bodyPr/>
                  <a:lstStyle/>
                  <a:p>
                    <a:fld id="{BD82DAB8-219D-4091-A7C1-4B73CA1E876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C-99E1-4E1A-A98E-6ED13345BD89}"/>
                </c:ext>
              </c:extLst>
            </c:dLbl>
            <c:dLbl>
              <c:idx val="53"/>
              <c:tx>
                <c:rich>
                  <a:bodyPr/>
                  <a:lstStyle/>
                  <a:p>
                    <a:fld id="{820266B8-2821-45FB-A1B7-183CE36226C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D-99E1-4E1A-A98E-6ED13345BD89}"/>
                </c:ext>
              </c:extLst>
            </c:dLbl>
            <c:dLbl>
              <c:idx val="54"/>
              <c:tx>
                <c:rich>
                  <a:bodyPr/>
                  <a:lstStyle/>
                  <a:p>
                    <a:fld id="{510E7461-EB3E-4972-A625-EA4AE159918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E-99E1-4E1A-A98E-6ED13345BD89}"/>
                </c:ext>
              </c:extLst>
            </c:dLbl>
            <c:dLbl>
              <c:idx val="55"/>
              <c:tx>
                <c:rich>
                  <a:bodyPr/>
                  <a:lstStyle/>
                  <a:p>
                    <a:fld id="{0415E92C-630D-41A1-BD56-C2C7F41B9AC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F-99E1-4E1A-A98E-6ED13345BD89}"/>
                </c:ext>
              </c:extLst>
            </c:dLbl>
            <c:dLbl>
              <c:idx val="56"/>
              <c:tx>
                <c:rich>
                  <a:bodyPr/>
                  <a:lstStyle/>
                  <a:p>
                    <a:fld id="{CAF88453-2962-4080-A9B2-A404DFD305B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0-99E1-4E1A-A98E-6ED13345BD89}"/>
                </c:ext>
              </c:extLst>
            </c:dLbl>
            <c:dLbl>
              <c:idx val="57"/>
              <c:tx>
                <c:rich>
                  <a:bodyPr/>
                  <a:lstStyle/>
                  <a:p>
                    <a:fld id="{8DAF886B-8585-4C14-925A-55468E4C4F6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1-99E1-4E1A-A98E-6ED13345BD89}"/>
                </c:ext>
              </c:extLst>
            </c:dLbl>
            <c:dLbl>
              <c:idx val="58"/>
              <c:tx>
                <c:rich>
                  <a:bodyPr/>
                  <a:lstStyle/>
                  <a:p>
                    <a:fld id="{F5262E04-F54A-458C-8C64-27CA642D991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2-99E1-4E1A-A98E-6ED13345BD89}"/>
                </c:ext>
              </c:extLst>
            </c:dLbl>
            <c:dLbl>
              <c:idx val="59"/>
              <c:tx>
                <c:rich>
                  <a:bodyPr/>
                  <a:lstStyle/>
                  <a:p>
                    <a:fld id="{E6AF5B60-62D0-43B8-83A7-1A9F0F85F97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3-99E1-4E1A-A98E-6ED13345BD89}"/>
                </c:ext>
              </c:extLst>
            </c:dLbl>
            <c:dLbl>
              <c:idx val="60"/>
              <c:tx>
                <c:rich>
                  <a:bodyPr/>
                  <a:lstStyle/>
                  <a:p>
                    <a:fld id="{5805A493-C921-46DA-BEA9-7D5D536DA12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4-99E1-4E1A-A98E-6ED13345BD89}"/>
                </c:ext>
              </c:extLst>
            </c:dLbl>
            <c:dLbl>
              <c:idx val="61"/>
              <c:tx>
                <c:rich>
                  <a:bodyPr/>
                  <a:lstStyle/>
                  <a:p>
                    <a:fld id="{E408DDD3-A466-45F2-A854-0EAB79F906E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5-99E1-4E1A-A98E-6ED13345BD89}"/>
                </c:ext>
              </c:extLst>
            </c:dLbl>
            <c:dLbl>
              <c:idx val="62"/>
              <c:tx>
                <c:rich>
                  <a:bodyPr/>
                  <a:lstStyle/>
                  <a:p>
                    <a:fld id="{DCC765F3-0412-4119-B76C-2DBBD227B1E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6-99E1-4E1A-A98E-6ED13345BD89}"/>
                </c:ext>
              </c:extLst>
            </c:dLbl>
            <c:dLbl>
              <c:idx val="63"/>
              <c:tx>
                <c:rich>
                  <a:bodyPr/>
                  <a:lstStyle/>
                  <a:p>
                    <a:fld id="{65DD3478-8AD0-4824-BD83-78E27575051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7-99E1-4E1A-A98E-6ED13345BD89}"/>
                </c:ext>
              </c:extLst>
            </c:dLbl>
            <c:dLbl>
              <c:idx val="64"/>
              <c:tx>
                <c:rich>
                  <a:bodyPr/>
                  <a:lstStyle/>
                  <a:p>
                    <a:fld id="{6C3E389C-5615-4505-A5DE-52BCCC112F4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8-99E1-4E1A-A98E-6ED13345BD89}"/>
                </c:ext>
              </c:extLst>
            </c:dLbl>
            <c:dLbl>
              <c:idx val="65"/>
              <c:tx>
                <c:rich>
                  <a:bodyPr/>
                  <a:lstStyle/>
                  <a:p>
                    <a:fld id="{408D5926-9B8C-4844-86CB-0DB10F4582A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9-99E1-4E1A-A98E-6ED13345BD89}"/>
                </c:ext>
              </c:extLst>
            </c:dLbl>
            <c:dLbl>
              <c:idx val="66"/>
              <c:tx>
                <c:rich>
                  <a:bodyPr/>
                  <a:lstStyle/>
                  <a:p>
                    <a:fld id="{E033B0A8-4978-48A0-806B-C205118787E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A-99E1-4E1A-A98E-6ED13345BD89}"/>
                </c:ext>
              </c:extLst>
            </c:dLbl>
            <c:dLbl>
              <c:idx val="67"/>
              <c:tx>
                <c:rich>
                  <a:bodyPr/>
                  <a:lstStyle/>
                  <a:p>
                    <a:fld id="{14BBE260-80FE-4FEF-9116-8B1EB3478C8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B-99E1-4E1A-A98E-6ED13345BD89}"/>
                </c:ext>
              </c:extLst>
            </c:dLbl>
            <c:dLbl>
              <c:idx val="68"/>
              <c:tx>
                <c:rich>
                  <a:bodyPr/>
                  <a:lstStyle/>
                  <a:p>
                    <a:fld id="{EF957230-27CA-4893-9E9B-B9A9899617C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C-99E1-4E1A-A98E-6ED13345BD89}"/>
                </c:ext>
              </c:extLst>
            </c:dLbl>
            <c:dLbl>
              <c:idx val="69"/>
              <c:tx>
                <c:rich>
                  <a:bodyPr/>
                  <a:lstStyle/>
                  <a:p>
                    <a:fld id="{97422440-D206-4422-86B6-ED8B0054984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D-99E1-4E1A-A98E-6ED13345BD89}"/>
                </c:ext>
              </c:extLst>
            </c:dLbl>
            <c:dLbl>
              <c:idx val="70"/>
              <c:tx>
                <c:rich>
                  <a:bodyPr wrap="square" lIns="38100" tIns="19050" rIns="38100" bIns="19050" anchor="ctr">
                    <a:spAutoFit/>
                  </a:bodyPr>
                  <a:lstStyle/>
                  <a:p>
                    <a:pPr>
                      <a:defRPr sz="1100" b="1">
                        <a:solidFill>
                          <a:schemeClr val="accent6">
                            <a:lumMod val="75000"/>
                          </a:schemeClr>
                        </a:solidFill>
                      </a:defRPr>
                    </a:pPr>
                    <a:fld id="{FB56D07B-19D4-4DC5-9573-20E7677EDFCB}" type="CELLRANGE">
                      <a:rPr lang="en-US" sz="1100" b="1">
                        <a:solidFill>
                          <a:schemeClr val="accent6">
                            <a:lumMod val="75000"/>
                          </a:schemeClr>
                        </a:solidFill>
                      </a:rPr>
                      <a:pPr>
                        <a:defRPr sz="1100" b="1">
                          <a:solidFill>
                            <a:schemeClr val="accent6">
                              <a:lumMod val="75000"/>
                            </a:schemeClr>
                          </a:solidFill>
                        </a:defRPr>
                      </a:pPr>
                      <a:t>[PLAGECELL]</a:t>
                    </a:fld>
                    <a:endParaRPr lang="fr-FR"/>
                  </a:p>
                </c:rich>
              </c:tx>
              <c:spPr>
                <a:noFill/>
                <a:ln>
                  <a:noFill/>
                </a:ln>
                <a:effectLst/>
              </c:spPr>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E-99E1-4E1A-A98E-6ED13345BD89}"/>
                </c:ext>
              </c:extLst>
            </c:dLbl>
            <c:spPr>
              <a:noFill/>
              <a:ln>
                <a:noFill/>
              </a:ln>
              <a:effectLst/>
            </c:sp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2.8'!$D$4:$BV$4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2.8'!$D$6:$BV$6</c:f>
              <c:numCache>
                <c:formatCode>0.0%</c:formatCode>
                <c:ptCount val="71"/>
                <c:pt idx="20" formatCode="_-* #\ ##0.0\ _€_-;\-* #\ ##0.0\ _€_-;_-* &quot;-&quot;??\ _€_-;_-@_-">
                  <c:v>16.809648000000003</c:v>
                </c:pt>
                <c:pt idx="21" formatCode="_-* #\ ##0.0\ _€_-;\-* #\ ##0.0\ _€_-;_-* &quot;-&quot;??\ _€_-;_-@_-">
                  <c:v>16.882193267005913</c:v>
                </c:pt>
                <c:pt idx="22" formatCode="_-* #\ ##0.0\ _€_-;\-* #\ ##0.0\ _€_-;_-* &quot;-&quot;??\ _€_-;_-@_-">
                  <c:v>17.03031997289888</c:v>
                </c:pt>
                <c:pt idx="23" formatCode="_-* #\ ##0.0\ _€_-;\-* #\ ##0.0\ _€_-;_-* &quot;-&quot;??\ _€_-;_-@_-">
                  <c:v>17.214657043159523</c:v>
                </c:pt>
                <c:pt idx="24" formatCode="_-* #\ ##0.0\ _€_-;\-* #\ ##0.0\ _€_-;_-* &quot;-&quot;??\ _€_-;_-@_-">
                  <c:v>17.431824629046652</c:v>
                </c:pt>
                <c:pt idx="25" formatCode="_-* #\ ##0.0\ _€_-;\-* #\ ##0.0\ _€_-;_-* &quot;-&quot;??\ _€_-;_-@_-">
                  <c:v>17.634645022648293</c:v>
                </c:pt>
                <c:pt idx="26" formatCode="_-* #\ ##0.0\ _€_-;\-* #\ ##0.0\ _€_-;_-* &quot;-&quot;??\ _€_-;_-@_-">
                  <c:v>17.856862941371251</c:v>
                </c:pt>
                <c:pt idx="27" formatCode="_-* #\ ##0.0\ _€_-;\-* #\ ##0.0\ _€_-;_-* &quot;-&quot;??\ _€_-;_-@_-">
                  <c:v>18.087377476506223</c:v>
                </c:pt>
                <c:pt idx="28" formatCode="_-* #\ ##0.0\ _€_-;\-* #\ ##0.0\ _€_-;_-* &quot;-&quot;??\ _€_-;_-@_-">
                  <c:v>18.339077844403821</c:v>
                </c:pt>
                <c:pt idx="29" formatCode="_-* #\ ##0.0\ _€_-;\-* #\ ##0.0\ _€_-;_-* &quot;-&quot;??\ _€_-;_-@_-">
                  <c:v>18.561097272268288</c:v>
                </c:pt>
                <c:pt idx="30" formatCode="_-* #\ ##0.0\ _€_-;\-* #\ ##0.0\ _€_-;_-* &quot;-&quot;??\ _€_-;_-@_-">
                  <c:v>18.776041040866406</c:v>
                </c:pt>
                <c:pt idx="31" formatCode="_-* #\ ##0.0\ _€_-;\-* #\ ##0.0\ _€_-;_-* &quot;-&quot;??\ _€_-;_-@_-">
                  <c:v>18.99820222234046</c:v>
                </c:pt>
                <c:pt idx="32" formatCode="_-* #\ ##0.0\ _€_-;\-* #\ ##0.0\ _€_-;_-* &quot;-&quot;??\ _€_-;_-@_-">
                  <c:v>19.201027313761678</c:v>
                </c:pt>
                <c:pt idx="33" formatCode="_-* #\ ##0.0\ _€_-;\-* #\ ##0.0\ _€_-;_-* &quot;-&quot;??\ _€_-;_-@_-">
                  <c:v>19.379625823044144</c:v>
                </c:pt>
                <c:pt idx="34" formatCode="_-* #\ ##0.0\ _€_-;\-* #\ ##0.0\ _€_-;_-* &quot;-&quot;??\ _€_-;_-@_-">
                  <c:v>19.546072429466491</c:v>
                </c:pt>
                <c:pt idx="35" formatCode="_-* #\ ##0.0\ _€_-;\-* #\ ##0.0\ _€_-;_-* &quot;-&quot;??\ _€_-;_-@_-">
                  <c:v>19.701648400031434</c:v>
                </c:pt>
                <c:pt idx="36" formatCode="_-* #\ ##0.0\ _€_-;\-* #\ ##0.0\ _€_-;_-* &quot;-&quot;??\ _€_-;_-@_-">
                  <c:v>19.851965730549662</c:v>
                </c:pt>
                <c:pt idx="37" formatCode="_-* #\ ##0.0\ _€_-;\-* #\ ##0.0\ _€_-;_-* &quot;-&quot;??\ _€_-;_-@_-">
                  <c:v>19.981957594057867</c:v>
                </c:pt>
                <c:pt idx="38" formatCode="_-* #\ ##0.0\ _€_-;\-* #\ ##0.0\ _€_-;_-* &quot;-&quot;??\ _€_-;_-@_-">
                  <c:v>20.097663467100773</c:v>
                </c:pt>
                <c:pt idx="39" formatCode="_-* #\ ##0.0\ _€_-;\-* #\ ##0.0\ _€_-;_-* &quot;-&quot;??\ _€_-;_-@_-">
                  <c:v>20.198486910773262</c:v>
                </c:pt>
                <c:pt idx="40" formatCode="_-* #\ ##0.0\ _€_-;\-* #\ ##0.0\ _€_-;_-* &quot;-&quot;??\ _€_-;_-@_-">
                  <c:v>20.317166862354803</c:v>
                </c:pt>
                <c:pt idx="41" formatCode="_-* #\ ##0.0\ _€_-;\-* #\ ##0.0\ _€_-;_-* &quot;-&quot;??\ _€_-;_-@_-">
                  <c:v>20.468654437507041</c:v>
                </c:pt>
                <c:pt idx="42" formatCode="_-* #\ ##0.0\ _€_-;\-* #\ ##0.0\ _€_-;_-* &quot;-&quot;??\ _€_-;_-@_-">
                  <c:v>20.580557466115739</c:v>
                </c:pt>
                <c:pt idx="43" formatCode="_-* #\ ##0.0\ _€_-;\-* #\ ##0.0\ _€_-;_-* &quot;-&quot;??\ _€_-;_-@_-">
                  <c:v>20.691782533024153</c:v>
                </c:pt>
                <c:pt idx="44" formatCode="_-* #\ ##0.0\ _€_-;\-* #\ ##0.0\ _€_-;_-* &quot;-&quot;??\ _€_-;_-@_-">
                  <c:v>20.789152019521925</c:v>
                </c:pt>
                <c:pt idx="45" formatCode="_-* #\ ##0.0\ _€_-;\-* #\ ##0.0\ _€_-;_-* &quot;-&quot;??\ _€_-;_-@_-">
                  <c:v>20.857979813659409</c:v>
                </c:pt>
                <c:pt idx="46" formatCode="_-* #\ ##0.0\ _€_-;\-* #\ ##0.0\ _€_-;_-* &quot;-&quot;??\ _€_-;_-@_-">
                  <c:v>20.919640727406875</c:v>
                </c:pt>
                <c:pt idx="47" formatCode="_-* #\ ##0.0\ _€_-;\-* #\ ##0.0\ _€_-;_-* &quot;-&quot;??\ _€_-;_-@_-">
                  <c:v>21.023296861800791</c:v>
                </c:pt>
                <c:pt idx="48" formatCode="_-* #\ ##0.0\ _€_-;\-* #\ ##0.0\ _€_-;_-* &quot;-&quot;??\ _€_-;_-@_-">
                  <c:v>21.122493341691246</c:v>
                </c:pt>
                <c:pt idx="49" formatCode="_-* #\ ##0.0\ _€_-;\-* #\ ##0.0\ _€_-;_-* &quot;-&quot;??\ _€_-;_-@_-">
                  <c:v>21.226477055440981</c:v>
                </c:pt>
                <c:pt idx="50" formatCode="_-* #\ ##0.0\ _€_-;\-* #\ ##0.0\ _€_-;_-* &quot;-&quot;??\ _€_-;_-@_-">
                  <c:v>21.319856888957542</c:v>
                </c:pt>
                <c:pt idx="51" formatCode="_-* #\ ##0.0\ _€_-;\-* #\ ##0.0\ _€_-;_-* &quot;-&quot;??\ _€_-;_-@_-">
                  <c:v>21.406089152704418</c:v>
                </c:pt>
                <c:pt idx="52" formatCode="_-* #\ ##0.0\ _€_-;\-* #\ ##0.0\ _€_-;_-* &quot;-&quot;??\ _€_-;_-@_-">
                  <c:v>21.499419221192575</c:v>
                </c:pt>
                <c:pt idx="53" formatCode="_-* #\ ##0.0\ _€_-;\-* #\ ##0.0\ _€_-;_-* &quot;-&quot;??\ _€_-;_-@_-">
                  <c:v>21.597886624252958</c:v>
                </c:pt>
                <c:pt idx="54" formatCode="_-* #\ ##0.0\ _€_-;\-* #\ ##0.0\ _€_-;_-* &quot;-&quot;??\ _€_-;_-@_-">
                  <c:v>21.710621153082329</c:v>
                </c:pt>
                <c:pt idx="55" formatCode="_-* #\ ##0.0\ _€_-;\-* #\ ##0.0\ _€_-;_-* &quot;-&quot;??\ _€_-;_-@_-">
                  <c:v>21.815916912421567</c:v>
                </c:pt>
                <c:pt idx="56" formatCode="_-* #\ ##0.0\ _€_-;\-* #\ ##0.0\ _€_-;_-* &quot;-&quot;??\ _€_-;_-@_-">
                  <c:v>21.909416872449128</c:v>
                </c:pt>
                <c:pt idx="57" formatCode="_-* #\ ##0.0\ _€_-;\-* #\ ##0.0\ _€_-;_-* &quot;-&quot;??\ _€_-;_-@_-">
                  <c:v>21.974316909508104</c:v>
                </c:pt>
                <c:pt idx="58" formatCode="_-* #\ ##0.0\ _€_-;\-* #\ ##0.0\ _€_-;_-* &quot;-&quot;??\ _€_-;_-@_-">
                  <c:v>22.033877756031508</c:v>
                </c:pt>
                <c:pt idx="59" formatCode="_-* #\ ##0.0\ _€_-;\-* #\ ##0.0\ _€_-;_-* &quot;-&quot;??\ _€_-;_-@_-">
                  <c:v>22.099654582023881</c:v>
                </c:pt>
                <c:pt idx="60" formatCode="_-* #\ ##0.0\ _€_-;\-* #\ ##0.0\ _€_-;_-* &quot;-&quot;??\ _€_-;_-@_-">
                  <c:v>22.175397018317252</c:v>
                </c:pt>
                <c:pt idx="61" formatCode="_-* #\ ##0.0\ _€_-;\-* #\ ##0.0\ _€_-;_-* &quot;-&quot;??\ _€_-;_-@_-">
                  <c:v>22.256509285379998</c:v>
                </c:pt>
                <c:pt idx="62" formatCode="_-* #\ ##0.0\ _€_-;\-* #\ ##0.0\ _€_-;_-* &quot;-&quot;??\ _€_-;_-@_-">
                  <c:v>22.351601736822424</c:v>
                </c:pt>
                <c:pt idx="63" formatCode="_-* #\ ##0.0\ _€_-;\-* #\ ##0.0\ _€_-;_-* &quot;-&quot;??\ _€_-;_-@_-">
                  <c:v>22.44636244604488</c:v>
                </c:pt>
                <c:pt idx="64" formatCode="_-* #\ ##0.0\ _€_-;\-* #\ ##0.0\ _€_-;_-* &quot;-&quot;??\ _€_-;_-@_-">
                  <c:v>22.540491416988427</c:v>
                </c:pt>
                <c:pt idx="65" formatCode="_-* #\ ##0.0\ _€_-;\-* #\ ##0.0\ _€_-;_-* &quot;-&quot;??\ _€_-;_-@_-">
                  <c:v>22.632736600023993</c:v>
                </c:pt>
                <c:pt idx="66" formatCode="_-* #\ ##0.0\ _€_-;\-* #\ ##0.0\ _€_-;_-* &quot;-&quot;??\ _€_-;_-@_-">
                  <c:v>22.710714680378008</c:v>
                </c:pt>
                <c:pt idx="67" formatCode="_-* #\ ##0.0\ _€_-;\-* #\ ##0.0\ _€_-;_-* &quot;-&quot;??\ _€_-;_-@_-">
                  <c:v>22.797280306102966</c:v>
                </c:pt>
                <c:pt idx="68" formatCode="_-* #\ ##0.0\ _€_-;\-* #\ ##0.0\ _€_-;_-* &quot;-&quot;??\ _€_-;_-@_-">
                  <c:v>22.905496566306329</c:v>
                </c:pt>
                <c:pt idx="69" formatCode="_-* #\ ##0.0\ _€_-;\-* #\ ##0.0\ _€_-;_-* &quot;-&quot;??\ _€_-;_-@_-">
                  <c:v>23.029121656174141</c:v>
                </c:pt>
                <c:pt idx="70" formatCode="_-* #\ ##0.0\ _€_-;\-* #\ ##0.0\ _€_-;_-* &quot;-&quot;??\ _€_-;_-@_-">
                  <c:v>23.144525197412658</c:v>
                </c:pt>
              </c:numCache>
            </c:numRef>
          </c:val>
          <c:smooth val="0"/>
          <c:extLst>
            <c:ext xmlns:c15="http://schemas.microsoft.com/office/drawing/2012/chart" uri="{02D57815-91ED-43cb-92C2-25804820EDAC}">
              <c15:datalabelsRange>
                <c15:f>'Fig 2.8'!$D$10:$BV$10</c15:f>
                <c15:dlblRangeCache>
                  <c:ptCount val="71"/>
                  <c:pt idx="70">
                    <c:v> 23,1   </c:v>
                  </c:pt>
                </c15:dlblRangeCache>
              </c15:datalabelsRange>
            </c:ext>
            <c:ext xmlns:c16="http://schemas.microsoft.com/office/drawing/2014/chart" uri="{C3380CC4-5D6E-409C-BE32-E72D297353CC}">
              <c16:uniqueId val="{0000008F-99E1-4E1A-A98E-6ED13345BD89}"/>
            </c:ext>
          </c:extLst>
        </c:ser>
        <c:ser>
          <c:idx val="2"/>
          <c:order val="2"/>
          <c:tx>
            <c:strRef>
              <c:f>'Fig 2.8'!$C$7</c:f>
              <c:strCache>
                <c:ptCount val="1"/>
                <c:pt idx="0">
                  <c:v>Observé</c:v>
                </c:pt>
              </c:strCache>
            </c:strRef>
          </c:tx>
          <c:spPr>
            <a:ln w="28575">
              <a:solidFill>
                <a:schemeClr val="bg1">
                  <a:lumMod val="50000"/>
                </a:scheme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0-99E1-4E1A-A98E-6ED13345BD89}"/>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1-99E1-4E1A-A98E-6ED13345BD89}"/>
                </c:ext>
              </c:extLst>
            </c:dLbl>
            <c:dLbl>
              <c:idx val="2"/>
              <c:tx>
                <c:rich>
                  <a:bodyPr/>
                  <a:lstStyle/>
                  <a:p>
                    <a:fld id="{0C8671C3-6185-42BB-B3BF-4103DB91E487}"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2-99E1-4E1A-A98E-6ED13345BD89}"/>
                </c:ext>
              </c:extLst>
            </c:dLbl>
            <c:dLbl>
              <c:idx val="3"/>
              <c:tx>
                <c:rich>
                  <a:bodyPr/>
                  <a:lstStyle/>
                  <a:p>
                    <a:fld id="{BBE496C9-A16F-421E-98E9-1F99F896EEC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3-99E1-4E1A-A98E-6ED13345BD89}"/>
                </c:ext>
              </c:extLst>
            </c:dLbl>
            <c:dLbl>
              <c:idx val="4"/>
              <c:tx>
                <c:rich>
                  <a:bodyPr/>
                  <a:lstStyle/>
                  <a:p>
                    <a:fld id="{A4DF5AFF-F6B9-4413-B162-E2EB119D80C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4-99E1-4E1A-A98E-6ED13345BD89}"/>
                </c:ext>
              </c:extLst>
            </c:dLbl>
            <c:dLbl>
              <c:idx val="5"/>
              <c:tx>
                <c:rich>
                  <a:bodyPr/>
                  <a:lstStyle/>
                  <a:p>
                    <a:fld id="{293987DE-31FE-45CD-8E01-0D246A2CFAB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5-99E1-4E1A-A98E-6ED13345BD89}"/>
                </c:ext>
              </c:extLst>
            </c:dLbl>
            <c:dLbl>
              <c:idx val="6"/>
              <c:tx>
                <c:rich>
                  <a:bodyPr/>
                  <a:lstStyle/>
                  <a:p>
                    <a:fld id="{5759478A-08ED-4978-8EA7-DE31F76DD79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6-99E1-4E1A-A98E-6ED13345BD89}"/>
                </c:ext>
              </c:extLst>
            </c:dLbl>
            <c:dLbl>
              <c:idx val="7"/>
              <c:tx>
                <c:rich>
                  <a:bodyPr/>
                  <a:lstStyle/>
                  <a:p>
                    <a:fld id="{A5737F14-AA87-40BD-8979-D138FF8CFED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7-99E1-4E1A-A98E-6ED13345BD89}"/>
                </c:ext>
              </c:extLst>
            </c:dLbl>
            <c:dLbl>
              <c:idx val="8"/>
              <c:tx>
                <c:rich>
                  <a:bodyPr/>
                  <a:lstStyle/>
                  <a:p>
                    <a:fld id="{3AE23652-0EB7-45F3-84AF-2ED87E1FE33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8-99E1-4E1A-A98E-6ED13345BD89}"/>
                </c:ext>
              </c:extLst>
            </c:dLbl>
            <c:dLbl>
              <c:idx val="9"/>
              <c:tx>
                <c:rich>
                  <a:bodyPr/>
                  <a:lstStyle/>
                  <a:p>
                    <a:fld id="{24AD8B6A-9577-4C6D-BCB0-DDB11DE6071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9-99E1-4E1A-A98E-6ED13345BD89}"/>
                </c:ext>
              </c:extLst>
            </c:dLbl>
            <c:dLbl>
              <c:idx val="10"/>
              <c:tx>
                <c:rich>
                  <a:bodyPr/>
                  <a:lstStyle/>
                  <a:p>
                    <a:fld id="{D66F14D6-1DD0-4C75-B5F1-F12C54D1865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A-99E1-4E1A-A98E-6ED13345BD89}"/>
                </c:ext>
              </c:extLst>
            </c:dLbl>
            <c:dLbl>
              <c:idx val="11"/>
              <c:tx>
                <c:rich>
                  <a:bodyPr/>
                  <a:lstStyle/>
                  <a:p>
                    <a:fld id="{743CBD62-F597-4771-A61A-CC37C6A3F4B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B-99E1-4E1A-A98E-6ED13345BD89}"/>
                </c:ext>
              </c:extLst>
            </c:dLbl>
            <c:dLbl>
              <c:idx val="12"/>
              <c:tx>
                <c:rich>
                  <a:bodyPr/>
                  <a:lstStyle/>
                  <a:p>
                    <a:fld id="{9B6CF4A6-EF62-4978-87A8-C0BCA497590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C-99E1-4E1A-A98E-6ED13345BD89}"/>
                </c:ext>
              </c:extLst>
            </c:dLbl>
            <c:dLbl>
              <c:idx val="13"/>
              <c:tx>
                <c:rich>
                  <a:bodyPr/>
                  <a:lstStyle/>
                  <a:p>
                    <a:fld id="{8F39BF3A-4A6D-430A-805C-B932CEDD4BB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D-99E1-4E1A-A98E-6ED13345BD89}"/>
                </c:ext>
              </c:extLst>
            </c:dLbl>
            <c:dLbl>
              <c:idx val="14"/>
              <c:tx>
                <c:rich>
                  <a:bodyPr/>
                  <a:lstStyle/>
                  <a:p>
                    <a:fld id="{959B98C6-E90A-4E9B-8482-609BA0450E9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E-99E1-4E1A-A98E-6ED13345BD89}"/>
                </c:ext>
              </c:extLst>
            </c:dLbl>
            <c:dLbl>
              <c:idx val="15"/>
              <c:tx>
                <c:rich>
                  <a:bodyPr/>
                  <a:lstStyle/>
                  <a:p>
                    <a:fld id="{5F5FE1C2-B998-409B-86DD-4B52E5841D4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F-99E1-4E1A-A98E-6ED13345BD89}"/>
                </c:ext>
              </c:extLst>
            </c:dLbl>
            <c:dLbl>
              <c:idx val="16"/>
              <c:tx>
                <c:rich>
                  <a:bodyPr/>
                  <a:lstStyle/>
                  <a:p>
                    <a:fld id="{968D43CD-2A61-4C42-A0A0-E6A12C96252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0-99E1-4E1A-A98E-6ED13345BD89}"/>
                </c:ext>
              </c:extLst>
            </c:dLbl>
            <c:dLbl>
              <c:idx val="17"/>
              <c:tx>
                <c:rich>
                  <a:bodyPr/>
                  <a:lstStyle/>
                  <a:p>
                    <a:fld id="{3830F978-8EBF-453F-A767-B58079A6341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1-99E1-4E1A-A98E-6ED13345BD89}"/>
                </c:ext>
              </c:extLst>
            </c:dLbl>
            <c:dLbl>
              <c:idx val="18"/>
              <c:tx>
                <c:rich>
                  <a:bodyPr/>
                  <a:lstStyle/>
                  <a:p>
                    <a:fld id="{F4AB356A-E9BC-4890-9C28-65752E47196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2-99E1-4E1A-A98E-6ED13345BD89}"/>
                </c:ext>
              </c:extLst>
            </c:dLbl>
            <c:dLbl>
              <c:idx val="19"/>
              <c:tx>
                <c:rich>
                  <a:bodyPr/>
                  <a:lstStyle/>
                  <a:p>
                    <a:fld id="{74E5C715-027B-4422-93BE-B42626B8D73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3-99E1-4E1A-A98E-6ED13345BD89}"/>
                </c:ext>
              </c:extLst>
            </c:dLbl>
            <c:dLbl>
              <c:idx val="20"/>
              <c:tx>
                <c:rich>
                  <a:bodyPr/>
                  <a:lstStyle/>
                  <a:p>
                    <a:fld id="{F0662B3E-4AF1-411C-B3A0-41A0914629F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4-99E1-4E1A-A98E-6ED13345BD89}"/>
                </c:ext>
              </c:extLst>
            </c:dLbl>
            <c:dLbl>
              <c:idx val="21"/>
              <c:tx>
                <c:rich>
                  <a:bodyPr wrap="square" lIns="38100" tIns="19050" rIns="38100" bIns="19050" anchor="ctr">
                    <a:spAutoFit/>
                  </a:bodyPr>
                  <a:lstStyle/>
                  <a:p>
                    <a:pPr>
                      <a:defRPr sz="1100" b="1">
                        <a:solidFill>
                          <a:schemeClr val="bg1">
                            <a:lumMod val="50000"/>
                          </a:schemeClr>
                        </a:solidFill>
                      </a:defRPr>
                    </a:pPr>
                    <a:fld id="{B0A73336-9A93-427A-B635-51C12272B198}" type="CELLRANGE">
                      <a:rPr lang="fr-FR"/>
                      <a:pPr>
                        <a:defRPr sz="1100" b="1">
                          <a:solidFill>
                            <a:schemeClr val="bg1">
                              <a:lumMod val="50000"/>
                            </a:schemeClr>
                          </a:solidFill>
                        </a:defRPr>
                      </a:pPr>
                      <a:t>[PLAGECELL]</a:t>
                    </a:fld>
                    <a:endParaRPr lang="fr-FR"/>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5-99E1-4E1A-A98E-6ED13345BD89}"/>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6-99E1-4E1A-A98E-6ED13345BD89}"/>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7-99E1-4E1A-A98E-6ED13345BD89}"/>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8-99E1-4E1A-A98E-6ED13345BD89}"/>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9-99E1-4E1A-A98E-6ED13345BD89}"/>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A-99E1-4E1A-A98E-6ED13345BD89}"/>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B-99E1-4E1A-A98E-6ED13345BD89}"/>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C-99E1-4E1A-A98E-6ED13345BD89}"/>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D-99E1-4E1A-A98E-6ED13345BD89}"/>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E-99E1-4E1A-A98E-6ED13345BD89}"/>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F-99E1-4E1A-A98E-6ED13345BD89}"/>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0-99E1-4E1A-A98E-6ED13345BD89}"/>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1-99E1-4E1A-A98E-6ED13345BD89}"/>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2-99E1-4E1A-A98E-6ED13345BD89}"/>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3-99E1-4E1A-A98E-6ED13345BD89}"/>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4-99E1-4E1A-A98E-6ED13345BD89}"/>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5-99E1-4E1A-A98E-6ED13345BD89}"/>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6-99E1-4E1A-A98E-6ED13345BD89}"/>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7-99E1-4E1A-A98E-6ED13345BD89}"/>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8-99E1-4E1A-A98E-6ED13345BD89}"/>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9-99E1-4E1A-A98E-6ED13345BD89}"/>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A-99E1-4E1A-A98E-6ED13345BD89}"/>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B-99E1-4E1A-A98E-6ED13345BD89}"/>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C-99E1-4E1A-A98E-6ED13345BD89}"/>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D-99E1-4E1A-A98E-6ED13345BD89}"/>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E-99E1-4E1A-A98E-6ED13345BD89}"/>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F-99E1-4E1A-A98E-6ED13345BD89}"/>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0-99E1-4E1A-A98E-6ED13345BD89}"/>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1-99E1-4E1A-A98E-6ED13345BD89}"/>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2-99E1-4E1A-A98E-6ED13345BD89}"/>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3-99E1-4E1A-A98E-6ED13345BD89}"/>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4-99E1-4E1A-A98E-6ED13345BD89}"/>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5-99E1-4E1A-A98E-6ED13345BD89}"/>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6-99E1-4E1A-A98E-6ED13345BD89}"/>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7-99E1-4E1A-A98E-6ED13345BD89}"/>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8-99E1-4E1A-A98E-6ED13345BD89}"/>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9-99E1-4E1A-A98E-6ED13345BD89}"/>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A-99E1-4E1A-A98E-6ED13345BD89}"/>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B-99E1-4E1A-A98E-6ED13345BD89}"/>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C-99E1-4E1A-A98E-6ED13345BD89}"/>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D-99E1-4E1A-A98E-6ED13345BD89}"/>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E-99E1-4E1A-A98E-6ED13345BD89}"/>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F-99E1-4E1A-A98E-6ED13345BD89}"/>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0-99E1-4E1A-A98E-6ED13345BD89}"/>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1-99E1-4E1A-A98E-6ED13345BD89}"/>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2-99E1-4E1A-A98E-6ED13345BD89}"/>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3-99E1-4E1A-A98E-6ED13345BD89}"/>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4-99E1-4E1A-A98E-6ED13345BD89}"/>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5-99E1-4E1A-A98E-6ED13345BD89}"/>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6-99E1-4E1A-A98E-6ED13345BD89}"/>
                </c:ext>
              </c:extLst>
            </c:dLbl>
            <c:spPr>
              <a:noFill/>
              <a:ln>
                <a:noFill/>
              </a:ln>
              <a:effectLst/>
            </c:sp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2.8'!$D$4:$BV$4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2.8'!$D$7:$BV$7</c:f>
              <c:numCache>
                <c:formatCode>0.00</c:formatCode>
                <c:ptCount val="71"/>
                <c:pt idx="2" formatCode="_-* #\ ##0.0\ _€_-;\-* #\ ##0.0\ _€_-;_-* &quot;-&quot;??\ _€_-;_-@_-">
                  <c:v>26.097499589999998</c:v>
                </c:pt>
                <c:pt idx="3" formatCode="_-* #\ ##0.0\ _€_-;\-* #\ ##0.0\ _€_-;_-* &quot;-&quot;??\ _€_-;_-@_-">
                  <c:v>26.105038724</c:v>
                </c:pt>
                <c:pt idx="4" formatCode="_-* #\ ##0.0\ _€_-;\-* #\ ##0.0\ _€_-;_-* &quot;-&quot;??\ _€_-;_-@_-">
                  <c:v>26.141497243</c:v>
                </c:pt>
                <c:pt idx="5" formatCode="_-* #\ ##0.0\ _€_-;\-* #\ ##0.0\ _€_-;_-* &quot;-&quot;??\ _€_-;_-@_-">
                  <c:v>26.321460024</c:v>
                </c:pt>
                <c:pt idx="6" formatCode="_-* #\ ##0.0\ _€_-;\-* #\ ##0.0\ _€_-;_-* &quot;-&quot;??\ _€_-;_-@_-">
                  <c:v>26.607334513999998</c:v>
                </c:pt>
                <c:pt idx="7" formatCode="_-* #\ ##0.0\ _€_-;\-* #\ ##0.0\ _€_-;_-* &quot;-&quot;??\ _€_-;_-@_-">
                  <c:v>26.992332955999998</c:v>
                </c:pt>
                <c:pt idx="8" formatCode="_-* #\ ##0.0\ _€_-;\-* #\ ##0.0\ _€_-;_-* &quot;-&quot;??\ _€_-;_-@_-">
                  <c:v>27.129027571999998</c:v>
                </c:pt>
                <c:pt idx="9" formatCode="_-* #\ ##0.0\ _€_-;\-* #\ ##0.0\ _€_-;_-* &quot;-&quot;??\ _€_-;_-@_-">
                  <c:v>26.819151868000002</c:v>
                </c:pt>
                <c:pt idx="10" formatCode="_-* #\ ##0.0\ _€_-;\-* #\ ##0.0\ _€_-;_-* &quot;-&quot;??\ _€_-;_-@_-">
                  <c:v>26.845518237</c:v>
                </c:pt>
                <c:pt idx="11" formatCode="_-* #\ ##0.0\ _€_-;\-* #\ ##0.0\ _€_-;_-* &quot;-&quot;??\ _€_-;_-@_-">
                  <c:v>27.047694393999997</c:v>
                </c:pt>
                <c:pt idx="12" formatCode="_-* #\ ##0.0\ _€_-;\-* #\ ##0.0\ _€_-;_-* &quot;-&quot;??\ _€_-;_-@_-">
                  <c:v>27.139652322000003</c:v>
                </c:pt>
                <c:pt idx="13" formatCode="_-* #\ ##0.0\ _€_-;\-* #\ ##0.0\ _€_-;_-* &quot;-&quot;??\ _€_-;_-@_-">
                  <c:v>27.189548892999998</c:v>
                </c:pt>
                <c:pt idx="14" formatCode="_-* #\ ##0.0\ _€_-;\-* #\ ##0.0\ _€_-;_-* &quot;-&quot;??\ _€_-;_-@_-">
                  <c:v>27.333517901</c:v>
                </c:pt>
                <c:pt idx="15" formatCode="_-* #\ ##0.0\ _€_-;\-* #\ ##0.0\ _€_-;_-* &quot;-&quot;??\ _€_-;_-@_-">
                  <c:v>27.390850887999999</c:v>
                </c:pt>
                <c:pt idx="16" formatCode="_-* #\ ##0.0\ _€_-;\-* #\ ##0.0\ _€_-;_-* &quot;-&quot;??\ _€_-;_-@_-">
                  <c:v>27.567200396</c:v>
                </c:pt>
                <c:pt idx="17" formatCode="_-* #\ ##0.0\ _€_-;\-* #\ ##0.0\ _€_-;_-* &quot;-&quot;??\ _€_-;_-@_-">
                  <c:v>27.881171089999999</c:v>
                </c:pt>
                <c:pt idx="18" formatCode="_-* #\ ##0.0\ _€_-;\-* #\ ##0.0\ _€_-;_-* &quot;-&quot;??\ _€_-;_-@_-">
                  <c:v>28.157958366999999</c:v>
                </c:pt>
                <c:pt idx="19" formatCode="_-* #\ ##0.0\ _€_-;\-* #\ ##0.0\ _€_-;_-* &quot;-&quot;??\ _€_-;_-@_-">
                  <c:v>28.495477218000001</c:v>
                </c:pt>
                <c:pt idx="20" formatCode="_-* #\ ##0.0\ _€_-;\-* #\ ##0.0\ _€_-;_-* &quot;-&quot;??\ _€_-;_-@_-">
                  <c:v>28.297652314</c:v>
                </c:pt>
                <c:pt idx="21" formatCode="_-* #\ ##0.0\ _€_-;\-* #\ ##0.0\ _€_-;_-* &quot;-&quot;??\ _€_-;_-@_-">
                  <c:v>28.821158881808998</c:v>
                </c:pt>
              </c:numCache>
            </c:numRef>
          </c:val>
          <c:smooth val="0"/>
          <c:extLst>
            <c:ext xmlns:c15="http://schemas.microsoft.com/office/drawing/2012/chart" uri="{02D57815-91ED-43cb-92C2-25804820EDAC}">
              <c15:datalabelsRange>
                <c15:f>'Fig 2.8'!$D$11:$BV$11</c15:f>
                <c15:dlblRangeCache>
                  <c:ptCount val="71"/>
                  <c:pt idx="21">
                    <c:v> 28,8   </c:v>
                  </c:pt>
                </c15:dlblRangeCache>
              </c15:datalabelsRange>
            </c:ext>
            <c:ext xmlns:c16="http://schemas.microsoft.com/office/drawing/2014/chart" uri="{C3380CC4-5D6E-409C-BE32-E72D297353CC}">
              <c16:uniqueId val="{000000D7-99E1-4E1A-A98E-6ED13345BD89}"/>
            </c:ext>
          </c:extLst>
        </c:ser>
        <c:ser>
          <c:idx val="3"/>
          <c:order val="3"/>
          <c:tx>
            <c:v>Nb de cotisants (tous scénarios)</c:v>
          </c:tx>
          <c:spPr>
            <a:ln w="28575">
              <a:solidFill>
                <a:srgbClr val="31859C"/>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8-99E1-4E1A-A98E-6ED13345BD89}"/>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9-99E1-4E1A-A98E-6ED13345BD89}"/>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A-99E1-4E1A-A98E-6ED13345BD89}"/>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B-99E1-4E1A-A98E-6ED13345BD89}"/>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C-99E1-4E1A-A98E-6ED13345BD89}"/>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D-99E1-4E1A-A98E-6ED13345BD89}"/>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E-99E1-4E1A-A98E-6ED13345BD89}"/>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F-99E1-4E1A-A98E-6ED13345BD89}"/>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0-99E1-4E1A-A98E-6ED13345BD89}"/>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1-99E1-4E1A-A98E-6ED13345BD89}"/>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2-99E1-4E1A-A98E-6ED13345BD89}"/>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3-99E1-4E1A-A98E-6ED13345BD89}"/>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4-99E1-4E1A-A98E-6ED13345BD89}"/>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5-99E1-4E1A-A98E-6ED13345BD89}"/>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6-99E1-4E1A-A98E-6ED13345BD89}"/>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7-99E1-4E1A-A98E-6ED13345BD89}"/>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8-99E1-4E1A-A98E-6ED13345BD89}"/>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9-99E1-4E1A-A98E-6ED13345BD89}"/>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A-99E1-4E1A-A98E-6ED13345BD89}"/>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B-99E1-4E1A-A98E-6ED13345BD89}"/>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C-99E1-4E1A-A98E-6ED13345BD89}"/>
                </c:ext>
              </c:extLst>
            </c:dLbl>
            <c:dLbl>
              <c:idx val="21"/>
              <c:tx>
                <c:rich>
                  <a:bodyPr/>
                  <a:lstStyle/>
                  <a:p>
                    <a:fld id="{0CF63430-2C91-46CD-B59F-9A36EA20A241}"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D-99E1-4E1A-A98E-6ED13345BD89}"/>
                </c:ext>
              </c:extLst>
            </c:dLbl>
            <c:dLbl>
              <c:idx val="22"/>
              <c:tx>
                <c:rich>
                  <a:bodyPr/>
                  <a:lstStyle/>
                  <a:p>
                    <a:fld id="{09DF0756-03A2-4CFE-8E38-2A682DCE006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E-99E1-4E1A-A98E-6ED13345BD89}"/>
                </c:ext>
              </c:extLst>
            </c:dLbl>
            <c:dLbl>
              <c:idx val="23"/>
              <c:tx>
                <c:rich>
                  <a:bodyPr/>
                  <a:lstStyle/>
                  <a:p>
                    <a:fld id="{CFA27E00-1D47-4353-94ED-EA548492C66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F-99E1-4E1A-A98E-6ED13345BD89}"/>
                </c:ext>
              </c:extLst>
            </c:dLbl>
            <c:dLbl>
              <c:idx val="24"/>
              <c:tx>
                <c:rich>
                  <a:bodyPr/>
                  <a:lstStyle/>
                  <a:p>
                    <a:fld id="{1F5EA800-AD91-4DA3-A808-6B5EB914397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0-99E1-4E1A-A98E-6ED13345BD89}"/>
                </c:ext>
              </c:extLst>
            </c:dLbl>
            <c:dLbl>
              <c:idx val="25"/>
              <c:tx>
                <c:rich>
                  <a:bodyPr/>
                  <a:lstStyle/>
                  <a:p>
                    <a:fld id="{D75BD96B-780C-46F4-B505-005CFB4E5E5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1-99E1-4E1A-A98E-6ED13345BD89}"/>
                </c:ext>
              </c:extLst>
            </c:dLbl>
            <c:dLbl>
              <c:idx val="26"/>
              <c:tx>
                <c:rich>
                  <a:bodyPr/>
                  <a:lstStyle/>
                  <a:p>
                    <a:fld id="{B4DD122A-D1FA-4D38-B89D-E784C421C05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2-99E1-4E1A-A98E-6ED13345BD89}"/>
                </c:ext>
              </c:extLst>
            </c:dLbl>
            <c:dLbl>
              <c:idx val="27"/>
              <c:tx>
                <c:rich>
                  <a:bodyPr/>
                  <a:lstStyle/>
                  <a:p>
                    <a:fld id="{04AC3D36-79E8-4D86-818C-46A1E256496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3-99E1-4E1A-A98E-6ED13345BD89}"/>
                </c:ext>
              </c:extLst>
            </c:dLbl>
            <c:dLbl>
              <c:idx val="28"/>
              <c:tx>
                <c:rich>
                  <a:bodyPr/>
                  <a:lstStyle/>
                  <a:p>
                    <a:fld id="{BD099B2A-A80F-4F83-9E3F-DD75C1D3964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4-99E1-4E1A-A98E-6ED13345BD89}"/>
                </c:ext>
              </c:extLst>
            </c:dLbl>
            <c:dLbl>
              <c:idx val="29"/>
              <c:tx>
                <c:rich>
                  <a:bodyPr/>
                  <a:lstStyle/>
                  <a:p>
                    <a:fld id="{35D065E1-8731-4531-B308-4B54A9EE2B5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5-99E1-4E1A-A98E-6ED13345BD89}"/>
                </c:ext>
              </c:extLst>
            </c:dLbl>
            <c:dLbl>
              <c:idx val="30"/>
              <c:tx>
                <c:rich>
                  <a:bodyPr/>
                  <a:lstStyle/>
                  <a:p>
                    <a:fld id="{F269376B-B023-49BD-B594-94C9DC829B3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6-99E1-4E1A-A98E-6ED13345BD89}"/>
                </c:ext>
              </c:extLst>
            </c:dLbl>
            <c:dLbl>
              <c:idx val="31"/>
              <c:tx>
                <c:rich>
                  <a:bodyPr/>
                  <a:lstStyle/>
                  <a:p>
                    <a:fld id="{1CE062FB-32AB-4547-BA34-4BA4298F43C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7-99E1-4E1A-A98E-6ED13345BD89}"/>
                </c:ext>
              </c:extLst>
            </c:dLbl>
            <c:dLbl>
              <c:idx val="32"/>
              <c:tx>
                <c:rich>
                  <a:bodyPr/>
                  <a:lstStyle/>
                  <a:p>
                    <a:fld id="{C4B5546F-2B3E-4648-93F8-8EBE98FB419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8-99E1-4E1A-A98E-6ED13345BD89}"/>
                </c:ext>
              </c:extLst>
            </c:dLbl>
            <c:dLbl>
              <c:idx val="33"/>
              <c:tx>
                <c:rich>
                  <a:bodyPr/>
                  <a:lstStyle/>
                  <a:p>
                    <a:fld id="{8712C8F3-5F17-4001-92AD-FA7C42FE8EF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9-99E1-4E1A-A98E-6ED13345BD89}"/>
                </c:ext>
              </c:extLst>
            </c:dLbl>
            <c:dLbl>
              <c:idx val="34"/>
              <c:tx>
                <c:rich>
                  <a:bodyPr/>
                  <a:lstStyle/>
                  <a:p>
                    <a:fld id="{D47BE2EE-F741-423D-A68E-03EE25F6900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A-99E1-4E1A-A98E-6ED13345BD89}"/>
                </c:ext>
              </c:extLst>
            </c:dLbl>
            <c:dLbl>
              <c:idx val="35"/>
              <c:tx>
                <c:rich>
                  <a:bodyPr/>
                  <a:lstStyle/>
                  <a:p>
                    <a:fld id="{8A0D043B-4FE3-4EFE-B067-ED915CD4E29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B-99E1-4E1A-A98E-6ED13345BD89}"/>
                </c:ext>
              </c:extLst>
            </c:dLbl>
            <c:dLbl>
              <c:idx val="36"/>
              <c:tx>
                <c:rich>
                  <a:bodyPr/>
                  <a:lstStyle/>
                  <a:p>
                    <a:fld id="{698B0758-EE8B-452C-9D0F-3A252F511EE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C-99E1-4E1A-A98E-6ED13345BD89}"/>
                </c:ext>
              </c:extLst>
            </c:dLbl>
            <c:dLbl>
              <c:idx val="37"/>
              <c:tx>
                <c:rich>
                  <a:bodyPr/>
                  <a:lstStyle/>
                  <a:p>
                    <a:fld id="{9D837E04-2CE8-4B23-B74F-A48676795DE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D-99E1-4E1A-A98E-6ED13345BD89}"/>
                </c:ext>
              </c:extLst>
            </c:dLbl>
            <c:dLbl>
              <c:idx val="38"/>
              <c:tx>
                <c:rich>
                  <a:bodyPr/>
                  <a:lstStyle/>
                  <a:p>
                    <a:fld id="{17B9CCB9-8A5D-4AE0-9BE9-DE3DC569006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E-99E1-4E1A-A98E-6ED13345BD89}"/>
                </c:ext>
              </c:extLst>
            </c:dLbl>
            <c:dLbl>
              <c:idx val="39"/>
              <c:tx>
                <c:rich>
                  <a:bodyPr/>
                  <a:lstStyle/>
                  <a:p>
                    <a:fld id="{5EE0D54E-D8FC-4E04-AA38-442DF423472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F-99E1-4E1A-A98E-6ED13345BD89}"/>
                </c:ext>
              </c:extLst>
            </c:dLbl>
            <c:dLbl>
              <c:idx val="40"/>
              <c:tx>
                <c:rich>
                  <a:bodyPr/>
                  <a:lstStyle/>
                  <a:p>
                    <a:fld id="{8529924E-5B03-4F26-BC17-18D3D033C7E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0-99E1-4E1A-A98E-6ED13345BD89}"/>
                </c:ext>
              </c:extLst>
            </c:dLbl>
            <c:dLbl>
              <c:idx val="41"/>
              <c:tx>
                <c:rich>
                  <a:bodyPr/>
                  <a:lstStyle/>
                  <a:p>
                    <a:fld id="{B761E27F-E1A9-4D84-ABBC-E1845AF485E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1-99E1-4E1A-A98E-6ED13345BD89}"/>
                </c:ext>
              </c:extLst>
            </c:dLbl>
            <c:dLbl>
              <c:idx val="42"/>
              <c:tx>
                <c:rich>
                  <a:bodyPr/>
                  <a:lstStyle/>
                  <a:p>
                    <a:fld id="{3B61A491-D563-43EB-9AA4-A08F6952BAB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2-99E1-4E1A-A98E-6ED13345BD89}"/>
                </c:ext>
              </c:extLst>
            </c:dLbl>
            <c:dLbl>
              <c:idx val="43"/>
              <c:tx>
                <c:rich>
                  <a:bodyPr/>
                  <a:lstStyle/>
                  <a:p>
                    <a:fld id="{F69D1D03-D550-4048-AC0F-7EB4A0CCDD4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3-99E1-4E1A-A98E-6ED13345BD89}"/>
                </c:ext>
              </c:extLst>
            </c:dLbl>
            <c:dLbl>
              <c:idx val="44"/>
              <c:tx>
                <c:rich>
                  <a:bodyPr/>
                  <a:lstStyle/>
                  <a:p>
                    <a:fld id="{F82EA176-A846-495D-B2E6-1E5B3C28739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4-99E1-4E1A-A98E-6ED13345BD89}"/>
                </c:ext>
              </c:extLst>
            </c:dLbl>
            <c:dLbl>
              <c:idx val="45"/>
              <c:tx>
                <c:rich>
                  <a:bodyPr/>
                  <a:lstStyle/>
                  <a:p>
                    <a:fld id="{9D7857B3-5439-4C10-BDC9-6B8A5FAD850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5-99E1-4E1A-A98E-6ED13345BD89}"/>
                </c:ext>
              </c:extLst>
            </c:dLbl>
            <c:dLbl>
              <c:idx val="46"/>
              <c:tx>
                <c:rich>
                  <a:bodyPr/>
                  <a:lstStyle/>
                  <a:p>
                    <a:fld id="{E34ED407-B3FD-4DF5-A475-D31D3902EBE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6-99E1-4E1A-A98E-6ED13345BD89}"/>
                </c:ext>
              </c:extLst>
            </c:dLbl>
            <c:dLbl>
              <c:idx val="47"/>
              <c:tx>
                <c:rich>
                  <a:bodyPr/>
                  <a:lstStyle/>
                  <a:p>
                    <a:fld id="{2144FCCD-FB95-4FF5-88A8-96AB5146EE9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7-99E1-4E1A-A98E-6ED13345BD89}"/>
                </c:ext>
              </c:extLst>
            </c:dLbl>
            <c:dLbl>
              <c:idx val="48"/>
              <c:tx>
                <c:rich>
                  <a:bodyPr/>
                  <a:lstStyle/>
                  <a:p>
                    <a:fld id="{40B08316-862A-4A59-A2B1-246FDC8F4DF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8-99E1-4E1A-A98E-6ED13345BD89}"/>
                </c:ext>
              </c:extLst>
            </c:dLbl>
            <c:dLbl>
              <c:idx val="49"/>
              <c:tx>
                <c:rich>
                  <a:bodyPr/>
                  <a:lstStyle/>
                  <a:p>
                    <a:fld id="{05CC9E63-7771-4F27-B302-AE0D7EFEC8F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9-99E1-4E1A-A98E-6ED13345BD89}"/>
                </c:ext>
              </c:extLst>
            </c:dLbl>
            <c:dLbl>
              <c:idx val="50"/>
              <c:tx>
                <c:rich>
                  <a:bodyPr/>
                  <a:lstStyle/>
                  <a:p>
                    <a:fld id="{D884C5C1-E51D-4536-9784-265442E64D2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A-99E1-4E1A-A98E-6ED13345BD89}"/>
                </c:ext>
              </c:extLst>
            </c:dLbl>
            <c:dLbl>
              <c:idx val="51"/>
              <c:tx>
                <c:rich>
                  <a:bodyPr/>
                  <a:lstStyle/>
                  <a:p>
                    <a:fld id="{8F8A26B4-9049-4EB5-AAC5-34A24FE280B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B-99E1-4E1A-A98E-6ED13345BD89}"/>
                </c:ext>
              </c:extLst>
            </c:dLbl>
            <c:dLbl>
              <c:idx val="52"/>
              <c:tx>
                <c:rich>
                  <a:bodyPr/>
                  <a:lstStyle/>
                  <a:p>
                    <a:fld id="{07F2DAAD-C933-44AE-AE48-0516466CFBC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C-99E1-4E1A-A98E-6ED13345BD89}"/>
                </c:ext>
              </c:extLst>
            </c:dLbl>
            <c:dLbl>
              <c:idx val="53"/>
              <c:tx>
                <c:rich>
                  <a:bodyPr/>
                  <a:lstStyle/>
                  <a:p>
                    <a:fld id="{F7F0E539-8C63-451E-B9F3-B80271F9F58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D-99E1-4E1A-A98E-6ED13345BD89}"/>
                </c:ext>
              </c:extLst>
            </c:dLbl>
            <c:dLbl>
              <c:idx val="54"/>
              <c:tx>
                <c:rich>
                  <a:bodyPr/>
                  <a:lstStyle/>
                  <a:p>
                    <a:fld id="{3C4A71F1-BF89-4681-BA80-18B4B5819BC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E-99E1-4E1A-A98E-6ED13345BD89}"/>
                </c:ext>
              </c:extLst>
            </c:dLbl>
            <c:dLbl>
              <c:idx val="55"/>
              <c:tx>
                <c:rich>
                  <a:bodyPr/>
                  <a:lstStyle/>
                  <a:p>
                    <a:fld id="{14F3F7DC-C734-46EE-A04F-10E7BDDFB22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F-99E1-4E1A-A98E-6ED13345BD89}"/>
                </c:ext>
              </c:extLst>
            </c:dLbl>
            <c:dLbl>
              <c:idx val="56"/>
              <c:tx>
                <c:rich>
                  <a:bodyPr/>
                  <a:lstStyle/>
                  <a:p>
                    <a:fld id="{6D182F89-CEBF-4B90-BB57-12B50F98DA9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0-99E1-4E1A-A98E-6ED13345BD89}"/>
                </c:ext>
              </c:extLst>
            </c:dLbl>
            <c:dLbl>
              <c:idx val="57"/>
              <c:tx>
                <c:rich>
                  <a:bodyPr/>
                  <a:lstStyle/>
                  <a:p>
                    <a:fld id="{13AAFCFB-DD13-4C1A-8C5C-65BEEF990C9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1-99E1-4E1A-A98E-6ED13345BD89}"/>
                </c:ext>
              </c:extLst>
            </c:dLbl>
            <c:dLbl>
              <c:idx val="58"/>
              <c:tx>
                <c:rich>
                  <a:bodyPr/>
                  <a:lstStyle/>
                  <a:p>
                    <a:fld id="{1114C447-2948-49E6-8CD5-DBB4C547034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2-99E1-4E1A-A98E-6ED13345BD89}"/>
                </c:ext>
              </c:extLst>
            </c:dLbl>
            <c:dLbl>
              <c:idx val="59"/>
              <c:tx>
                <c:rich>
                  <a:bodyPr/>
                  <a:lstStyle/>
                  <a:p>
                    <a:fld id="{806CA78D-D888-43FF-B88C-3D46073CA8A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3-99E1-4E1A-A98E-6ED13345BD89}"/>
                </c:ext>
              </c:extLst>
            </c:dLbl>
            <c:dLbl>
              <c:idx val="60"/>
              <c:tx>
                <c:rich>
                  <a:bodyPr/>
                  <a:lstStyle/>
                  <a:p>
                    <a:fld id="{A53AD108-1244-45D0-BDF0-E0052176045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4-99E1-4E1A-A98E-6ED13345BD89}"/>
                </c:ext>
              </c:extLst>
            </c:dLbl>
            <c:dLbl>
              <c:idx val="61"/>
              <c:tx>
                <c:rich>
                  <a:bodyPr/>
                  <a:lstStyle/>
                  <a:p>
                    <a:fld id="{004C759E-6406-4D86-BDF5-D59EF6D94F2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5-99E1-4E1A-A98E-6ED13345BD89}"/>
                </c:ext>
              </c:extLst>
            </c:dLbl>
            <c:dLbl>
              <c:idx val="62"/>
              <c:tx>
                <c:rich>
                  <a:bodyPr/>
                  <a:lstStyle/>
                  <a:p>
                    <a:fld id="{995D2783-FD31-4BA2-AEB4-CBA146A35F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6-99E1-4E1A-A98E-6ED13345BD89}"/>
                </c:ext>
              </c:extLst>
            </c:dLbl>
            <c:dLbl>
              <c:idx val="63"/>
              <c:tx>
                <c:rich>
                  <a:bodyPr/>
                  <a:lstStyle/>
                  <a:p>
                    <a:fld id="{E2FB5766-EF31-4F93-9F01-F805F470450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7-99E1-4E1A-A98E-6ED13345BD89}"/>
                </c:ext>
              </c:extLst>
            </c:dLbl>
            <c:dLbl>
              <c:idx val="64"/>
              <c:tx>
                <c:rich>
                  <a:bodyPr/>
                  <a:lstStyle/>
                  <a:p>
                    <a:fld id="{F8F4B844-6F05-4757-BE33-B1FEE705058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8-99E1-4E1A-A98E-6ED13345BD89}"/>
                </c:ext>
              </c:extLst>
            </c:dLbl>
            <c:dLbl>
              <c:idx val="65"/>
              <c:tx>
                <c:rich>
                  <a:bodyPr/>
                  <a:lstStyle/>
                  <a:p>
                    <a:fld id="{85DB3564-617B-42AF-9E5B-E06522F8F94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9-99E1-4E1A-A98E-6ED13345BD89}"/>
                </c:ext>
              </c:extLst>
            </c:dLbl>
            <c:dLbl>
              <c:idx val="66"/>
              <c:tx>
                <c:rich>
                  <a:bodyPr/>
                  <a:lstStyle/>
                  <a:p>
                    <a:fld id="{E07F38BB-30B5-46A8-80A1-D2C8066E7E3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A-99E1-4E1A-A98E-6ED13345BD89}"/>
                </c:ext>
              </c:extLst>
            </c:dLbl>
            <c:dLbl>
              <c:idx val="67"/>
              <c:tx>
                <c:rich>
                  <a:bodyPr/>
                  <a:lstStyle/>
                  <a:p>
                    <a:fld id="{7B366AE6-DF67-4EC5-8994-B95B3811C4C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B-99E1-4E1A-A98E-6ED13345BD89}"/>
                </c:ext>
              </c:extLst>
            </c:dLbl>
            <c:dLbl>
              <c:idx val="68"/>
              <c:tx>
                <c:rich>
                  <a:bodyPr/>
                  <a:lstStyle/>
                  <a:p>
                    <a:fld id="{4B84A546-AACB-42DF-95EB-A0FD3F6FC71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C-99E1-4E1A-A98E-6ED13345BD89}"/>
                </c:ext>
              </c:extLst>
            </c:dLbl>
            <c:dLbl>
              <c:idx val="69"/>
              <c:tx>
                <c:rich>
                  <a:bodyPr/>
                  <a:lstStyle/>
                  <a:p>
                    <a:fld id="{FDE27FB1-5AC3-4A51-B41C-8F6E993655F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D-99E1-4E1A-A98E-6ED13345BD89}"/>
                </c:ext>
              </c:extLst>
            </c:dLbl>
            <c:dLbl>
              <c:idx val="70"/>
              <c:tx>
                <c:rich>
                  <a:bodyPr/>
                  <a:lstStyle/>
                  <a:p>
                    <a:fld id="{2F6E2885-52BE-4FC7-9C3B-72F237D0B6A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E-99E1-4E1A-A98E-6ED13345BD89}"/>
                </c:ext>
              </c:extLst>
            </c:dLbl>
            <c:spPr>
              <a:noFill/>
              <a:ln>
                <a:noFill/>
              </a:ln>
              <a:effectLst/>
            </c:spPr>
            <c:txPr>
              <a:bodyPr wrap="square" lIns="38100" tIns="19050" rIns="38100" bIns="19050" anchor="ctr">
                <a:spAutoFit/>
              </a:bodyPr>
              <a:lstStyle/>
              <a:p>
                <a:pPr>
                  <a:defRPr sz="1100" b="1">
                    <a:solidFill>
                      <a:schemeClr val="accent5">
                        <a:lumMod val="75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2.8'!$D$4:$BV$4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2.8'!$D$8:$BV$8</c:f>
              <c:numCache>
                <c:formatCode>0.0%</c:formatCode>
                <c:ptCount val="71"/>
                <c:pt idx="21" formatCode="_-* #\ ##0.0\ _€_-;\-* #\ ##0.0\ _€_-;_-* &quot;-&quot;??\ _€_-;_-@_-">
                  <c:v>28.821158881808998</c:v>
                </c:pt>
                <c:pt idx="22" formatCode="_-* #\ ##0.00\ _€_-;\-* #\ ##0.00\ _€_-;_-* &quot;-&quot;??\ _€_-;_-@_-">
                  <c:v>29.368760900563366</c:v>
                </c:pt>
                <c:pt idx="23" formatCode="_-* #\ ##0.0\ _€_-;\-* #\ ##0.0\ _€_-;_-* &quot;-&quot;??\ _€_-;_-@_-">
                  <c:v>29.395192785373872</c:v>
                </c:pt>
                <c:pt idx="24" formatCode="_-* #\ ##0.0\ _€_-;\-* #\ ##0.0\ _€_-;_-* &quot;-&quot;??\ _€_-;_-@_-">
                  <c:v>29.600959134871484</c:v>
                </c:pt>
                <c:pt idx="25" formatCode="_-* #\ ##0.0\ _€_-;\-* #\ ##0.0\ _€_-;_-* &quot;-&quot;??\ _€_-;_-@_-">
                  <c:v>29.79336536924815</c:v>
                </c:pt>
                <c:pt idx="26" formatCode="_-* #\ ##0.0\ _€_-;\-* #\ ##0.0\ _€_-;_-* &quot;-&quot;??\ _€_-;_-@_-">
                  <c:v>30.064484994108312</c:v>
                </c:pt>
                <c:pt idx="27" formatCode="_-* #\ ##0.0\ _€_-;\-* #\ ##0.0\ _€_-;_-* &quot;-&quot;??\ _€_-;_-@_-">
                  <c:v>30.359116947050573</c:v>
                </c:pt>
                <c:pt idx="28" formatCode="_-* #\ ##0.0\ _€_-;\-* #\ ##0.0\ _€_-;_-* &quot;-&quot;??\ _€_-;_-@_-">
                  <c:v>30.24982412604119</c:v>
                </c:pt>
                <c:pt idx="29" formatCode="_-* #\ ##0.0\ _€_-;\-* #\ ##0.0\ _€_-;_-* &quot;-&quot;??\ _€_-;_-@_-">
                  <c:v>30.137899776774837</c:v>
                </c:pt>
                <c:pt idx="30" formatCode="_-* #\ ##0.0\ _€_-;\-* #\ ##0.0\ _€_-;_-* &quot;-&quot;??\ _€_-;_-@_-">
                  <c:v>30.035430917533802</c:v>
                </c:pt>
                <c:pt idx="31" formatCode="_-* #\ ##0.0\ _€_-;\-* #\ ##0.0\ _€_-;_-* &quot;-&quot;??\ _€_-;_-@_-">
                  <c:v>29.951331710964705</c:v>
                </c:pt>
                <c:pt idx="32" formatCode="_-* #\ ##0.0\ _€_-;\-* #\ ##0.0\ _€_-;_-* &quot;-&quot;??\ _€_-;_-@_-">
                  <c:v>29.858482582660717</c:v>
                </c:pt>
                <c:pt idx="33" formatCode="_-* #\ ##0.00\ _€_-;\-* #\ ##0.00\ _€_-;_-* &quot;-&quot;??\ _€_-;_-@_-">
                  <c:v>29.888341065243374</c:v>
                </c:pt>
                <c:pt idx="34" formatCode="_-* #\ ##0.00\ _€_-;\-* #\ ##0.00\ _€_-;_-* &quot;-&quot;??\ _€_-;_-@_-">
                  <c:v>29.927195908628192</c:v>
                </c:pt>
                <c:pt idx="35" formatCode="_-* #\ ##0.00\ _€_-;\-* #\ ##0.00\ _€_-;_-* &quot;-&quot;??\ _€_-;_-@_-">
                  <c:v>29.975079422082</c:v>
                </c:pt>
                <c:pt idx="36" formatCode="_-* #\ ##0.00\ _€_-;\-* #\ ##0.00\ _€_-;_-* &quot;-&quot;??\ _€_-;_-@_-">
                  <c:v>30.0110495173885</c:v>
                </c:pt>
                <c:pt idx="37" formatCode="_-* #\ ##0.00\ _€_-;\-* #\ ##0.00\ _€_-;_-* &quot;-&quot;??\ _€_-;_-@_-">
                  <c:v>30.03205725205067</c:v>
                </c:pt>
                <c:pt idx="38" formatCode="_-* #\ ##0.00\ _€_-;\-* #\ ##0.00\ _€_-;_-* &quot;-&quot;??\ _€_-;_-@_-">
                  <c:v>30.053079692127103</c:v>
                </c:pt>
                <c:pt idx="39" formatCode="_-* #\ ##0.00\ _€_-;\-* #\ ##0.00\ _€_-;_-* &quot;-&quot;??\ _€_-;_-@_-">
                  <c:v>30.062095616034743</c:v>
                </c:pt>
                <c:pt idx="40" formatCode="_-* #\ ##0.00\ _€_-;\-* #\ ##0.00\ _€_-;_-* &quot;-&quot;??\ _€_-;_-@_-">
                  <c:v>30.044058358665119</c:v>
                </c:pt>
                <c:pt idx="41" formatCode="_-* #\ ##0.00\ _€_-;\-* #\ ##0.00\ _€_-;_-* &quot;-&quot;??\ _€_-;_-@_-">
                  <c:v>30.01100989447059</c:v>
                </c:pt>
                <c:pt idx="42" formatCode="_-* #\ ##0.00\ _€_-;\-* #\ ##0.00\ _€_-;_-* &quot;-&quot;??\ _€_-;_-@_-">
                  <c:v>29.971995581607779</c:v>
                </c:pt>
                <c:pt idx="43" formatCode="_-* #\ ##0.00\ _€_-;\-* #\ ##0.00\ _€_-;_-* &quot;-&quot;??\ _€_-;_-@_-">
                  <c:v>29.927037588235368</c:v>
                </c:pt>
                <c:pt idx="44" formatCode="_-* #\ ##0.00\ _€_-;\-* #\ ##0.00\ _€_-;_-* &quot;-&quot;??\ _€_-;_-@_-">
                  <c:v>29.88513973561184</c:v>
                </c:pt>
                <c:pt idx="45" formatCode="_-* #\ ##0.00\ _€_-;\-* #\ ##0.00\ _€_-;_-* &quot;-&quot;??\ _€_-;_-@_-">
                  <c:v>29.840312026008426</c:v>
                </c:pt>
                <c:pt idx="46" formatCode="_-* #\ ##0.00\ _€_-;\-* #\ ##0.00\ _€_-;_-* &quot;-&quot;??\ _€_-;_-@_-">
                  <c:v>29.768695277146005</c:v>
                </c:pt>
                <c:pt idx="47" formatCode="_-* #\ ##0.00\ _€_-;\-* #\ ##0.00\ _€_-;_-* &quot;-&quot;??\ _€_-;_-@_-">
                  <c:v>29.700227278008569</c:v>
                </c:pt>
                <c:pt idx="48" formatCode="_-* #\ ##0.00\ _€_-;\-* #\ ##0.00\ _€_-;_-* &quot;-&quot;??\ _€_-;_-@_-">
                  <c:v>29.637856800724752</c:v>
                </c:pt>
                <c:pt idx="49" formatCode="_-* #\ ##0.00\ _€_-;\-* #\ ##0.00\ _€_-;_-* &quot;-&quot;??\ _€_-;_-@_-">
                  <c:v>29.58747244416352</c:v>
                </c:pt>
                <c:pt idx="50" formatCode="_-* #\ ##0.00\ _€_-;\-* #\ ##0.00\ _€_-;_-* &quot;-&quot;??\ _€_-;_-@_-">
                  <c:v>29.52829749927519</c:v>
                </c:pt>
                <c:pt idx="51" formatCode="_-* #\ ##0.00\ _€_-;\-* #\ ##0.00\ _€_-;_-* &quot;-&quot;??\ _€_-;_-@_-">
                  <c:v>29.469240904276642</c:v>
                </c:pt>
                <c:pt idx="52" formatCode="_-* #\ ##0.0\ _€_-;\-* #\ ##0.0\ _€_-;_-* &quot;-&quot;??\ _€_-;_-@_-">
                  <c:v>29.422090118829797</c:v>
                </c:pt>
                <c:pt idx="53" formatCode="_-* #\ ##0.0\ _€_-;\-* #\ ##0.0\ _€_-;_-* &quot;-&quot;??\ _€_-;_-@_-">
                  <c:v>29.383841401675319</c:v>
                </c:pt>
                <c:pt idx="54" formatCode="_-* #\ ##0.0\ _€_-;\-* #\ ##0.0\ _€_-;_-* &quot;-&quot;??\ _€_-;_-@_-">
                  <c:v>29.354457560273644</c:v>
                </c:pt>
                <c:pt idx="55" formatCode="_-* #\ ##0.0\ _€_-;\-* #\ ##0.0\ _€_-;_-* &quot;-&quot;??\ _€_-;_-@_-">
                  <c:v>29.333909439981454</c:v>
                </c:pt>
                <c:pt idx="56" formatCode="_-* #\ ##0.0\ _€_-;\-* #\ ##0.0\ _€_-;_-* &quot;-&quot;??\ _€_-;_-@_-">
                  <c:v>29.30457553054147</c:v>
                </c:pt>
                <c:pt idx="57" formatCode="_-* #\ ##0.0\ _€_-;\-* #\ ##0.0\ _€_-;_-* &quot;-&quot;??\ _€_-;_-@_-">
                  <c:v>29.28113187011704</c:v>
                </c:pt>
                <c:pt idx="58" formatCode="_-* #\ ##0.0\ _€_-;\-* #\ ##0.0\ _€_-;_-* &quot;-&quot;??\ _€_-;_-@_-">
                  <c:v>29.263563190994965</c:v>
                </c:pt>
                <c:pt idx="59" formatCode="_-* #\ ##0.0\ _€_-;\-* #\ ##0.0\ _€_-;_-* &quot;-&quot;??\ _€_-;_-@_-">
                  <c:v>29.248931409399468</c:v>
                </c:pt>
                <c:pt idx="60" formatCode="_-* #\ ##0.0\ _€_-;\-* #\ ##0.0\ _€_-;_-* &quot;-&quot;??\ _€_-;_-@_-">
                  <c:v>29.23138205055383</c:v>
                </c:pt>
                <c:pt idx="61" formatCode="_-* #\ ##0.0\ _€_-;\-* #\ ##0.0\ _€_-;_-* &quot;-&quot;??\ _€_-;_-@_-">
                  <c:v>29.207996944913383</c:v>
                </c:pt>
                <c:pt idx="62" formatCode="_-* #\ ##0.0\ _€_-;\-* #\ ##0.0\ _€_-;_-* &quot;-&quot;??\ _€_-;_-@_-">
                  <c:v>29.187551347051944</c:v>
                </c:pt>
                <c:pt idx="63" formatCode="_-* #\ ##0.0\ _€_-;\-* #\ ##0.0\ _€_-;_-* &quot;-&quot;??\ _€_-;_-@_-">
                  <c:v>29.170038816243711</c:v>
                </c:pt>
                <c:pt idx="64" formatCode="_-* #\ ##0.0\ _€_-;\-* #\ ##0.0\ _€_-;_-* &quot;-&quot;??\ _€_-;_-@_-">
                  <c:v>29.146702785190715</c:v>
                </c:pt>
                <c:pt idx="65" formatCode="_-* #\ ##0.0\ _€_-;\-* #\ ##0.0\ _€_-;_-* &quot;-&quot;??\ _€_-;_-@_-">
                  <c:v>29.111726741848489</c:v>
                </c:pt>
                <c:pt idx="66" formatCode="_-* #\ ##0.0\ _€_-;\-* #\ ##0.0\ _€_-;_-* &quot;-&quot;??\ _€_-;_-@_-">
                  <c:v>29.062236806387343</c:v>
                </c:pt>
                <c:pt idx="67" formatCode="_-* #\ ##0.0\ _€_-;\-* #\ ##0.0\ _€_-;_-* &quot;-&quot;??\ _€_-;_-@_-">
                  <c:v>29.015737227497123</c:v>
                </c:pt>
                <c:pt idx="68" formatCode="_-* #\ ##0.0\ _€_-;\-* #\ ##0.0\ _€_-;_-* &quot;-&quot;??\ _€_-;_-@_-">
                  <c:v>28.969312047933126</c:v>
                </c:pt>
                <c:pt idx="69" formatCode="_-* #\ ##0.0\ _€_-;\-* #\ ##0.0\ _€_-;_-* &quot;-&quot;??\ _€_-;_-@_-">
                  <c:v>28.917167286246848</c:v>
                </c:pt>
                <c:pt idx="70" formatCode="_-* #\ ##0.000\ _€_-;\-* #\ ##0.000\ _€_-;_-* &quot;-&quot;??\ _€_-;_-@_-">
                  <c:v>28.853549518217104</c:v>
                </c:pt>
              </c:numCache>
            </c:numRef>
          </c:val>
          <c:smooth val="0"/>
          <c:extLst>
            <c:ext xmlns:c15="http://schemas.microsoft.com/office/drawing/2012/chart" uri="{02D57815-91ED-43cb-92C2-25804820EDAC}">
              <c15:datalabelsRange>
                <c15:f>'Fig 2.8'!$D$12:$BV$12</c15:f>
                <c15:dlblRangeCache>
                  <c:ptCount val="71"/>
                  <c:pt idx="70">
                    <c:v> 28,9   </c:v>
                  </c:pt>
                </c15:dlblRangeCache>
              </c15:datalabelsRange>
            </c:ext>
            <c:ext xmlns:c16="http://schemas.microsoft.com/office/drawing/2014/chart" uri="{C3380CC4-5D6E-409C-BE32-E72D297353CC}">
              <c16:uniqueId val="{0000011F-99E1-4E1A-A98E-6ED13345BD89}"/>
            </c:ext>
          </c:extLst>
        </c:ser>
        <c:dLbls>
          <c:dLblPos val="t"/>
          <c:showLegendKey val="0"/>
          <c:showVal val="1"/>
          <c:showCatName val="0"/>
          <c:showSerName val="0"/>
          <c:showPercent val="0"/>
          <c:showBubbleSize val="0"/>
        </c:dLbls>
        <c:smooth val="0"/>
        <c:axId val="177630592"/>
        <c:axId val="177681152"/>
      </c:lineChart>
      <c:catAx>
        <c:axId val="177630592"/>
        <c:scaling>
          <c:orientation val="minMax"/>
        </c:scaling>
        <c:delete val="0"/>
        <c:axPos val="b"/>
        <c:numFmt formatCode="General" sourceLinked="1"/>
        <c:majorTickMark val="out"/>
        <c:minorTickMark val="none"/>
        <c:tickLblPos val="nextTo"/>
        <c:crossAx val="177681152"/>
        <c:crosses val="autoZero"/>
        <c:auto val="1"/>
        <c:lblAlgn val="ctr"/>
        <c:lblOffset val="100"/>
        <c:noMultiLvlLbl val="0"/>
      </c:catAx>
      <c:valAx>
        <c:axId val="177681152"/>
        <c:scaling>
          <c:orientation val="minMax"/>
        </c:scaling>
        <c:delete val="0"/>
        <c:axPos val="l"/>
        <c:majorGridlines/>
        <c:title>
          <c:tx>
            <c:rich>
              <a:bodyPr/>
              <a:lstStyle/>
              <a:p>
                <a:pPr>
                  <a:defRPr sz="1050">
                    <a:solidFill>
                      <a:schemeClr val="bg1">
                        <a:lumMod val="50000"/>
                      </a:schemeClr>
                    </a:solidFill>
                  </a:defRPr>
                </a:pPr>
                <a:r>
                  <a:rPr lang="en-US" sz="1050">
                    <a:solidFill>
                      <a:schemeClr val="bg1">
                        <a:lumMod val="50000"/>
                      </a:schemeClr>
                    </a:solidFill>
                  </a:rPr>
                  <a:t>En millions</a:t>
                </a:r>
              </a:p>
            </c:rich>
          </c:tx>
          <c:overlay val="0"/>
        </c:title>
        <c:numFmt formatCode="#,##0.0" sourceLinked="0"/>
        <c:majorTickMark val="out"/>
        <c:minorTickMark val="none"/>
        <c:tickLblPos val="nextTo"/>
        <c:crossAx val="177630592"/>
        <c:crosses val="autoZero"/>
        <c:crossBetween val="between"/>
      </c:valAx>
    </c:plotArea>
    <c:legend>
      <c:legendPos val="r"/>
      <c:legendEntry>
        <c:idx val="2"/>
        <c:delete val="1"/>
      </c:legendEntry>
      <c:layout>
        <c:manualLayout>
          <c:xMode val="edge"/>
          <c:yMode val="edge"/>
          <c:x val="0.77313202966746275"/>
          <c:y val="0.21500262467191605"/>
          <c:w val="0.21485595832052526"/>
          <c:h val="0.48999440069991251"/>
        </c:manualLayout>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27557851132562E-2"/>
          <c:y val="3.5961264642888957E-2"/>
          <c:w val="0.92951004029360595"/>
          <c:h val="0.81173330463983084"/>
        </c:manualLayout>
      </c:layout>
      <c:barChart>
        <c:barDir val="col"/>
        <c:grouping val="clustered"/>
        <c:varyColors val="0"/>
        <c:ser>
          <c:idx val="1"/>
          <c:order val="1"/>
          <c:tx>
            <c:strRef>
              <c:f>'Fig 2.9'!$B$7</c:f>
              <c:strCache>
                <c:ptCount val="1"/>
                <c:pt idx="0">
                  <c:v>Ratio démographique</c:v>
                </c:pt>
              </c:strCache>
            </c:strRef>
          </c:tx>
          <c:spPr>
            <a:solidFill>
              <a:schemeClr val="accent2">
                <a:lumMod val="75000"/>
              </a:schemeClr>
            </a:solidFill>
            <a:ln>
              <a:noFill/>
            </a:ln>
            <a:effectLst/>
          </c:spPr>
          <c:invertIfNegative val="0"/>
          <c:cat>
            <c:numRef>
              <c:f>'Fig 2.9'!$C$5:$U$5</c:f>
              <c:numCache>
                <c:formatCode>0.0%</c:formatCode>
                <c:ptCount val="19"/>
                <c:pt idx="0">
                  <c:v>7.0000000000000001E-3</c:v>
                </c:pt>
                <c:pt idx="1">
                  <c:v>0.01</c:v>
                </c:pt>
                <c:pt idx="2">
                  <c:v>1.2999999999999999E-2</c:v>
                </c:pt>
                <c:pt idx="3">
                  <c:v>1.6E-2</c:v>
                </c:pt>
                <c:pt idx="5">
                  <c:v>7.0000000000000001E-3</c:v>
                </c:pt>
                <c:pt idx="6">
                  <c:v>0.01</c:v>
                </c:pt>
                <c:pt idx="7">
                  <c:v>1.2999999999999999E-2</c:v>
                </c:pt>
                <c:pt idx="8">
                  <c:v>1.6E-2</c:v>
                </c:pt>
                <c:pt idx="10">
                  <c:v>7.0000000000000001E-3</c:v>
                </c:pt>
                <c:pt idx="11">
                  <c:v>0.01</c:v>
                </c:pt>
                <c:pt idx="12">
                  <c:v>1.2999999999999999E-2</c:v>
                </c:pt>
                <c:pt idx="13">
                  <c:v>1.6E-2</c:v>
                </c:pt>
                <c:pt idx="15">
                  <c:v>7.0000000000000001E-3</c:v>
                </c:pt>
                <c:pt idx="16">
                  <c:v>0.01</c:v>
                </c:pt>
                <c:pt idx="17">
                  <c:v>1.2999999999999999E-2</c:v>
                </c:pt>
                <c:pt idx="18">
                  <c:v>1.6E-2</c:v>
                </c:pt>
              </c:numCache>
            </c:numRef>
          </c:cat>
          <c:val>
            <c:numRef>
              <c:f>'Fig 2.9'!$C$7:$U$7</c:f>
              <c:numCache>
                <c:formatCode>0.0%</c:formatCode>
                <c:ptCount val="19"/>
                <c:pt idx="0">
                  <c:v>1.6276113614756588E-2</c:v>
                </c:pt>
                <c:pt idx="1">
                  <c:v>1.6276118783125692E-2</c:v>
                </c:pt>
                <c:pt idx="2">
                  <c:v>1.6276118783125692E-2</c:v>
                </c:pt>
                <c:pt idx="3">
                  <c:v>1.6276118783125692E-2</c:v>
                </c:pt>
                <c:pt idx="5">
                  <c:v>1.2157302051096743E-2</c:v>
                </c:pt>
                <c:pt idx="6">
                  <c:v>1.2113343362938544E-2</c:v>
                </c:pt>
                <c:pt idx="7">
                  <c:v>1.2072590563038367E-2</c:v>
                </c:pt>
                <c:pt idx="8">
                  <c:v>1.2032035663991827E-2</c:v>
                </c:pt>
                <c:pt idx="10">
                  <c:v>2.7311410662799587E-2</c:v>
                </c:pt>
                <c:pt idx="11">
                  <c:v>2.6512477082098109E-2</c:v>
                </c:pt>
                <c:pt idx="12">
                  <c:v>2.5782425310781145E-2</c:v>
                </c:pt>
                <c:pt idx="13">
                  <c:v>2.5143816127954736E-2</c:v>
                </c:pt>
                <c:pt idx="15">
                  <c:v>4.2781620778048765E-3</c:v>
                </c:pt>
                <c:pt idx="16">
                  <c:v>4.0176583920881834E-3</c:v>
                </c:pt>
                <c:pt idx="17">
                  <c:v>3.7810833444253656E-3</c:v>
                </c:pt>
                <c:pt idx="18">
                  <c:v>3.5822460947073525E-3</c:v>
                </c:pt>
              </c:numCache>
            </c:numRef>
          </c:val>
          <c:extLst>
            <c:ext xmlns:c16="http://schemas.microsoft.com/office/drawing/2014/chart" uri="{C3380CC4-5D6E-409C-BE32-E72D297353CC}">
              <c16:uniqueId val="{00000000-5AD2-4C29-87A4-FCAB3847097B}"/>
            </c:ext>
          </c:extLst>
        </c:ser>
        <c:ser>
          <c:idx val="2"/>
          <c:order val="2"/>
          <c:tx>
            <c:strRef>
              <c:f>'Fig 2.9'!$B$8</c:f>
              <c:strCache>
                <c:ptCount val="1"/>
                <c:pt idx="0">
                  <c:v>Taux de retraités</c:v>
                </c:pt>
              </c:strCache>
            </c:strRef>
          </c:tx>
          <c:spPr>
            <a:pattFill prst="pct40">
              <a:fgClr>
                <a:schemeClr val="accent4"/>
              </a:fgClr>
              <a:bgClr>
                <a:schemeClr val="bg1"/>
              </a:bgClr>
            </a:pattFill>
            <a:ln>
              <a:noFill/>
            </a:ln>
            <a:effectLst/>
          </c:spPr>
          <c:invertIfNegative val="0"/>
          <c:cat>
            <c:numRef>
              <c:f>'Fig 2.9'!$C$5:$U$5</c:f>
              <c:numCache>
                <c:formatCode>0.0%</c:formatCode>
                <c:ptCount val="19"/>
                <c:pt idx="0">
                  <c:v>7.0000000000000001E-3</c:v>
                </c:pt>
                <c:pt idx="1">
                  <c:v>0.01</c:v>
                </c:pt>
                <c:pt idx="2">
                  <c:v>1.2999999999999999E-2</c:v>
                </c:pt>
                <c:pt idx="3">
                  <c:v>1.6E-2</c:v>
                </c:pt>
                <c:pt idx="5">
                  <c:v>7.0000000000000001E-3</c:v>
                </c:pt>
                <c:pt idx="6">
                  <c:v>0.01</c:v>
                </c:pt>
                <c:pt idx="7">
                  <c:v>1.2999999999999999E-2</c:v>
                </c:pt>
                <c:pt idx="8">
                  <c:v>1.6E-2</c:v>
                </c:pt>
                <c:pt idx="10">
                  <c:v>7.0000000000000001E-3</c:v>
                </c:pt>
                <c:pt idx="11">
                  <c:v>0.01</c:v>
                </c:pt>
                <c:pt idx="12">
                  <c:v>1.2999999999999999E-2</c:v>
                </c:pt>
                <c:pt idx="13">
                  <c:v>1.6E-2</c:v>
                </c:pt>
                <c:pt idx="15">
                  <c:v>7.0000000000000001E-3</c:v>
                </c:pt>
                <c:pt idx="16">
                  <c:v>0.01</c:v>
                </c:pt>
                <c:pt idx="17">
                  <c:v>1.2999999999999999E-2</c:v>
                </c:pt>
                <c:pt idx="18">
                  <c:v>1.6E-2</c:v>
                </c:pt>
              </c:numCache>
            </c:numRef>
          </c:cat>
          <c:val>
            <c:numRef>
              <c:f>'Fig 2.9'!$C$8:$U$8</c:f>
              <c:numCache>
                <c:formatCode>0.0%</c:formatCode>
                <c:ptCount val="19"/>
                <c:pt idx="0">
                  <c:v>-5.4375055158493897E-3</c:v>
                </c:pt>
                <c:pt idx="1">
                  <c:v>-5.4375073851742591E-3</c:v>
                </c:pt>
                <c:pt idx="2">
                  <c:v>-5.4375073851742591E-3</c:v>
                </c:pt>
                <c:pt idx="3">
                  <c:v>-5.4375073851742591E-3</c:v>
                </c:pt>
                <c:pt idx="5">
                  <c:v>-2.7975293978343362E-3</c:v>
                </c:pt>
                <c:pt idx="6">
                  <c:v>-2.7868728147266634E-3</c:v>
                </c:pt>
                <c:pt idx="7">
                  <c:v>-2.776993504814809E-3</c:v>
                </c:pt>
                <c:pt idx="8">
                  <c:v>-2.7671621701063696E-3</c:v>
                </c:pt>
                <c:pt idx="10">
                  <c:v>1.1968671418410605E-3</c:v>
                </c:pt>
                <c:pt idx="11">
                  <c:v>1.1592997333590988E-3</c:v>
                </c:pt>
                <c:pt idx="12">
                  <c:v>1.1249826558332482E-3</c:v>
                </c:pt>
                <c:pt idx="13">
                  <c:v>1.0950601355528009E-3</c:v>
                </c:pt>
                <c:pt idx="15">
                  <c:v>3.3834383803019647E-3</c:v>
                </c:pt>
                <c:pt idx="16">
                  <c:v>3.177359872558625E-3</c:v>
                </c:pt>
                <c:pt idx="17">
                  <c:v>2.9902128113889325E-3</c:v>
                </c:pt>
                <c:pt idx="18">
                  <c:v>2.8329267189929914E-3</c:v>
                </c:pt>
              </c:numCache>
            </c:numRef>
          </c:val>
          <c:extLst>
            <c:ext xmlns:c16="http://schemas.microsoft.com/office/drawing/2014/chart" uri="{C3380CC4-5D6E-409C-BE32-E72D297353CC}">
              <c16:uniqueId val="{00000001-5AD2-4C29-87A4-FCAB3847097B}"/>
            </c:ext>
          </c:extLst>
        </c:ser>
        <c:ser>
          <c:idx val="3"/>
          <c:order val="3"/>
          <c:tx>
            <c:strRef>
              <c:f>'Fig 2.9'!$B$9</c:f>
              <c:strCache>
                <c:ptCount val="1"/>
                <c:pt idx="0">
                  <c:v>Pension relative</c:v>
                </c:pt>
              </c:strCache>
            </c:strRef>
          </c:tx>
          <c:spPr>
            <a:pattFill prst="pct90">
              <a:fgClr>
                <a:schemeClr val="accent4"/>
              </a:fgClr>
              <a:bgClr>
                <a:schemeClr val="bg1"/>
              </a:bgClr>
            </a:pattFill>
            <a:ln>
              <a:noFill/>
            </a:ln>
            <a:effectLst/>
          </c:spPr>
          <c:invertIfNegative val="0"/>
          <c:cat>
            <c:numRef>
              <c:f>'Fig 2.9'!$C$5:$U$5</c:f>
              <c:numCache>
                <c:formatCode>0.0%</c:formatCode>
                <c:ptCount val="19"/>
                <c:pt idx="0">
                  <c:v>7.0000000000000001E-3</c:v>
                </c:pt>
                <c:pt idx="1">
                  <c:v>0.01</c:v>
                </c:pt>
                <c:pt idx="2">
                  <c:v>1.2999999999999999E-2</c:v>
                </c:pt>
                <c:pt idx="3">
                  <c:v>1.6E-2</c:v>
                </c:pt>
                <c:pt idx="5">
                  <c:v>7.0000000000000001E-3</c:v>
                </c:pt>
                <c:pt idx="6">
                  <c:v>0.01</c:v>
                </c:pt>
                <c:pt idx="7">
                  <c:v>1.2999999999999999E-2</c:v>
                </c:pt>
                <c:pt idx="8">
                  <c:v>1.6E-2</c:v>
                </c:pt>
                <c:pt idx="10">
                  <c:v>7.0000000000000001E-3</c:v>
                </c:pt>
                <c:pt idx="11">
                  <c:v>0.01</c:v>
                </c:pt>
                <c:pt idx="12">
                  <c:v>1.2999999999999999E-2</c:v>
                </c:pt>
                <c:pt idx="13">
                  <c:v>1.6E-2</c:v>
                </c:pt>
                <c:pt idx="15">
                  <c:v>7.0000000000000001E-3</c:v>
                </c:pt>
                <c:pt idx="16">
                  <c:v>0.01</c:v>
                </c:pt>
                <c:pt idx="17">
                  <c:v>1.2999999999999999E-2</c:v>
                </c:pt>
                <c:pt idx="18">
                  <c:v>1.6E-2</c:v>
                </c:pt>
              </c:numCache>
            </c:numRef>
          </c:cat>
          <c:val>
            <c:numRef>
              <c:f>'Fig 2.9'!$C$9:$U$9</c:f>
              <c:numCache>
                <c:formatCode>0.0%</c:formatCode>
                <c:ptCount val="19"/>
                <c:pt idx="0">
                  <c:v>-2.3651567161540508E-3</c:v>
                </c:pt>
                <c:pt idx="1">
                  <c:v>-2.3650644305418496E-3</c:v>
                </c:pt>
                <c:pt idx="2">
                  <c:v>-2.3650644305418496E-3</c:v>
                </c:pt>
                <c:pt idx="3">
                  <c:v>-2.3650644305418496E-3</c:v>
                </c:pt>
                <c:pt idx="5">
                  <c:v>-4.292046530425934E-3</c:v>
                </c:pt>
                <c:pt idx="6">
                  <c:v>-5.3238950447304948E-3</c:v>
                </c:pt>
                <c:pt idx="7">
                  <c:v>-6.294107736737671E-3</c:v>
                </c:pt>
                <c:pt idx="8">
                  <c:v>-7.2455820737531863E-3</c:v>
                </c:pt>
                <c:pt idx="10">
                  <c:v>-2.3928933616190796E-2</c:v>
                </c:pt>
                <c:pt idx="11">
                  <c:v>-3.024495204423493E-2</c:v>
                </c:pt>
                <c:pt idx="12">
                  <c:v>-3.599869066346667E-2</c:v>
                </c:pt>
                <c:pt idx="13">
                  <c:v>-4.0767742766191148E-2</c:v>
                </c:pt>
                <c:pt idx="15">
                  <c:v>-7.2737827409420901E-3</c:v>
                </c:pt>
                <c:pt idx="16">
                  <c:v>-8.4273912713700248E-3</c:v>
                </c:pt>
                <c:pt idx="17">
                  <c:v>-9.4165510780319147E-3</c:v>
                </c:pt>
                <c:pt idx="18">
                  <c:v>-1.0014938494719159E-2</c:v>
                </c:pt>
              </c:numCache>
            </c:numRef>
          </c:val>
          <c:extLst>
            <c:ext xmlns:c16="http://schemas.microsoft.com/office/drawing/2014/chart" uri="{C3380CC4-5D6E-409C-BE32-E72D297353CC}">
              <c16:uniqueId val="{00000002-5AD2-4C29-87A4-FCAB3847097B}"/>
            </c:ext>
          </c:extLst>
        </c:ser>
        <c:ser>
          <c:idx val="4"/>
          <c:order val="4"/>
          <c:tx>
            <c:strRef>
              <c:f>'Fig 2.9'!$B$10</c:f>
              <c:strCache>
                <c:ptCount val="1"/>
                <c:pt idx="0">
                  <c:v>Contexte économique</c:v>
                </c:pt>
              </c:strCache>
            </c:strRef>
          </c:tx>
          <c:spPr>
            <a:solidFill>
              <a:schemeClr val="accent1">
                <a:lumMod val="75000"/>
              </a:schemeClr>
            </a:solidFill>
            <a:ln>
              <a:noFill/>
            </a:ln>
            <a:effectLst/>
          </c:spPr>
          <c:invertIfNegative val="0"/>
          <c:cat>
            <c:numRef>
              <c:f>'Fig 2.9'!$C$5:$U$5</c:f>
              <c:numCache>
                <c:formatCode>0.0%</c:formatCode>
                <c:ptCount val="19"/>
                <c:pt idx="0">
                  <c:v>7.0000000000000001E-3</c:v>
                </c:pt>
                <c:pt idx="1">
                  <c:v>0.01</c:v>
                </c:pt>
                <c:pt idx="2">
                  <c:v>1.2999999999999999E-2</c:v>
                </c:pt>
                <c:pt idx="3">
                  <c:v>1.6E-2</c:v>
                </c:pt>
                <c:pt idx="5">
                  <c:v>7.0000000000000001E-3</c:v>
                </c:pt>
                <c:pt idx="6">
                  <c:v>0.01</c:v>
                </c:pt>
                <c:pt idx="7">
                  <c:v>1.2999999999999999E-2</c:v>
                </c:pt>
                <c:pt idx="8">
                  <c:v>1.6E-2</c:v>
                </c:pt>
                <c:pt idx="10">
                  <c:v>7.0000000000000001E-3</c:v>
                </c:pt>
                <c:pt idx="11">
                  <c:v>0.01</c:v>
                </c:pt>
                <c:pt idx="12">
                  <c:v>1.2999999999999999E-2</c:v>
                </c:pt>
                <c:pt idx="13">
                  <c:v>1.6E-2</c:v>
                </c:pt>
                <c:pt idx="15">
                  <c:v>7.0000000000000001E-3</c:v>
                </c:pt>
                <c:pt idx="16">
                  <c:v>0.01</c:v>
                </c:pt>
                <c:pt idx="17">
                  <c:v>1.2999999999999999E-2</c:v>
                </c:pt>
                <c:pt idx="18">
                  <c:v>1.6E-2</c:v>
                </c:pt>
              </c:numCache>
            </c:numRef>
          </c:cat>
          <c:val>
            <c:numRef>
              <c:f>'Fig 2.9'!$C$10:$U$10</c:f>
              <c:numCache>
                <c:formatCode>0.0%</c:formatCode>
                <c:ptCount val="19"/>
                <c:pt idx="0">
                  <c:v>-7.2599542985133571E-3</c:v>
                </c:pt>
                <c:pt idx="1">
                  <c:v>-7.2599568103610618E-3</c:v>
                </c:pt>
                <c:pt idx="2">
                  <c:v>-7.2599568103610618E-3</c:v>
                </c:pt>
                <c:pt idx="3">
                  <c:v>-7.2599568103610618E-3</c:v>
                </c:pt>
                <c:pt idx="5">
                  <c:v>1.5333717583385842E-3</c:v>
                </c:pt>
                <c:pt idx="6">
                  <c:v>1.5236047847238571E-3</c:v>
                </c:pt>
                <c:pt idx="7">
                  <c:v>1.5283243697590725E-3</c:v>
                </c:pt>
                <c:pt idx="8">
                  <c:v>1.519018181553931E-3</c:v>
                </c:pt>
                <c:pt idx="10">
                  <c:v>-4.1835830540751153E-3</c:v>
                </c:pt>
                <c:pt idx="11">
                  <c:v>-4.0592047772793514E-3</c:v>
                </c:pt>
                <c:pt idx="12">
                  <c:v>-3.9322860559156082E-3</c:v>
                </c:pt>
                <c:pt idx="13">
                  <c:v>-3.8213715810750796E-3</c:v>
                </c:pt>
                <c:pt idx="15">
                  <c:v>5.0356614246164393E-4</c:v>
                </c:pt>
                <c:pt idx="16">
                  <c:v>4.8145116759701947E-4</c:v>
                </c:pt>
                <c:pt idx="17">
                  <c:v>4.6108022682219259E-4</c:v>
                </c:pt>
                <c:pt idx="18">
                  <c:v>4.322503726673447E-4</c:v>
                </c:pt>
              </c:numCache>
            </c:numRef>
          </c:val>
          <c:extLst>
            <c:ext xmlns:c16="http://schemas.microsoft.com/office/drawing/2014/chart" uri="{C3380CC4-5D6E-409C-BE32-E72D297353CC}">
              <c16:uniqueId val="{00000003-5AD2-4C29-87A4-FCAB3847097B}"/>
            </c:ext>
          </c:extLst>
        </c:ser>
        <c:ser>
          <c:idx val="5"/>
          <c:order val="5"/>
          <c:tx>
            <c:strRef>
              <c:f>'Fig 2.9'!$B$11</c:f>
              <c:strCache>
                <c:ptCount val="1"/>
                <c:pt idx="0">
                  <c:v>Facteur résiduel</c:v>
                </c:pt>
              </c:strCache>
            </c:strRef>
          </c:tx>
          <c:spPr>
            <a:solidFill>
              <a:schemeClr val="accent3">
                <a:lumMod val="75000"/>
              </a:schemeClr>
            </a:solidFill>
            <a:ln>
              <a:noFill/>
            </a:ln>
            <a:effectLst/>
          </c:spPr>
          <c:invertIfNegative val="0"/>
          <c:cat>
            <c:numRef>
              <c:f>'Fig 2.9'!$C$5:$U$5</c:f>
              <c:numCache>
                <c:formatCode>0.0%</c:formatCode>
                <c:ptCount val="19"/>
                <c:pt idx="0">
                  <c:v>7.0000000000000001E-3</c:v>
                </c:pt>
                <c:pt idx="1">
                  <c:v>0.01</c:v>
                </c:pt>
                <c:pt idx="2">
                  <c:v>1.2999999999999999E-2</c:v>
                </c:pt>
                <c:pt idx="3">
                  <c:v>1.6E-2</c:v>
                </c:pt>
                <c:pt idx="5">
                  <c:v>7.0000000000000001E-3</c:v>
                </c:pt>
                <c:pt idx="6">
                  <c:v>0.01</c:v>
                </c:pt>
                <c:pt idx="7">
                  <c:v>1.2999999999999999E-2</c:v>
                </c:pt>
                <c:pt idx="8">
                  <c:v>1.6E-2</c:v>
                </c:pt>
                <c:pt idx="10">
                  <c:v>7.0000000000000001E-3</c:v>
                </c:pt>
                <c:pt idx="11">
                  <c:v>0.01</c:v>
                </c:pt>
                <c:pt idx="12">
                  <c:v>1.2999999999999999E-2</c:v>
                </c:pt>
                <c:pt idx="13">
                  <c:v>1.6E-2</c:v>
                </c:pt>
                <c:pt idx="15">
                  <c:v>7.0000000000000001E-3</c:v>
                </c:pt>
                <c:pt idx="16">
                  <c:v>0.01</c:v>
                </c:pt>
                <c:pt idx="17">
                  <c:v>1.2999999999999999E-2</c:v>
                </c:pt>
                <c:pt idx="18">
                  <c:v>1.6E-2</c:v>
                </c:pt>
              </c:numCache>
            </c:numRef>
          </c:cat>
          <c:val>
            <c:numRef>
              <c:f>'Fig 2.9'!$C$11:$U$11</c:f>
              <c:numCache>
                <c:formatCode>0.0%</c:formatCode>
                <c:ptCount val="19"/>
                <c:pt idx="0">
                  <c:v>-2.6958518342057314E-5</c:v>
                </c:pt>
                <c:pt idx="1">
                  <c:v>-2.6958123183508202E-5</c:v>
                </c:pt>
                <c:pt idx="2">
                  <c:v>-2.6958123183508202E-5</c:v>
                </c:pt>
                <c:pt idx="3">
                  <c:v>-2.6958123183508202E-5</c:v>
                </c:pt>
                <c:pt idx="5">
                  <c:v>-7.9160411451534296E-7</c:v>
                </c:pt>
                <c:pt idx="6">
                  <c:v>-1.3035677931400036E-6</c:v>
                </c:pt>
                <c:pt idx="7">
                  <c:v>-1.7548927424707386E-6</c:v>
                </c:pt>
                <c:pt idx="8">
                  <c:v>-2.2280486697669535E-6</c:v>
                </c:pt>
                <c:pt idx="10">
                  <c:v>-4.5059226353042284E-5</c:v>
                </c:pt>
                <c:pt idx="11">
                  <c:v>-5.8069255009636674E-5</c:v>
                </c:pt>
                <c:pt idx="12">
                  <c:v>-6.9672206036045653E-5</c:v>
                </c:pt>
                <c:pt idx="13">
                  <c:v>-7.9239727329587228E-5</c:v>
                </c:pt>
                <c:pt idx="15">
                  <c:v>2.9319566362241917E-6</c:v>
                </c:pt>
                <c:pt idx="16">
                  <c:v>3.4450164776112999E-6</c:v>
                </c:pt>
                <c:pt idx="17">
                  <c:v>3.8904667592535268E-6</c:v>
                </c:pt>
                <c:pt idx="18">
                  <c:v>4.1475493042426349E-6</c:v>
                </c:pt>
              </c:numCache>
            </c:numRef>
          </c:val>
          <c:extLst>
            <c:ext xmlns:c16="http://schemas.microsoft.com/office/drawing/2014/chart" uri="{C3380CC4-5D6E-409C-BE32-E72D297353CC}">
              <c16:uniqueId val="{00000004-5AD2-4C29-87A4-FCAB3847097B}"/>
            </c:ext>
          </c:extLst>
        </c:ser>
        <c:dLbls>
          <c:showLegendKey val="0"/>
          <c:showVal val="0"/>
          <c:showCatName val="0"/>
          <c:showSerName val="0"/>
          <c:showPercent val="0"/>
          <c:showBubbleSize val="0"/>
        </c:dLbls>
        <c:gapWidth val="219"/>
        <c:overlap val="-27"/>
        <c:axId val="1374605744"/>
        <c:axId val="1374610736"/>
      </c:barChart>
      <c:lineChart>
        <c:grouping val="standard"/>
        <c:varyColors val="0"/>
        <c:ser>
          <c:idx val="0"/>
          <c:order val="0"/>
          <c:tx>
            <c:strRef>
              <c:f>'Fig 2.9'!$B$6</c:f>
              <c:strCache>
                <c:ptCount val="1"/>
                <c:pt idx="0">
                  <c:v>Évolution dépenses de retraite / PIB</c:v>
                </c:pt>
              </c:strCache>
            </c:strRef>
          </c:tx>
          <c:spPr>
            <a:ln w="28575" cap="rnd">
              <a:noFill/>
              <a:round/>
            </a:ln>
            <a:effectLst/>
          </c:spPr>
          <c:marker>
            <c:symbol val="diamond"/>
            <c:size val="11"/>
            <c:spPr>
              <a:solidFill>
                <a:schemeClr val="tx2">
                  <a:lumMod val="20000"/>
                  <a:lumOff val="80000"/>
                  <a:alpha val="59000"/>
                </a:schemeClr>
              </a:solidFill>
              <a:ln w="22225" cmpd="dbl">
                <a:solidFill>
                  <a:schemeClr val="tx2"/>
                </a:solidFill>
              </a:ln>
              <a:effectLst/>
            </c:spPr>
          </c:marker>
          <c:cat>
            <c:numRef>
              <c:f>'Fig 2.9'!$C$5:$U$5</c:f>
              <c:numCache>
                <c:formatCode>0.0%</c:formatCode>
                <c:ptCount val="19"/>
                <c:pt idx="0">
                  <c:v>7.0000000000000001E-3</c:v>
                </c:pt>
                <c:pt idx="1">
                  <c:v>0.01</c:v>
                </c:pt>
                <c:pt idx="2">
                  <c:v>1.2999999999999999E-2</c:v>
                </c:pt>
                <c:pt idx="3">
                  <c:v>1.6E-2</c:v>
                </c:pt>
                <c:pt idx="5">
                  <c:v>7.0000000000000001E-3</c:v>
                </c:pt>
                <c:pt idx="6">
                  <c:v>0.01</c:v>
                </c:pt>
                <c:pt idx="7">
                  <c:v>1.2999999999999999E-2</c:v>
                </c:pt>
                <c:pt idx="8">
                  <c:v>1.6E-2</c:v>
                </c:pt>
                <c:pt idx="10">
                  <c:v>7.0000000000000001E-3</c:v>
                </c:pt>
                <c:pt idx="11">
                  <c:v>0.01</c:v>
                </c:pt>
                <c:pt idx="12">
                  <c:v>1.2999999999999999E-2</c:v>
                </c:pt>
                <c:pt idx="13">
                  <c:v>1.6E-2</c:v>
                </c:pt>
                <c:pt idx="15">
                  <c:v>7.0000000000000001E-3</c:v>
                </c:pt>
                <c:pt idx="16">
                  <c:v>0.01</c:v>
                </c:pt>
                <c:pt idx="17">
                  <c:v>1.2999999999999999E-2</c:v>
                </c:pt>
                <c:pt idx="18">
                  <c:v>1.6E-2</c:v>
                </c:pt>
              </c:numCache>
            </c:numRef>
          </c:cat>
          <c:val>
            <c:numRef>
              <c:f>'Fig 2.9'!$C$6:$U$6</c:f>
              <c:numCache>
                <c:formatCode>0.0%</c:formatCode>
                <c:ptCount val="19"/>
                <c:pt idx="0">
                  <c:v>1.1865385658977323E-3</c:v>
                </c:pt>
                <c:pt idx="1">
                  <c:v>1.1866320338650149E-3</c:v>
                </c:pt>
                <c:pt idx="2">
                  <c:v>1.1866320338650149E-3</c:v>
                </c:pt>
                <c:pt idx="3">
                  <c:v>1.1866320338650149E-3</c:v>
                </c:pt>
                <c:pt idx="5">
                  <c:v>6.6003062770605414E-3</c:v>
                </c:pt>
                <c:pt idx="6">
                  <c:v>5.524876720412103E-3</c:v>
                </c:pt>
                <c:pt idx="7">
                  <c:v>4.5280587985024878E-3</c:v>
                </c:pt>
                <c:pt idx="8">
                  <c:v>3.5360815530164347E-3</c:v>
                </c:pt>
                <c:pt idx="10">
                  <c:v>3.5070190802169443E-4</c:v>
                </c:pt>
                <c:pt idx="11">
                  <c:v>-6.690449261066711E-3</c:v>
                </c:pt>
                <c:pt idx="12">
                  <c:v>-1.3093240958803931E-2</c:v>
                </c:pt>
                <c:pt idx="13">
                  <c:v>-1.842947781108828E-2</c:v>
                </c:pt>
                <c:pt idx="15">
                  <c:v>8.9431581626261969E-4</c:v>
                </c:pt>
                <c:pt idx="16">
                  <c:v>-7.4747682264858506E-4</c:v>
                </c:pt>
                <c:pt idx="17">
                  <c:v>-2.1802842286361701E-3</c:v>
                </c:pt>
                <c:pt idx="18">
                  <c:v>-3.1633677590472281E-3</c:v>
                </c:pt>
              </c:numCache>
            </c:numRef>
          </c:val>
          <c:smooth val="0"/>
          <c:extLst>
            <c:ext xmlns:c16="http://schemas.microsoft.com/office/drawing/2014/chart" uri="{C3380CC4-5D6E-409C-BE32-E72D297353CC}">
              <c16:uniqueId val="{00000005-5AD2-4C29-87A4-FCAB3847097B}"/>
            </c:ext>
          </c:extLst>
        </c:ser>
        <c:dLbls>
          <c:showLegendKey val="0"/>
          <c:showVal val="0"/>
          <c:showCatName val="0"/>
          <c:showSerName val="0"/>
          <c:showPercent val="0"/>
          <c:showBubbleSize val="0"/>
        </c:dLbls>
        <c:marker val="1"/>
        <c:smooth val="0"/>
        <c:axId val="1374605744"/>
        <c:axId val="1374610736"/>
      </c:lineChart>
      <c:catAx>
        <c:axId val="1374605744"/>
        <c:scaling>
          <c:orientation val="minMax"/>
        </c:scaling>
        <c:delete val="0"/>
        <c:axPos val="b"/>
        <c:numFmt formatCode="0.0%" sourceLinked="1"/>
        <c:majorTickMark val="none"/>
        <c:minorTickMark val="none"/>
        <c:tickLblPos val="low"/>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crossAx val="1374610736"/>
        <c:crosses val="autoZero"/>
        <c:auto val="1"/>
        <c:lblAlgn val="ctr"/>
        <c:lblOffset val="100"/>
        <c:noMultiLvlLbl val="0"/>
      </c:catAx>
      <c:valAx>
        <c:axId val="13746107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crossAx val="1374605744"/>
        <c:crosses val="autoZero"/>
        <c:crossBetween val="between"/>
      </c:valAx>
      <c:spPr>
        <a:noFill/>
        <a:ln>
          <a:noFill/>
        </a:ln>
        <a:effectLst/>
      </c:spPr>
    </c:plotArea>
    <c:legend>
      <c:legendPos val="b"/>
      <c:layout>
        <c:manualLayout>
          <c:xMode val="edge"/>
          <c:yMode val="edge"/>
          <c:x val="0"/>
          <c:y val="0.94829397451694608"/>
          <c:w val="1"/>
          <c:h val="5.1706025483053877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b="1"/>
      </a:pPr>
      <a:endParaRPr lang="fr-FR"/>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'Fig 2.10'!$B$5</c:f>
              <c:strCache>
                <c:ptCount val="1"/>
                <c:pt idx="0">
                  <c:v>1,3% - RA 2022</c:v>
                </c:pt>
              </c:strCache>
            </c:strRef>
          </c:tx>
          <c:spPr>
            <a:ln w="28575" cap="rnd">
              <a:solidFill>
                <a:srgbClr val="31859C"/>
              </a:solidFill>
              <a:prstDash val="solid"/>
              <a:round/>
            </a:ln>
            <a:effectLst/>
          </c:spPr>
          <c:marker>
            <c:symbol val="none"/>
          </c:marker>
          <c:dLbls>
            <c:dLbl>
              <c:idx val="0"/>
              <c:tx>
                <c:rich>
                  <a:bodyPr rot="0" spcFirstLastPara="1" vertOverflow="ellipsis" vert="horz" wrap="square" lIns="38100" tIns="19050" rIns="38100" bIns="19050" anchor="ctr" anchorCtr="1">
                    <a:spAutoFit/>
                  </a:bodyPr>
                  <a:lstStyle/>
                  <a:p>
                    <a:pPr>
                      <a:defRPr sz="1000" b="1" i="0" u="none" strike="noStrike" kern="1200" baseline="0">
                        <a:solidFill>
                          <a:schemeClr val="tx2"/>
                        </a:solidFill>
                        <a:latin typeface="+mn-lt"/>
                        <a:ea typeface="+mn-ea"/>
                        <a:cs typeface="+mn-cs"/>
                      </a:defRPr>
                    </a:pPr>
                    <a:fld id="{15CB89A0-5047-4617-85B3-1910DEE11CBD}" type="CELLRANGE">
                      <a:rPr lang="en-US"/>
                      <a:pPr>
                        <a:defRPr sz="1000" b="1">
                          <a:solidFill>
                            <a:schemeClr val="tx2"/>
                          </a:solidFill>
                        </a:defRPr>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2"/>
                      </a:solidFill>
                      <a:latin typeface="+mn-lt"/>
                      <a:ea typeface="+mn-ea"/>
                      <a:cs typeface="+mn-cs"/>
                    </a:defRPr>
                  </a:pPr>
                  <a:endParaRPr lang="fr-FR"/>
                </a:p>
              </c:txPr>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AE21-44F2-BE8B-A73E625D2A25}"/>
                </c:ext>
              </c:extLst>
            </c:dLbl>
            <c:dLbl>
              <c:idx val="1"/>
              <c:tx>
                <c:rich>
                  <a:bodyPr/>
                  <a:lstStyle/>
                  <a:p>
                    <a:fld id="{ABF8B2B8-5A9F-465E-B2FF-9197014F08F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AE21-44F2-BE8B-A73E625D2A25}"/>
                </c:ext>
              </c:extLst>
            </c:dLbl>
            <c:dLbl>
              <c:idx val="2"/>
              <c:tx>
                <c:rich>
                  <a:bodyPr/>
                  <a:lstStyle/>
                  <a:p>
                    <a:fld id="{B9BAF111-F1CF-42B0-BA5C-0B10886F0E0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AE21-44F2-BE8B-A73E625D2A25}"/>
                </c:ext>
              </c:extLst>
            </c:dLbl>
            <c:dLbl>
              <c:idx val="3"/>
              <c:tx>
                <c:rich>
                  <a:bodyPr/>
                  <a:lstStyle/>
                  <a:p>
                    <a:fld id="{AFF330AD-9B83-4A03-B12C-7EBAE15BF17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AE21-44F2-BE8B-A73E625D2A25}"/>
                </c:ext>
              </c:extLst>
            </c:dLbl>
            <c:dLbl>
              <c:idx val="4"/>
              <c:tx>
                <c:rich>
                  <a:bodyPr/>
                  <a:lstStyle/>
                  <a:p>
                    <a:fld id="{50D6D93E-769D-4FED-849C-8C113594003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AE21-44F2-BE8B-A73E625D2A25}"/>
                </c:ext>
              </c:extLst>
            </c:dLbl>
            <c:dLbl>
              <c:idx val="5"/>
              <c:tx>
                <c:rich>
                  <a:bodyPr/>
                  <a:lstStyle/>
                  <a:p>
                    <a:fld id="{055ABEA0-8E2F-407A-BF0D-11ABD90026A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AE21-44F2-BE8B-A73E625D2A25}"/>
                </c:ext>
              </c:extLst>
            </c:dLbl>
            <c:dLbl>
              <c:idx val="6"/>
              <c:tx>
                <c:rich>
                  <a:bodyPr/>
                  <a:lstStyle/>
                  <a:p>
                    <a:fld id="{177FA154-7716-41FF-89B1-ED3C02DBD6B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AE21-44F2-BE8B-A73E625D2A25}"/>
                </c:ext>
              </c:extLst>
            </c:dLbl>
            <c:dLbl>
              <c:idx val="7"/>
              <c:tx>
                <c:rich>
                  <a:bodyPr/>
                  <a:lstStyle/>
                  <a:p>
                    <a:fld id="{967C0AEB-F35C-4223-BCB2-B059B6AC66D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AE21-44F2-BE8B-A73E625D2A25}"/>
                </c:ext>
              </c:extLst>
            </c:dLbl>
            <c:dLbl>
              <c:idx val="8"/>
              <c:tx>
                <c:rich>
                  <a:bodyPr/>
                  <a:lstStyle/>
                  <a:p>
                    <a:fld id="{23CBC65C-5E52-47C7-872A-19562DEA556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AE21-44F2-BE8B-A73E625D2A25}"/>
                </c:ext>
              </c:extLst>
            </c:dLbl>
            <c:dLbl>
              <c:idx val="9"/>
              <c:tx>
                <c:rich>
                  <a:bodyPr/>
                  <a:lstStyle/>
                  <a:p>
                    <a:fld id="{63DEBC8D-2317-4F40-A49B-DFAAE6982F9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AE21-44F2-BE8B-A73E625D2A25}"/>
                </c:ext>
              </c:extLst>
            </c:dLbl>
            <c:dLbl>
              <c:idx val="10"/>
              <c:tx>
                <c:rich>
                  <a:bodyPr/>
                  <a:lstStyle/>
                  <a:p>
                    <a:fld id="{C05FF1B7-B568-4DA0-823A-A9145F621CC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AE21-44F2-BE8B-A73E625D2A25}"/>
                </c:ext>
              </c:extLst>
            </c:dLbl>
            <c:dLbl>
              <c:idx val="11"/>
              <c:tx>
                <c:rich>
                  <a:bodyPr/>
                  <a:lstStyle/>
                  <a:p>
                    <a:fld id="{BAF52272-B733-4665-B398-AC4F1F8459B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AE21-44F2-BE8B-A73E625D2A25}"/>
                </c:ext>
              </c:extLst>
            </c:dLbl>
            <c:dLbl>
              <c:idx val="12"/>
              <c:tx>
                <c:rich>
                  <a:bodyPr/>
                  <a:lstStyle/>
                  <a:p>
                    <a:fld id="{19496A07-1DB9-4397-9B43-728263D36AF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AE21-44F2-BE8B-A73E625D2A25}"/>
                </c:ext>
              </c:extLst>
            </c:dLbl>
            <c:dLbl>
              <c:idx val="13"/>
              <c:tx>
                <c:rich>
                  <a:bodyPr/>
                  <a:lstStyle/>
                  <a:p>
                    <a:fld id="{AA85FD8A-D8EF-4912-B31B-825ACCD7ABB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AE21-44F2-BE8B-A73E625D2A25}"/>
                </c:ext>
              </c:extLst>
            </c:dLbl>
            <c:dLbl>
              <c:idx val="14"/>
              <c:tx>
                <c:rich>
                  <a:bodyPr/>
                  <a:lstStyle/>
                  <a:p>
                    <a:fld id="{2BC601A3-F24B-4D2A-A82D-543552EB6B3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AE21-44F2-BE8B-A73E625D2A25}"/>
                </c:ext>
              </c:extLst>
            </c:dLbl>
            <c:dLbl>
              <c:idx val="15"/>
              <c:tx>
                <c:rich>
                  <a:bodyPr/>
                  <a:lstStyle/>
                  <a:p>
                    <a:fld id="{34586A8C-8F1F-4A84-A36E-101141F85DA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AE21-44F2-BE8B-A73E625D2A25}"/>
                </c:ext>
              </c:extLst>
            </c:dLbl>
            <c:dLbl>
              <c:idx val="16"/>
              <c:tx>
                <c:rich>
                  <a:bodyPr/>
                  <a:lstStyle/>
                  <a:p>
                    <a:fld id="{8F7A0F80-00D7-45F6-8E48-D9166E07CB0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AE21-44F2-BE8B-A73E625D2A25}"/>
                </c:ext>
              </c:extLst>
            </c:dLbl>
            <c:dLbl>
              <c:idx val="17"/>
              <c:tx>
                <c:rich>
                  <a:bodyPr/>
                  <a:lstStyle/>
                  <a:p>
                    <a:fld id="{5F5EC6FA-A025-4AE5-B709-D27DF5E2D71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AE21-44F2-BE8B-A73E625D2A25}"/>
                </c:ext>
              </c:extLst>
            </c:dLbl>
            <c:dLbl>
              <c:idx val="18"/>
              <c:tx>
                <c:rich>
                  <a:bodyPr/>
                  <a:lstStyle/>
                  <a:p>
                    <a:fld id="{2D777D54-D83D-40D1-9371-99B136EB28D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AE21-44F2-BE8B-A73E625D2A25}"/>
                </c:ext>
              </c:extLst>
            </c:dLbl>
            <c:dLbl>
              <c:idx val="19"/>
              <c:tx>
                <c:rich>
                  <a:bodyPr/>
                  <a:lstStyle/>
                  <a:p>
                    <a:fld id="{DE8C4A41-4E40-4C2E-80C8-66EB462F7A7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AE21-44F2-BE8B-A73E625D2A25}"/>
                </c:ext>
              </c:extLst>
            </c:dLbl>
            <c:dLbl>
              <c:idx val="20"/>
              <c:tx>
                <c:rich>
                  <a:bodyPr/>
                  <a:lstStyle/>
                  <a:p>
                    <a:fld id="{0AFB5768-F75B-48EA-A363-13B766ECB9B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AE21-44F2-BE8B-A73E625D2A25}"/>
                </c:ext>
              </c:extLst>
            </c:dLbl>
            <c:dLbl>
              <c:idx val="21"/>
              <c:tx>
                <c:rich>
                  <a:bodyPr/>
                  <a:lstStyle/>
                  <a:p>
                    <a:fld id="{5774FFC3-0835-4608-B8B1-E9891216963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AE21-44F2-BE8B-A73E625D2A25}"/>
                </c:ext>
              </c:extLst>
            </c:dLbl>
            <c:dLbl>
              <c:idx val="22"/>
              <c:tx>
                <c:rich>
                  <a:bodyPr/>
                  <a:lstStyle/>
                  <a:p>
                    <a:fld id="{0F6A5642-9A59-4820-B854-CE279B6DFF4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AE21-44F2-BE8B-A73E625D2A25}"/>
                </c:ext>
              </c:extLst>
            </c:dLbl>
            <c:dLbl>
              <c:idx val="23"/>
              <c:tx>
                <c:rich>
                  <a:bodyPr/>
                  <a:lstStyle/>
                  <a:p>
                    <a:fld id="{CDF41429-388B-4910-BFA8-9EF7B4B9B97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AE21-44F2-BE8B-A73E625D2A25}"/>
                </c:ext>
              </c:extLst>
            </c:dLbl>
            <c:dLbl>
              <c:idx val="24"/>
              <c:tx>
                <c:rich>
                  <a:bodyPr/>
                  <a:lstStyle/>
                  <a:p>
                    <a:fld id="{85A0ADE6-C5D0-441B-BB72-7BF5351164C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AE21-44F2-BE8B-A73E625D2A25}"/>
                </c:ext>
              </c:extLst>
            </c:dLbl>
            <c:dLbl>
              <c:idx val="25"/>
              <c:tx>
                <c:rich>
                  <a:bodyPr/>
                  <a:lstStyle/>
                  <a:p>
                    <a:fld id="{FCAD3A6B-E43E-49E9-BC06-6D0CB4604EB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AE21-44F2-BE8B-A73E625D2A25}"/>
                </c:ext>
              </c:extLst>
            </c:dLbl>
            <c:dLbl>
              <c:idx val="26"/>
              <c:tx>
                <c:rich>
                  <a:bodyPr/>
                  <a:lstStyle/>
                  <a:p>
                    <a:fld id="{3A1BE789-279E-4C3C-BE99-B23E9982783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AE21-44F2-BE8B-A73E625D2A25}"/>
                </c:ext>
              </c:extLst>
            </c:dLbl>
            <c:dLbl>
              <c:idx val="27"/>
              <c:tx>
                <c:rich>
                  <a:bodyPr/>
                  <a:lstStyle/>
                  <a:p>
                    <a:fld id="{63A20F84-AA23-4F75-BC60-744EFDCDBB4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AE21-44F2-BE8B-A73E625D2A25}"/>
                </c:ext>
              </c:extLst>
            </c:dLbl>
            <c:dLbl>
              <c:idx val="28"/>
              <c:tx>
                <c:rich>
                  <a:bodyPr/>
                  <a:lstStyle/>
                  <a:p>
                    <a:fld id="{C14F75C6-EB79-4D24-8A32-27DA445C21F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AE21-44F2-BE8B-A73E625D2A25}"/>
                </c:ext>
              </c:extLst>
            </c:dLbl>
            <c:dLbl>
              <c:idx val="29"/>
              <c:tx>
                <c:rich>
                  <a:bodyPr/>
                  <a:lstStyle/>
                  <a:p>
                    <a:fld id="{00DD9F5E-8F7C-487B-9D9B-966C3F89C36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AE21-44F2-BE8B-A73E625D2A25}"/>
                </c:ext>
              </c:extLst>
            </c:dLbl>
            <c:dLbl>
              <c:idx val="30"/>
              <c:tx>
                <c:rich>
                  <a:bodyPr/>
                  <a:lstStyle/>
                  <a:p>
                    <a:fld id="{9668998C-D819-4749-AED5-CB3F0C74E23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AE21-44F2-BE8B-A73E625D2A25}"/>
                </c:ext>
              </c:extLst>
            </c:dLbl>
            <c:dLbl>
              <c:idx val="31"/>
              <c:tx>
                <c:rich>
                  <a:bodyPr/>
                  <a:lstStyle/>
                  <a:p>
                    <a:fld id="{BCCEADE4-1CBB-47D6-8DB3-F9461A95793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AE21-44F2-BE8B-A73E625D2A25}"/>
                </c:ext>
              </c:extLst>
            </c:dLbl>
            <c:dLbl>
              <c:idx val="32"/>
              <c:tx>
                <c:rich>
                  <a:bodyPr/>
                  <a:lstStyle/>
                  <a:p>
                    <a:fld id="{FDD41345-60AE-4139-93B8-7192DC8B367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AE21-44F2-BE8B-A73E625D2A25}"/>
                </c:ext>
              </c:extLst>
            </c:dLbl>
            <c:dLbl>
              <c:idx val="33"/>
              <c:tx>
                <c:rich>
                  <a:bodyPr/>
                  <a:lstStyle/>
                  <a:p>
                    <a:fld id="{18430FE6-16F3-497F-9620-ECBD3170609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AE21-44F2-BE8B-A73E625D2A25}"/>
                </c:ext>
              </c:extLst>
            </c:dLbl>
            <c:dLbl>
              <c:idx val="34"/>
              <c:tx>
                <c:rich>
                  <a:bodyPr/>
                  <a:lstStyle/>
                  <a:p>
                    <a:fld id="{3919EBA0-E241-4118-A81C-4B611F40F43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AE21-44F2-BE8B-A73E625D2A25}"/>
                </c:ext>
              </c:extLst>
            </c:dLbl>
            <c:dLbl>
              <c:idx val="35"/>
              <c:tx>
                <c:rich>
                  <a:bodyPr/>
                  <a:lstStyle/>
                  <a:p>
                    <a:fld id="{2723FFB1-905E-4913-B23C-11A7CDB32BD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AE21-44F2-BE8B-A73E625D2A25}"/>
                </c:ext>
              </c:extLst>
            </c:dLbl>
            <c:dLbl>
              <c:idx val="36"/>
              <c:tx>
                <c:rich>
                  <a:bodyPr/>
                  <a:lstStyle/>
                  <a:p>
                    <a:fld id="{BE60A1A1-CFA4-439D-AA88-A49E818B128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AE21-44F2-BE8B-A73E625D2A25}"/>
                </c:ext>
              </c:extLst>
            </c:dLbl>
            <c:dLbl>
              <c:idx val="37"/>
              <c:tx>
                <c:rich>
                  <a:bodyPr/>
                  <a:lstStyle/>
                  <a:p>
                    <a:fld id="{CBFF5F6B-940E-45D8-80B7-168153D1A70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AE21-44F2-BE8B-A73E625D2A25}"/>
                </c:ext>
              </c:extLst>
            </c:dLbl>
            <c:dLbl>
              <c:idx val="38"/>
              <c:tx>
                <c:rich>
                  <a:bodyPr/>
                  <a:lstStyle/>
                  <a:p>
                    <a:fld id="{DC93EBD7-3C6E-4970-BEE3-A5B0455AA58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AE21-44F2-BE8B-A73E625D2A25}"/>
                </c:ext>
              </c:extLst>
            </c:dLbl>
            <c:dLbl>
              <c:idx val="39"/>
              <c:tx>
                <c:rich>
                  <a:bodyPr/>
                  <a:lstStyle/>
                  <a:p>
                    <a:fld id="{401F8BDB-3CBD-4506-AE9C-8289C0C98E0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AE21-44F2-BE8B-A73E625D2A25}"/>
                </c:ext>
              </c:extLst>
            </c:dLbl>
            <c:dLbl>
              <c:idx val="40"/>
              <c:tx>
                <c:rich>
                  <a:bodyPr/>
                  <a:lstStyle/>
                  <a:p>
                    <a:fld id="{54332E68-25BA-4427-A9F1-DCC46D39386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AE21-44F2-BE8B-A73E625D2A25}"/>
                </c:ext>
              </c:extLst>
            </c:dLbl>
            <c:dLbl>
              <c:idx val="41"/>
              <c:tx>
                <c:rich>
                  <a:bodyPr/>
                  <a:lstStyle/>
                  <a:p>
                    <a:fld id="{526ECCD3-890C-4542-9F6D-C47891A6BBC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AE21-44F2-BE8B-A73E625D2A25}"/>
                </c:ext>
              </c:extLst>
            </c:dLbl>
            <c:dLbl>
              <c:idx val="42"/>
              <c:tx>
                <c:rich>
                  <a:bodyPr/>
                  <a:lstStyle/>
                  <a:p>
                    <a:fld id="{F79DD2B5-AC99-4F14-A46A-248C93BE175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AE21-44F2-BE8B-A73E625D2A25}"/>
                </c:ext>
              </c:extLst>
            </c:dLbl>
            <c:dLbl>
              <c:idx val="43"/>
              <c:tx>
                <c:rich>
                  <a:bodyPr/>
                  <a:lstStyle/>
                  <a:p>
                    <a:fld id="{20593BAD-5348-4B49-BA78-F15836E624A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AE21-44F2-BE8B-A73E625D2A25}"/>
                </c:ext>
              </c:extLst>
            </c:dLbl>
            <c:dLbl>
              <c:idx val="44"/>
              <c:tx>
                <c:rich>
                  <a:bodyPr/>
                  <a:lstStyle/>
                  <a:p>
                    <a:fld id="{62174F48-D46A-4E38-90A1-711D525E488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AE21-44F2-BE8B-A73E625D2A25}"/>
                </c:ext>
              </c:extLst>
            </c:dLbl>
            <c:dLbl>
              <c:idx val="45"/>
              <c:tx>
                <c:rich>
                  <a:bodyPr/>
                  <a:lstStyle/>
                  <a:p>
                    <a:fld id="{ABAB8735-409B-45FE-9CB1-876C6D00C0B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AE21-44F2-BE8B-A73E625D2A25}"/>
                </c:ext>
              </c:extLst>
            </c:dLbl>
            <c:dLbl>
              <c:idx val="46"/>
              <c:tx>
                <c:rich>
                  <a:bodyPr/>
                  <a:lstStyle/>
                  <a:p>
                    <a:fld id="{933FF75B-6CFF-4330-B652-E74F35D2797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E-AE21-44F2-BE8B-A73E625D2A25}"/>
                </c:ext>
              </c:extLst>
            </c:dLbl>
            <c:dLbl>
              <c:idx val="47"/>
              <c:tx>
                <c:rich>
                  <a:bodyPr/>
                  <a:lstStyle/>
                  <a:p>
                    <a:fld id="{07CF6231-1470-4F0B-B588-4875E2E018D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F-AE21-44F2-BE8B-A73E625D2A25}"/>
                </c:ext>
              </c:extLst>
            </c:dLbl>
            <c:dLbl>
              <c:idx val="48"/>
              <c:tx>
                <c:rich>
                  <a:bodyPr/>
                  <a:lstStyle/>
                  <a:p>
                    <a:fld id="{ACBDAE43-CE56-4534-A684-8B4026AEA8C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AE21-44F2-BE8B-A73E625D2A25}"/>
                </c:ext>
              </c:extLst>
            </c:dLbl>
            <c:dLbl>
              <c:idx val="49"/>
              <c:tx>
                <c:rich>
                  <a:bodyPr rot="0" spcFirstLastPara="1" vertOverflow="ellipsis" vert="horz" wrap="square" lIns="38100" tIns="19050" rIns="38100" bIns="19050" anchor="ctr" anchorCtr="1">
                    <a:spAutoFit/>
                  </a:bodyPr>
                  <a:lstStyle/>
                  <a:p>
                    <a:pPr>
                      <a:defRPr sz="1000" b="1" i="0" u="none" strike="noStrike" kern="1200" baseline="0">
                        <a:solidFill>
                          <a:schemeClr val="accent5">
                            <a:lumMod val="75000"/>
                          </a:schemeClr>
                        </a:solidFill>
                        <a:latin typeface="+mn-lt"/>
                        <a:ea typeface="+mn-ea"/>
                        <a:cs typeface="+mn-cs"/>
                      </a:defRPr>
                    </a:pPr>
                    <a:fld id="{F399A037-9B00-4BA0-B447-4EB62E8C8A9A}" type="CELLRANGE">
                      <a:rPr lang="fr-FR"/>
                      <a:pPr>
                        <a:defRPr sz="1000" b="1">
                          <a:solidFill>
                            <a:schemeClr val="accent5">
                              <a:lumMod val="75000"/>
                            </a:schemeClr>
                          </a:solidFill>
                        </a:defRPr>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5">
                          <a:lumMod val="75000"/>
                        </a:schemeClr>
                      </a:solidFill>
                      <a:latin typeface="+mn-lt"/>
                      <a:ea typeface="+mn-ea"/>
                      <a:cs typeface="+mn-cs"/>
                    </a:defRPr>
                  </a:pPr>
                  <a:endParaRPr lang="fr-FR"/>
                </a:p>
              </c:txPr>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AE21-44F2-BE8B-A73E625D2A2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2.10'!$C$8:$AZ$8</c:f>
              <c:numCache>
                <c:formatCode>General</c:formatCode>
                <c:ptCount val="5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pt idx="30">
                  <c:v>2051</c:v>
                </c:pt>
                <c:pt idx="31">
                  <c:v>2052</c:v>
                </c:pt>
                <c:pt idx="32">
                  <c:v>2053</c:v>
                </c:pt>
                <c:pt idx="33">
                  <c:v>2054</c:v>
                </c:pt>
                <c:pt idx="34">
                  <c:v>2055</c:v>
                </c:pt>
                <c:pt idx="35">
                  <c:v>2056</c:v>
                </c:pt>
                <c:pt idx="36">
                  <c:v>2057</c:v>
                </c:pt>
                <c:pt idx="37">
                  <c:v>2058</c:v>
                </c:pt>
                <c:pt idx="38">
                  <c:v>2059</c:v>
                </c:pt>
                <c:pt idx="39">
                  <c:v>2060</c:v>
                </c:pt>
                <c:pt idx="40">
                  <c:v>2061</c:v>
                </c:pt>
                <c:pt idx="41">
                  <c:v>2062</c:v>
                </c:pt>
                <c:pt idx="42">
                  <c:v>2063</c:v>
                </c:pt>
                <c:pt idx="43">
                  <c:v>2064</c:v>
                </c:pt>
                <c:pt idx="44">
                  <c:v>2065</c:v>
                </c:pt>
                <c:pt idx="45">
                  <c:v>2066</c:v>
                </c:pt>
                <c:pt idx="46">
                  <c:v>2067</c:v>
                </c:pt>
                <c:pt idx="47">
                  <c:v>2068</c:v>
                </c:pt>
                <c:pt idx="48">
                  <c:v>2069</c:v>
                </c:pt>
                <c:pt idx="49">
                  <c:v>2070</c:v>
                </c:pt>
              </c:numCache>
            </c:numRef>
          </c:cat>
          <c:val>
            <c:numRef>
              <c:f>'Fig 2.10'!$C$5:$AZ$5</c:f>
              <c:numCache>
                <c:formatCode>0.0%</c:formatCode>
                <c:ptCount val="50"/>
                <c:pt idx="0">
                  <c:v>0.13800068808161342</c:v>
                </c:pt>
                <c:pt idx="1">
                  <c:v>0.13697547031967333</c:v>
                </c:pt>
                <c:pt idx="2">
                  <c:v>0.1372195291113352</c:v>
                </c:pt>
                <c:pt idx="3">
                  <c:v>0.1393808174061546</c:v>
                </c:pt>
                <c:pt idx="4">
                  <c:v>0.13974960700479291</c:v>
                </c:pt>
                <c:pt idx="5">
                  <c:v>0.13955054549082907</c:v>
                </c:pt>
                <c:pt idx="6">
                  <c:v>0.13918732011547844</c:v>
                </c:pt>
                <c:pt idx="7">
                  <c:v>0.14001119863673769</c:v>
                </c:pt>
                <c:pt idx="8">
                  <c:v>0.14135985856502792</c:v>
                </c:pt>
                <c:pt idx="9">
                  <c:v>0.1424375681659005</c:v>
                </c:pt>
                <c:pt idx="10">
                  <c:v>0.14322176668899803</c:v>
                </c:pt>
                <c:pt idx="11">
                  <c:v>0.14371537891398092</c:v>
                </c:pt>
                <c:pt idx="12">
                  <c:v>0.14357038050328738</c:v>
                </c:pt>
                <c:pt idx="13">
                  <c:v>0.14321296205323672</c:v>
                </c:pt>
                <c:pt idx="14">
                  <c:v>0.14267070481534247</c:v>
                </c:pt>
                <c:pt idx="15">
                  <c:v>0.14203101897275311</c:v>
                </c:pt>
                <c:pt idx="16">
                  <c:v>0.14138587366532387</c:v>
                </c:pt>
                <c:pt idx="17">
                  <c:v>0.14068307826831003</c:v>
                </c:pt>
                <c:pt idx="18">
                  <c:v>0.13999612038685225</c:v>
                </c:pt>
                <c:pt idx="19">
                  <c:v>0.13946685051544774</c:v>
                </c:pt>
                <c:pt idx="20">
                  <c:v>0.13899414263218321</c:v>
                </c:pt>
                <c:pt idx="21">
                  <c:v>0.13858358895052009</c:v>
                </c:pt>
                <c:pt idx="22">
                  <c:v>0.13826838191056631</c:v>
                </c:pt>
                <c:pt idx="23">
                  <c:v>0.13789921132664298</c:v>
                </c:pt>
                <c:pt idx="24">
                  <c:v>0.13742285130156975</c:v>
                </c:pt>
                <c:pt idx="25">
                  <c:v>0.13695963475742662</c:v>
                </c:pt>
                <c:pt idx="26">
                  <c:v>0.13653970107679825</c:v>
                </c:pt>
                <c:pt idx="27">
                  <c:v>0.13613409773808871</c:v>
                </c:pt>
                <c:pt idx="28">
                  <c:v>0.13571758393869904</c:v>
                </c:pt>
                <c:pt idx="29">
                  <c:v>0.13531068528699589</c:v>
                </c:pt>
                <c:pt idx="30">
                  <c:v>0.1349054918539907</c:v>
                </c:pt>
                <c:pt idx="31">
                  <c:v>0.13446131748906645</c:v>
                </c:pt>
                <c:pt idx="32">
                  <c:v>0.13398340901107803</c:v>
                </c:pt>
                <c:pt idx="33">
                  <c:v>0.13348311185094222</c:v>
                </c:pt>
                <c:pt idx="34">
                  <c:v>0.13292657034665431</c:v>
                </c:pt>
                <c:pt idx="35">
                  <c:v>0.13240432922085926</c:v>
                </c:pt>
                <c:pt idx="36">
                  <c:v>0.1318871854952112</c:v>
                </c:pt>
                <c:pt idx="37">
                  <c:v>0.13141715261041911</c:v>
                </c:pt>
                <c:pt idx="38">
                  <c:v>0.13099337723948351</c:v>
                </c:pt>
                <c:pt idx="39">
                  <c:v>0.13062213795517699</c:v>
                </c:pt>
                <c:pt idx="40">
                  <c:v>0.13023903996057398</c:v>
                </c:pt>
                <c:pt idx="41">
                  <c:v>0.12986908308565559</c:v>
                </c:pt>
                <c:pt idx="42">
                  <c:v>0.12951518810554752</c:v>
                </c:pt>
                <c:pt idx="43">
                  <c:v>0.12921917482296036</c:v>
                </c:pt>
                <c:pt idx="44">
                  <c:v>0.12898781971937326</c:v>
                </c:pt>
                <c:pt idx="45">
                  <c:v>0.12879627597122029</c:v>
                </c:pt>
                <c:pt idx="46">
                  <c:v>0.12863615178614646</c:v>
                </c:pt>
                <c:pt idx="47">
                  <c:v>0.12851078633184188</c:v>
                </c:pt>
                <c:pt idx="48">
                  <c:v>0.12848213300476335</c:v>
                </c:pt>
                <c:pt idx="49">
                  <c:v>0.1284416908983598</c:v>
                </c:pt>
              </c:numCache>
            </c:numRef>
          </c:val>
          <c:smooth val="0"/>
          <c:extLst>
            <c:ext xmlns:c15="http://schemas.microsoft.com/office/drawing/2012/chart" uri="{02D57815-91ED-43cb-92C2-25804820EDAC}">
              <c15:datalabelsRange>
                <c15:f>'Fig 2.10'!$C$13:$AZ$13</c15:f>
                <c15:dlblRangeCache>
                  <c:ptCount val="50"/>
                  <c:pt idx="0">
                    <c:v>13,8%</c:v>
                  </c:pt>
                  <c:pt idx="49">
                    <c:v>12,8%</c:v>
                  </c:pt>
                </c15:dlblRangeCache>
              </c15:datalabelsRange>
            </c:ext>
            <c:ext xmlns:c16="http://schemas.microsoft.com/office/drawing/2014/chart" uri="{C3380CC4-5D6E-409C-BE32-E72D297353CC}">
              <c16:uniqueId val="{00000032-AE21-44F2-BE8B-A73E625D2A25}"/>
            </c:ext>
          </c:extLst>
        </c:ser>
        <c:ser>
          <c:idx val="2"/>
          <c:order val="1"/>
          <c:tx>
            <c:strRef>
              <c:f>'Fig 2.10'!$B$6</c:f>
              <c:strCache>
                <c:ptCount val="1"/>
                <c:pt idx="0">
                  <c:v>1,0% - RA 2022</c:v>
                </c:pt>
              </c:strCache>
            </c:strRef>
          </c:tx>
          <c:spPr>
            <a:ln w="28575" cap="rnd">
              <a:solidFill>
                <a:schemeClr val="accent2">
                  <a:lumMod val="75000"/>
                </a:schemeClr>
              </a:solidFill>
              <a:round/>
            </a:ln>
            <a:effectLst/>
          </c:spPr>
          <c:marker>
            <c:symbol val="none"/>
          </c:marker>
          <c:dLbls>
            <c:dLbl>
              <c:idx val="0"/>
              <c:tx>
                <c:rich>
                  <a:bodyPr/>
                  <a:lstStyle/>
                  <a:p>
                    <a:fld id="{FE50C9F1-68D5-499A-A4D1-6B9A4464D92C}"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AE21-44F2-BE8B-A73E625D2A25}"/>
                </c:ext>
              </c:extLst>
            </c:dLbl>
            <c:dLbl>
              <c:idx val="1"/>
              <c:tx>
                <c:rich>
                  <a:bodyPr/>
                  <a:lstStyle/>
                  <a:p>
                    <a:fld id="{21A9A4B9-7E85-4D2B-BA5F-1D68E5F6010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4-AE21-44F2-BE8B-A73E625D2A25}"/>
                </c:ext>
              </c:extLst>
            </c:dLbl>
            <c:dLbl>
              <c:idx val="2"/>
              <c:tx>
                <c:rich>
                  <a:bodyPr/>
                  <a:lstStyle/>
                  <a:p>
                    <a:fld id="{24523D43-B08B-4BE2-9DEC-4B854945F15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5-AE21-44F2-BE8B-A73E625D2A25}"/>
                </c:ext>
              </c:extLst>
            </c:dLbl>
            <c:dLbl>
              <c:idx val="3"/>
              <c:tx>
                <c:rich>
                  <a:bodyPr/>
                  <a:lstStyle/>
                  <a:p>
                    <a:fld id="{C93656A6-86EC-4634-9DC0-FDC9464CB9A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6-AE21-44F2-BE8B-A73E625D2A25}"/>
                </c:ext>
              </c:extLst>
            </c:dLbl>
            <c:dLbl>
              <c:idx val="4"/>
              <c:tx>
                <c:rich>
                  <a:bodyPr/>
                  <a:lstStyle/>
                  <a:p>
                    <a:fld id="{A21F0154-78DC-4DB0-9DA4-2E980819AF3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7-AE21-44F2-BE8B-A73E625D2A25}"/>
                </c:ext>
              </c:extLst>
            </c:dLbl>
            <c:dLbl>
              <c:idx val="5"/>
              <c:tx>
                <c:rich>
                  <a:bodyPr/>
                  <a:lstStyle/>
                  <a:p>
                    <a:fld id="{7CB23A65-6D97-4EF6-A68F-815C0829669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8-AE21-44F2-BE8B-A73E625D2A25}"/>
                </c:ext>
              </c:extLst>
            </c:dLbl>
            <c:dLbl>
              <c:idx val="6"/>
              <c:tx>
                <c:rich>
                  <a:bodyPr/>
                  <a:lstStyle/>
                  <a:p>
                    <a:fld id="{984A431E-3701-49AF-A101-7A766953A31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9-AE21-44F2-BE8B-A73E625D2A25}"/>
                </c:ext>
              </c:extLst>
            </c:dLbl>
            <c:dLbl>
              <c:idx val="7"/>
              <c:tx>
                <c:rich>
                  <a:bodyPr/>
                  <a:lstStyle/>
                  <a:p>
                    <a:fld id="{55C917DB-C4BE-42E2-97FA-FAE0F84A38D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A-AE21-44F2-BE8B-A73E625D2A25}"/>
                </c:ext>
              </c:extLst>
            </c:dLbl>
            <c:dLbl>
              <c:idx val="8"/>
              <c:tx>
                <c:rich>
                  <a:bodyPr/>
                  <a:lstStyle/>
                  <a:p>
                    <a:fld id="{9E2866A7-FF1F-4CC3-8838-2644E8AA3F5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B-AE21-44F2-BE8B-A73E625D2A25}"/>
                </c:ext>
              </c:extLst>
            </c:dLbl>
            <c:dLbl>
              <c:idx val="9"/>
              <c:tx>
                <c:rich>
                  <a:bodyPr/>
                  <a:lstStyle/>
                  <a:p>
                    <a:fld id="{7BB2C6D0-8D79-43FD-BD19-22C07820732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C-AE21-44F2-BE8B-A73E625D2A25}"/>
                </c:ext>
              </c:extLst>
            </c:dLbl>
            <c:dLbl>
              <c:idx val="10"/>
              <c:tx>
                <c:rich>
                  <a:bodyPr/>
                  <a:lstStyle/>
                  <a:p>
                    <a:fld id="{FE4F2403-0D65-49E7-9067-87272137FE5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D-AE21-44F2-BE8B-A73E625D2A25}"/>
                </c:ext>
              </c:extLst>
            </c:dLbl>
            <c:dLbl>
              <c:idx val="11"/>
              <c:tx>
                <c:rich>
                  <a:bodyPr/>
                  <a:lstStyle/>
                  <a:p>
                    <a:fld id="{558C1977-07B6-487D-9993-90370EA1E88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E-AE21-44F2-BE8B-A73E625D2A25}"/>
                </c:ext>
              </c:extLst>
            </c:dLbl>
            <c:dLbl>
              <c:idx val="12"/>
              <c:tx>
                <c:rich>
                  <a:bodyPr/>
                  <a:lstStyle/>
                  <a:p>
                    <a:fld id="{870DA472-5358-4C1B-8D13-55EB3165219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F-AE21-44F2-BE8B-A73E625D2A25}"/>
                </c:ext>
              </c:extLst>
            </c:dLbl>
            <c:dLbl>
              <c:idx val="13"/>
              <c:tx>
                <c:rich>
                  <a:bodyPr/>
                  <a:lstStyle/>
                  <a:p>
                    <a:fld id="{DAAE5B82-D9F5-41B5-9BFD-28049EC348C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0-AE21-44F2-BE8B-A73E625D2A25}"/>
                </c:ext>
              </c:extLst>
            </c:dLbl>
            <c:dLbl>
              <c:idx val="14"/>
              <c:tx>
                <c:rich>
                  <a:bodyPr/>
                  <a:lstStyle/>
                  <a:p>
                    <a:fld id="{4C4540DB-2BEC-4C64-BD65-0C12DC28B47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1-AE21-44F2-BE8B-A73E625D2A25}"/>
                </c:ext>
              </c:extLst>
            </c:dLbl>
            <c:dLbl>
              <c:idx val="15"/>
              <c:tx>
                <c:rich>
                  <a:bodyPr/>
                  <a:lstStyle/>
                  <a:p>
                    <a:fld id="{C60557FD-2725-43D9-9269-94CA74964EF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2-AE21-44F2-BE8B-A73E625D2A25}"/>
                </c:ext>
              </c:extLst>
            </c:dLbl>
            <c:dLbl>
              <c:idx val="16"/>
              <c:tx>
                <c:rich>
                  <a:bodyPr/>
                  <a:lstStyle/>
                  <a:p>
                    <a:fld id="{B29DD6DC-9B22-4C3D-B43F-BE925B64CD0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3-AE21-44F2-BE8B-A73E625D2A25}"/>
                </c:ext>
              </c:extLst>
            </c:dLbl>
            <c:dLbl>
              <c:idx val="17"/>
              <c:tx>
                <c:rich>
                  <a:bodyPr/>
                  <a:lstStyle/>
                  <a:p>
                    <a:fld id="{2BEF2F0C-4F08-4261-AB38-C0FA9FF158A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4-AE21-44F2-BE8B-A73E625D2A25}"/>
                </c:ext>
              </c:extLst>
            </c:dLbl>
            <c:dLbl>
              <c:idx val="18"/>
              <c:tx>
                <c:rich>
                  <a:bodyPr/>
                  <a:lstStyle/>
                  <a:p>
                    <a:fld id="{219428A5-F559-4E5A-8734-24008978525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5-AE21-44F2-BE8B-A73E625D2A25}"/>
                </c:ext>
              </c:extLst>
            </c:dLbl>
            <c:dLbl>
              <c:idx val="19"/>
              <c:tx>
                <c:rich>
                  <a:bodyPr/>
                  <a:lstStyle/>
                  <a:p>
                    <a:fld id="{42137BBE-4A20-4522-BBC0-EDEA6B4CDC2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6-AE21-44F2-BE8B-A73E625D2A25}"/>
                </c:ext>
              </c:extLst>
            </c:dLbl>
            <c:dLbl>
              <c:idx val="20"/>
              <c:tx>
                <c:rich>
                  <a:bodyPr/>
                  <a:lstStyle/>
                  <a:p>
                    <a:fld id="{2D79B15B-7779-4AC0-B9FE-3CDB6BA2435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7-AE21-44F2-BE8B-A73E625D2A25}"/>
                </c:ext>
              </c:extLst>
            </c:dLbl>
            <c:dLbl>
              <c:idx val="21"/>
              <c:tx>
                <c:rich>
                  <a:bodyPr/>
                  <a:lstStyle/>
                  <a:p>
                    <a:fld id="{AD66BE2A-6AF1-4A31-9BA1-93C27C2D6EC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8-AE21-44F2-BE8B-A73E625D2A25}"/>
                </c:ext>
              </c:extLst>
            </c:dLbl>
            <c:dLbl>
              <c:idx val="22"/>
              <c:tx>
                <c:rich>
                  <a:bodyPr/>
                  <a:lstStyle/>
                  <a:p>
                    <a:fld id="{1D583ADE-7FF7-487C-B70E-DF5C59D5FB9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9-AE21-44F2-BE8B-A73E625D2A25}"/>
                </c:ext>
              </c:extLst>
            </c:dLbl>
            <c:dLbl>
              <c:idx val="23"/>
              <c:tx>
                <c:rich>
                  <a:bodyPr/>
                  <a:lstStyle/>
                  <a:p>
                    <a:fld id="{D5E66C06-B252-4338-9894-E33347E71A0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A-AE21-44F2-BE8B-A73E625D2A25}"/>
                </c:ext>
              </c:extLst>
            </c:dLbl>
            <c:dLbl>
              <c:idx val="24"/>
              <c:tx>
                <c:rich>
                  <a:bodyPr/>
                  <a:lstStyle/>
                  <a:p>
                    <a:fld id="{26875BCF-09C4-4A2F-99EA-4995D1697A5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B-AE21-44F2-BE8B-A73E625D2A25}"/>
                </c:ext>
              </c:extLst>
            </c:dLbl>
            <c:dLbl>
              <c:idx val="25"/>
              <c:tx>
                <c:rich>
                  <a:bodyPr/>
                  <a:lstStyle/>
                  <a:p>
                    <a:fld id="{383F89B6-F449-4893-9A80-317508304AF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C-AE21-44F2-BE8B-A73E625D2A25}"/>
                </c:ext>
              </c:extLst>
            </c:dLbl>
            <c:dLbl>
              <c:idx val="26"/>
              <c:tx>
                <c:rich>
                  <a:bodyPr/>
                  <a:lstStyle/>
                  <a:p>
                    <a:fld id="{C9444FDE-CF93-48BA-8D04-CE1EE77B56A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D-AE21-44F2-BE8B-A73E625D2A25}"/>
                </c:ext>
              </c:extLst>
            </c:dLbl>
            <c:dLbl>
              <c:idx val="27"/>
              <c:tx>
                <c:rich>
                  <a:bodyPr/>
                  <a:lstStyle/>
                  <a:p>
                    <a:fld id="{04AF90C7-84A3-4657-BACD-FAC58E1D750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E-AE21-44F2-BE8B-A73E625D2A25}"/>
                </c:ext>
              </c:extLst>
            </c:dLbl>
            <c:dLbl>
              <c:idx val="28"/>
              <c:tx>
                <c:rich>
                  <a:bodyPr/>
                  <a:lstStyle/>
                  <a:p>
                    <a:fld id="{75D1B09D-70C2-4902-A2C5-4A7F5281118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F-AE21-44F2-BE8B-A73E625D2A25}"/>
                </c:ext>
              </c:extLst>
            </c:dLbl>
            <c:dLbl>
              <c:idx val="29"/>
              <c:tx>
                <c:rich>
                  <a:bodyPr/>
                  <a:lstStyle/>
                  <a:p>
                    <a:fld id="{CFCFC41B-BBD2-4A5A-BB6B-E5B11242C0D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0-AE21-44F2-BE8B-A73E625D2A25}"/>
                </c:ext>
              </c:extLst>
            </c:dLbl>
            <c:dLbl>
              <c:idx val="30"/>
              <c:tx>
                <c:rich>
                  <a:bodyPr/>
                  <a:lstStyle/>
                  <a:p>
                    <a:fld id="{62B8BAF6-E858-4BAD-B61A-138FCBF1F91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1-AE21-44F2-BE8B-A73E625D2A25}"/>
                </c:ext>
              </c:extLst>
            </c:dLbl>
            <c:dLbl>
              <c:idx val="31"/>
              <c:tx>
                <c:rich>
                  <a:bodyPr/>
                  <a:lstStyle/>
                  <a:p>
                    <a:fld id="{E8821E7B-908A-4FF0-98BB-34B4B16E812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2-AE21-44F2-BE8B-A73E625D2A25}"/>
                </c:ext>
              </c:extLst>
            </c:dLbl>
            <c:dLbl>
              <c:idx val="32"/>
              <c:tx>
                <c:rich>
                  <a:bodyPr/>
                  <a:lstStyle/>
                  <a:p>
                    <a:fld id="{E3993ED8-7D5E-44DF-B9F0-C21A0190B2C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3-AE21-44F2-BE8B-A73E625D2A25}"/>
                </c:ext>
              </c:extLst>
            </c:dLbl>
            <c:dLbl>
              <c:idx val="33"/>
              <c:tx>
                <c:rich>
                  <a:bodyPr/>
                  <a:lstStyle/>
                  <a:p>
                    <a:fld id="{566878AE-CB5E-43E0-896B-4D0B741EB7E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4-AE21-44F2-BE8B-A73E625D2A25}"/>
                </c:ext>
              </c:extLst>
            </c:dLbl>
            <c:dLbl>
              <c:idx val="34"/>
              <c:tx>
                <c:rich>
                  <a:bodyPr/>
                  <a:lstStyle/>
                  <a:p>
                    <a:fld id="{CBF3628E-5E9B-4649-A3C6-C132D43F263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5-AE21-44F2-BE8B-A73E625D2A25}"/>
                </c:ext>
              </c:extLst>
            </c:dLbl>
            <c:dLbl>
              <c:idx val="35"/>
              <c:tx>
                <c:rich>
                  <a:bodyPr/>
                  <a:lstStyle/>
                  <a:p>
                    <a:fld id="{01BD3D83-9998-4634-86ED-F0749A8AB98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6-AE21-44F2-BE8B-A73E625D2A25}"/>
                </c:ext>
              </c:extLst>
            </c:dLbl>
            <c:dLbl>
              <c:idx val="36"/>
              <c:tx>
                <c:rich>
                  <a:bodyPr/>
                  <a:lstStyle/>
                  <a:p>
                    <a:fld id="{C7D955EA-A42C-4389-8F37-E82834537B5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7-AE21-44F2-BE8B-A73E625D2A25}"/>
                </c:ext>
              </c:extLst>
            </c:dLbl>
            <c:dLbl>
              <c:idx val="37"/>
              <c:tx>
                <c:rich>
                  <a:bodyPr/>
                  <a:lstStyle/>
                  <a:p>
                    <a:fld id="{4B89A07E-C3E2-4617-99C5-188E068276D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8-AE21-44F2-BE8B-A73E625D2A25}"/>
                </c:ext>
              </c:extLst>
            </c:dLbl>
            <c:dLbl>
              <c:idx val="38"/>
              <c:tx>
                <c:rich>
                  <a:bodyPr/>
                  <a:lstStyle/>
                  <a:p>
                    <a:fld id="{F6A0C999-3C7C-4403-9CBC-6A256F461CD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9-AE21-44F2-BE8B-A73E625D2A25}"/>
                </c:ext>
              </c:extLst>
            </c:dLbl>
            <c:dLbl>
              <c:idx val="39"/>
              <c:tx>
                <c:rich>
                  <a:bodyPr/>
                  <a:lstStyle/>
                  <a:p>
                    <a:fld id="{972DB06E-AE46-442A-B7D5-53E00931EC3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A-AE21-44F2-BE8B-A73E625D2A25}"/>
                </c:ext>
              </c:extLst>
            </c:dLbl>
            <c:dLbl>
              <c:idx val="40"/>
              <c:tx>
                <c:rich>
                  <a:bodyPr/>
                  <a:lstStyle/>
                  <a:p>
                    <a:fld id="{998C48D3-F435-403D-9BFB-41E487DE15E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B-AE21-44F2-BE8B-A73E625D2A25}"/>
                </c:ext>
              </c:extLst>
            </c:dLbl>
            <c:dLbl>
              <c:idx val="41"/>
              <c:tx>
                <c:rich>
                  <a:bodyPr/>
                  <a:lstStyle/>
                  <a:p>
                    <a:fld id="{E5240A28-CD63-4201-8162-D93682A91F1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C-AE21-44F2-BE8B-A73E625D2A25}"/>
                </c:ext>
              </c:extLst>
            </c:dLbl>
            <c:dLbl>
              <c:idx val="42"/>
              <c:tx>
                <c:rich>
                  <a:bodyPr/>
                  <a:lstStyle/>
                  <a:p>
                    <a:fld id="{9F0C5702-3688-4D49-9DD5-3E353BD8D5D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AE21-44F2-BE8B-A73E625D2A25}"/>
                </c:ext>
              </c:extLst>
            </c:dLbl>
            <c:dLbl>
              <c:idx val="43"/>
              <c:tx>
                <c:rich>
                  <a:bodyPr/>
                  <a:lstStyle/>
                  <a:p>
                    <a:fld id="{6F111BD0-0B5D-4595-AF9F-86D27F7B97E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AE21-44F2-BE8B-A73E625D2A25}"/>
                </c:ext>
              </c:extLst>
            </c:dLbl>
            <c:dLbl>
              <c:idx val="44"/>
              <c:tx>
                <c:rich>
                  <a:bodyPr/>
                  <a:lstStyle/>
                  <a:p>
                    <a:fld id="{8DACA63E-BEC4-434A-8998-9152ACC3FFD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F-AE21-44F2-BE8B-A73E625D2A25}"/>
                </c:ext>
              </c:extLst>
            </c:dLbl>
            <c:dLbl>
              <c:idx val="45"/>
              <c:tx>
                <c:rich>
                  <a:bodyPr/>
                  <a:lstStyle/>
                  <a:p>
                    <a:fld id="{41EB0163-B72A-4726-B0F4-5DE22882B06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0-AE21-44F2-BE8B-A73E625D2A25}"/>
                </c:ext>
              </c:extLst>
            </c:dLbl>
            <c:dLbl>
              <c:idx val="46"/>
              <c:tx>
                <c:rich>
                  <a:bodyPr/>
                  <a:lstStyle/>
                  <a:p>
                    <a:fld id="{2C612158-E0DF-4988-AD32-2CBFE0D3C79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AE21-44F2-BE8B-A73E625D2A25}"/>
                </c:ext>
              </c:extLst>
            </c:dLbl>
            <c:dLbl>
              <c:idx val="47"/>
              <c:tx>
                <c:rich>
                  <a:bodyPr/>
                  <a:lstStyle/>
                  <a:p>
                    <a:fld id="{7E2EF3DA-28B9-4733-8A1E-2FA501BA4B1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2-AE21-44F2-BE8B-A73E625D2A25}"/>
                </c:ext>
              </c:extLst>
            </c:dLbl>
            <c:dLbl>
              <c:idx val="48"/>
              <c:tx>
                <c:rich>
                  <a:bodyPr/>
                  <a:lstStyle/>
                  <a:p>
                    <a:fld id="{880F63A8-602E-4393-AF32-1D4E08D88B5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3-AE21-44F2-BE8B-A73E625D2A25}"/>
                </c:ext>
              </c:extLst>
            </c:dLbl>
            <c:dLbl>
              <c:idx val="49"/>
              <c:tx>
                <c:rich>
                  <a:bodyPr/>
                  <a:lstStyle/>
                  <a:p>
                    <a:fld id="{14E713D3-127C-4F01-9021-9A4D02A7E5B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4-AE21-44F2-BE8B-A73E625D2A25}"/>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2">
                        <a:lumMod val="75000"/>
                      </a:schemeClr>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2.10'!$C$8:$AZ$8</c:f>
              <c:numCache>
                <c:formatCode>General</c:formatCode>
                <c:ptCount val="5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pt idx="30">
                  <c:v>2051</c:v>
                </c:pt>
                <c:pt idx="31">
                  <c:v>2052</c:v>
                </c:pt>
                <c:pt idx="32">
                  <c:v>2053</c:v>
                </c:pt>
                <c:pt idx="33">
                  <c:v>2054</c:v>
                </c:pt>
                <c:pt idx="34">
                  <c:v>2055</c:v>
                </c:pt>
                <c:pt idx="35">
                  <c:v>2056</c:v>
                </c:pt>
                <c:pt idx="36">
                  <c:v>2057</c:v>
                </c:pt>
                <c:pt idx="37">
                  <c:v>2058</c:v>
                </c:pt>
                <c:pt idx="38">
                  <c:v>2059</c:v>
                </c:pt>
                <c:pt idx="39">
                  <c:v>2060</c:v>
                </c:pt>
                <c:pt idx="40">
                  <c:v>2061</c:v>
                </c:pt>
                <c:pt idx="41">
                  <c:v>2062</c:v>
                </c:pt>
                <c:pt idx="42">
                  <c:v>2063</c:v>
                </c:pt>
                <c:pt idx="43">
                  <c:v>2064</c:v>
                </c:pt>
                <c:pt idx="44">
                  <c:v>2065</c:v>
                </c:pt>
                <c:pt idx="45">
                  <c:v>2066</c:v>
                </c:pt>
                <c:pt idx="46">
                  <c:v>2067</c:v>
                </c:pt>
                <c:pt idx="47">
                  <c:v>2068</c:v>
                </c:pt>
                <c:pt idx="48">
                  <c:v>2069</c:v>
                </c:pt>
                <c:pt idx="49">
                  <c:v>2070</c:v>
                </c:pt>
              </c:numCache>
            </c:numRef>
          </c:cat>
          <c:val>
            <c:numRef>
              <c:f>'Fig 2.10'!$C$6:$AZ$6</c:f>
              <c:numCache>
                <c:formatCode>0.0%</c:formatCode>
                <c:ptCount val="50"/>
                <c:pt idx="0">
                  <c:v>0.13800068808161342</c:v>
                </c:pt>
                <c:pt idx="1">
                  <c:v>0.13697547031967333</c:v>
                </c:pt>
                <c:pt idx="2">
                  <c:v>0.1372195291113352</c:v>
                </c:pt>
                <c:pt idx="3">
                  <c:v>0.1393808174061546</c:v>
                </c:pt>
                <c:pt idx="4">
                  <c:v>0.13974960700479291</c:v>
                </c:pt>
                <c:pt idx="5">
                  <c:v>0.13955054549082907</c:v>
                </c:pt>
                <c:pt idx="6">
                  <c:v>0.13918732011547844</c:v>
                </c:pt>
                <c:pt idx="7">
                  <c:v>0.14007645491028128</c:v>
                </c:pt>
                <c:pt idx="8">
                  <c:v>0.14154454012363324</c:v>
                </c:pt>
                <c:pt idx="9">
                  <c:v>0.14281624686383806</c:v>
                </c:pt>
                <c:pt idx="10">
                  <c:v>0.14389337366268048</c:v>
                </c:pt>
                <c:pt idx="11">
                  <c:v>0.14471219683589054</c:v>
                </c:pt>
                <c:pt idx="12">
                  <c:v>0.14490106630252567</c:v>
                </c:pt>
                <c:pt idx="13">
                  <c:v>0.14487154024148227</c:v>
                </c:pt>
                <c:pt idx="14">
                  <c:v>0.14463901928223211</c:v>
                </c:pt>
                <c:pt idx="15">
                  <c:v>0.14429057636840781</c:v>
                </c:pt>
                <c:pt idx="16">
                  <c:v>0.14394290506072566</c:v>
                </c:pt>
                <c:pt idx="17">
                  <c:v>0.14351212635314106</c:v>
                </c:pt>
                <c:pt idx="18">
                  <c:v>0.14310638277280802</c:v>
                </c:pt>
                <c:pt idx="19">
                  <c:v>0.14286954261193044</c:v>
                </c:pt>
                <c:pt idx="20">
                  <c:v>0.14265617151288884</c:v>
                </c:pt>
                <c:pt idx="21">
                  <c:v>0.14252417545634569</c:v>
                </c:pt>
                <c:pt idx="22">
                  <c:v>0.14246217810585485</c:v>
                </c:pt>
                <c:pt idx="23">
                  <c:v>0.14234013635323062</c:v>
                </c:pt>
                <c:pt idx="24">
                  <c:v>0.1421001138919526</c:v>
                </c:pt>
                <c:pt idx="25">
                  <c:v>0.14187374122005117</c:v>
                </c:pt>
                <c:pt idx="26">
                  <c:v>0.14168290123668523</c:v>
                </c:pt>
                <c:pt idx="27">
                  <c:v>0.14150561730774516</c:v>
                </c:pt>
                <c:pt idx="28">
                  <c:v>0.1413148815110952</c:v>
                </c:pt>
                <c:pt idx="29">
                  <c:v>0.14112452631606451</c:v>
                </c:pt>
                <c:pt idx="30">
                  <c:v>0.14090052218018545</c:v>
                </c:pt>
                <c:pt idx="31">
                  <c:v>0.14062081890545544</c:v>
                </c:pt>
                <c:pt idx="32">
                  <c:v>0.14031311993044498</c:v>
                </c:pt>
                <c:pt idx="33">
                  <c:v>0.14001741888401892</c:v>
                </c:pt>
                <c:pt idx="34">
                  <c:v>0.13962597410557284</c:v>
                </c:pt>
                <c:pt idx="35">
                  <c:v>0.13925715748137468</c:v>
                </c:pt>
                <c:pt idx="36">
                  <c:v>0.13887011357977755</c:v>
                </c:pt>
                <c:pt idx="37">
                  <c:v>0.1385381389302538</c:v>
                </c:pt>
                <c:pt idx="38">
                  <c:v>0.13826890226373162</c:v>
                </c:pt>
                <c:pt idx="39">
                  <c:v>0.13802174757482383</c:v>
                </c:pt>
                <c:pt idx="40">
                  <c:v>0.13778051478091929</c:v>
                </c:pt>
                <c:pt idx="41">
                  <c:v>0.13755455242409137</c:v>
                </c:pt>
                <c:pt idx="42">
                  <c:v>0.1373483488015757</c:v>
                </c:pt>
                <c:pt idx="43">
                  <c:v>0.13719050948782044</c:v>
                </c:pt>
                <c:pt idx="44">
                  <c:v>0.13707966773038543</c:v>
                </c:pt>
                <c:pt idx="45">
                  <c:v>0.13702419651601958</c:v>
                </c:pt>
                <c:pt idx="46">
                  <c:v>0.13701671823498218</c:v>
                </c:pt>
                <c:pt idx="47">
                  <c:v>0.13706013334018646</c:v>
                </c:pt>
                <c:pt idx="48">
                  <c:v>0.13715797536056087</c:v>
                </c:pt>
                <c:pt idx="49">
                  <c:v>0.13727410767200546</c:v>
                </c:pt>
              </c:numCache>
            </c:numRef>
          </c:val>
          <c:smooth val="0"/>
          <c:extLst>
            <c:ext xmlns:c15="http://schemas.microsoft.com/office/drawing/2012/chart" uri="{02D57815-91ED-43cb-92C2-25804820EDAC}">
              <c15:datalabelsRange>
                <c15:f>'Fig 2.10'!$C$14:$AZ$14</c15:f>
                <c15:dlblRangeCache>
                  <c:ptCount val="50"/>
                  <c:pt idx="49">
                    <c:v>13,7%</c:v>
                  </c:pt>
                </c15:dlblRangeCache>
              </c15:datalabelsRange>
            </c:ext>
            <c:ext xmlns:c16="http://schemas.microsoft.com/office/drawing/2014/chart" uri="{C3380CC4-5D6E-409C-BE32-E72D297353CC}">
              <c16:uniqueId val="{00000065-AE21-44F2-BE8B-A73E625D2A25}"/>
            </c:ext>
          </c:extLst>
        </c:ser>
        <c:ser>
          <c:idx val="5"/>
          <c:order val="2"/>
          <c:tx>
            <c:strRef>
              <c:f>'Fig 2.10'!$B$9</c:f>
              <c:strCache>
                <c:ptCount val="1"/>
                <c:pt idx="0">
                  <c:v>1,3% - RA 2021</c:v>
                </c:pt>
              </c:strCache>
            </c:strRef>
          </c:tx>
          <c:spPr>
            <a:ln w="28575" cap="rnd">
              <a:solidFill>
                <a:srgbClr val="31859C"/>
              </a:solidFill>
              <a:prstDash val="sysDash"/>
              <a:round/>
            </a:ln>
            <a:effectLst/>
          </c:spPr>
          <c:marker>
            <c:symbol val="none"/>
          </c:marker>
          <c:dLbls>
            <c:dLbl>
              <c:idx val="0"/>
              <c:tx>
                <c:rich>
                  <a:bodyPr rot="0" spcFirstLastPara="1" vertOverflow="ellipsis" vert="horz" wrap="square" lIns="38100" tIns="19050" rIns="38100" bIns="19050" anchor="ctr" anchorCtr="1">
                    <a:spAutoFit/>
                  </a:bodyPr>
                  <a:lstStyle/>
                  <a:p>
                    <a:pPr>
                      <a:defRPr sz="1000" b="1" i="0" u="none" strike="noStrike" kern="1200" baseline="0">
                        <a:solidFill>
                          <a:schemeClr val="tx2"/>
                        </a:solidFill>
                        <a:latin typeface="+mn-lt"/>
                        <a:ea typeface="+mn-ea"/>
                        <a:cs typeface="+mn-cs"/>
                      </a:defRPr>
                    </a:pPr>
                    <a:fld id="{A7F5354C-9806-4E75-B7F5-1B0DC7A53833}" type="CELLRANGE">
                      <a:rPr lang="en-US"/>
                      <a:pPr>
                        <a:defRPr sz="1000" b="1">
                          <a:solidFill>
                            <a:schemeClr val="tx2"/>
                          </a:solidFill>
                        </a:defRPr>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2"/>
                      </a:solidFill>
                      <a:latin typeface="+mn-lt"/>
                      <a:ea typeface="+mn-ea"/>
                      <a:cs typeface="+mn-cs"/>
                    </a:defRPr>
                  </a:pPr>
                  <a:endParaRPr lang="fr-FR"/>
                </a:p>
              </c:txPr>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6-AE21-44F2-BE8B-A73E625D2A25}"/>
                </c:ext>
              </c:extLst>
            </c:dLbl>
            <c:dLbl>
              <c:idx val="1"/>
              <c:tx>
                <c:rich>
                  <a:bodyPr/>
                  <a:lstStyle/>
                  <a:p>
                    <a:fld id="{19637F3C-A58D-4778-A394-18751D34694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7-AE21-44F2-BE8B-A73E625D2A25}"/>
                </c:ext>
              </c:extLst>
            </c:dLbl>
            <c:dLbl>
              <c:idx val="2"/>
              <c:tx>
                <c:rich>
                  <a:bodyPr/>
                  <a:lstStyle/>
                  <a:p>
                    <a:fld id="{D4F4F1C2-FC9B-4515-AD44-CB108C650EF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8-AE21-44F2-BE8B-A73E625D2A25}"/>
                </c:ext>
              </c:extLst>
            </c:dLbl>
            <c:dLbl>
              <c:idx val="3"/>
              <c:tx>
                <c:rich>
                  <a:bodyPr/>
                  <a:lstStyle/>
                  <a:p>
                    <a:fld id="{07ADB47A-E36A-4FF7-9BFD-FF5F2538AFA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9-AE21-44F2-BE8B-A73E625D2A25}"/>
                </c:ext>
              </c:extLst>
            </c:dLbl>
            <c:dLbl>
              <c:idx val="4"/>
              <c:tx>
                <c:rich>
                  <a:bodyPr/>
                  <a:lstStyle/>
                  <a:p>
                    <a:fld id="{02704854-17BA-49AE-AD65-770B4A2C384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A-AE21-44F2-BE8B-A73E625D2A25}"/>
                </c:ext>
              </c:extLst>
            </c:dLbl>
            <c:dLbl>
              <c:idx val="5"/>
              <c:tx>
                <c:rich>
                  <a:bodyPr/>
                  <a:lstStyle/>
                  <a:p>
                    <a:fld id="{85108439-E842-44FD-AA78-2FCDD14EDCE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B-AE21-44F2-BE8B-A73E625D2A25}"/>
                </c:ext>
              </c:extLst>
            </c:dLbl>
            <c:dLbl>
              <c:idx val="6"/>
              <c:tx>
                <c:rich>
                  <a:bodyPr/>
                  <a:lstStyle/>
                  <a:p>
                    <a:fld id="{B84DBE28-D4DE-47CA-91F5-43E3162FDD6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C-AE21-44F2-BE8B-A73E625D2A25}"/>
                </c:ext>
              </c:extLst>
            </c:dLbl>
            <c:dLbl>
              <c:idx val="7"/>
              <c:tx>
                <c:rich>
                  <a:bodyPr/>
                  <a:lstStyle/>
                  <a:p>
                    <a:fld id="{1F824101-6899-4169-BE95-32EA4491BE3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D-AE21-44F2-BE8B-A73E625D2A25}"/>
                </c:ext>
              </c:extLst>
            </c:dLbl>
            <c:dLbl>
              <c:idx val="8"/>
              <c:tx>
                <c:rich>
                  <a:bodyPr/>
                  <a:lstStyle/>
                  <a:p>
                    <a:fld id="{77D2FFC0-2CBE-4A88-BC61-48502D93A36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E-AE21-44F2-BE8B-A73E625D2A25}"/>
                </c:ext>
              </c:extLst>
            </c:dLbl>
            <c:dLbl>
              <c:idx val="9"/>
              <c:tx>
                <c:rich>
                  <a:bodyPr/>
                  <a:lstStyle/>
                  <a:p>
                    <a:fld id="{F4AA126E-5D51-4763-B5FF-0E53071D6F2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F-AE21-44F2-BE8B-A73E625D2A25}"/>
                </c:ext>
              </c:extLst>
            </c:dLbl>
            <c:dLbl>
              <c:idx val="10"/>
              <c:tx>
                <c:rich>
                  <a:bodyPr/>
                  <a:lstStyle/>
                  <a:p>
                    <a:fld id="{EDC5E24D-F778-4AA0-8184-9066AF19F4A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0-AE21-44F2-BE8B-A73E625D2A25}"/>
                </c:ext>
              </c:extLst>
            </c:dLbl>
            <c:dLbl>
              <c:idx val="11"/>
              <c:tx>
                <c:rich>
                  <a:bodyPr/>
                  <a:lstStyle/>
                  <a:p>
                    <a:fld id="{C8DADDF5-7FDA-4DF7-816D-E33A258F33D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1-AE21-44F2-BE8B-A73E625D2A25}"/>
                </c:ext>
              </c:extLst>
            </c:dLbl>
            <c:dLbl>
              <c:idx val="12"/>
              <c:tx>
                <c:rich>
                  <a:bodyPr/>
                  <a:lstStyle/>
                  <a:p>
                    <a:fld id="{D4922F97-F669-4654-8ED3-65A888DA60D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2-AE21-44F2-BE8B-A73E625D2A25}"/>
                </c:ext>
              </c:extLst>
            </c:dLbl>
            <c:dLbl>
              <c:idx val="13"/>
              <c:tx>
                <c:rich>
                  <a:bodyPr/>
                  <a:lstStyle/>
                  <a:p>
                    <a:fld id="{6F390C9D-2FB0-4C74-9BEC-8A090AAF978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3-AE21-44F2-BE8B-A73E625D2A25}"/>
                </c:ext>
              </c:extLst>
            </c:dLbl>
            <c:dLbl>
              <c:idx val="14"/>
              <c:tx>
                <c:rich>
                  <a:bodyPr/>
                  <a:lstStyle/>
                  <a:p>
                    <a:fld id="{92341D3E-6BF7-4565-B5F8-84E30C0D0FC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4-AE21-44F2-BE8B-A73E625D2A25}"/>
                </c:ext>
              </c:extLst>
            </c:dLbl>
            <c:dLbl>
              <c:idx val="15"/>
              <c:tx>
                <c:rich>
                  <a:bodyPr/>
                  <a:lstStyle/>
                  <a:p>
                    <a:fld id="{6CC340B8-B27B-4543-8164-C07F8C46A64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5-AE21-44F2-BE8B-A73E625D2A25}"/>
                </c:ext>
              </c:extLst>
            </c:dLbl>
            <c:dLbl>
              <c:idx val="16"/>
              <c:tx>
                <c:rich>
                  <a:bodyPr/>
                  <a:lstStyle/>
                  <a:p>
                    <a:fld id="{D53AF384-8FF9-439A-A91C-0E1CE50CBDB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6-AE21-44F2-BE8B-A73E625D2A25}"/>
                </c:ext>
              </c:extLst>
            </c:dLbl>
            <c:dLbl>
              <c:idx val="17"/>
              <c:tx>
                <c:rich>
                  <a:bodyPr/>
                  <a:lstStyle/>
                  <a:p>
                    <a:fld id="{9B904DA5-2B01-4D25-9216-2C4FAE50DA0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7-AE21-44F2-BE8B-A73E625D2A25}"/>
                </c:ext>
              </c:extLst>
            </c:dLbl>
            <c:dLbl>
              <c:idx val="18"/>
              <c:tx>
                <c:rich>
                  <a:bodyPr/>
                  <a:lstStyle/>
                  <a:p>
                    <a:fld id="{8C6B8848-9256-43CA-BEAD-18572B5FC25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8-AE21-44F2-BE8B-A73E625D2A25}"/>
                </c:ext>
              </c:extLst>
            </c:dLbl>
            <c:dLbl>
              <c:idx val="19"/>
              <c:tx>
                <c:rich>
                  <a:bodyPr/>
                  <a:lstStyle/>
                  <a:p>
                    <a:fld id="{FA637BCF-78FD-4F32-8AC7-412AFCE162B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9-AE21-44F2-BE8B-A73E625D2A25}"/>
                </c:ext>
              </c:extLst>
            </c:dLbl>
            <c:dLbl>
              <c:idx val="20"/>
              <c:tx>
                <c:rich>
                  <a:bodyPr/>
                  <a:lstStyle/>
                  <a:p>
                    <a:fld id="{8AE00BB0-6970-4302-AD04-180E70476D9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A-AE21-44F2-BE8B-A73E625D2A25}"/>
                </c:ext>
              </c:extLst>
            </c:dLbl>
            <c:dLbl>
              <c:idx val="21"/>
              <c:tx>
                <c:rich>
                  <a:bodyPr/>
                  <a:lstStyle/>
                  <a:p>
                    <a:fld id="{F7A2BD9B-ACC4-47D9-8877-63D3B8D2422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B-AE21-44F2-BE8B-A73E625D2A25}"/>
                </c:ext>
              </c:extLst>
            </c:dLbl>
            <c:dLbl>
              <c:idx val="22"/>
              <c:tx>
                <c:rich>
                  <a:bodyPr/>
                  <a:lstStyle/>
                  <a:p>
                    <a:fld id="{662C7BD1-7ECA-4E0B-927A-14831125AF0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C-AE21-44F2-BE8B-A73E625D2A25}"/>
                </c:ext>
              </c:extLst>
            </c:dLbl>
            <c:dLbl>
              <c:idx val="23"/>
              <c:tx>
                <c:rich>
                  <a:bodyPr/>
                  <a:lstStyle/>
                  <a:p>
                    <a:fld id="{D607EA09-5BAC-47C7-91F6-271FA732C3E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D-AE21-44F2-BE8B-A73E625D2A25}"/>
                </c:ext>
              </c:extLst>
            </c:dLbl>
            <c:dLbl>
              <c:idx val="24"/>
              <c:tx>
                <c:rich>
                  <a:bodyPr/>
                  <a:lstStyle/>
                  <a:p>
                    <a:fld id="{9022A402-573F-43FB-9587-DA12FAE47CE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E-AE21-44F2-BE8B-A73E625D2A25}"/>
                </c:ext>
              </c:extLst>
            </c:dLbl>
            <c:dLbl>
              <c:idx val="25"/>
              <c:tx>
                <c:rich>
                  <a:bodyPr/>
                  <a:lstStyle/>
                  <a:p>
                    <a:fld id="{EC05A8D7-1007-47D4-A632-E26D46F5FE6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F-AE21-44F2-BE8B-A73E625D2A25}"/>
                </c:ext>
              </c:extLst>
            </c:dLbl>
            <c:dLbl>
              <c:idx val="26"/>
              <c:tx>
                <c:rich>
                  <a:bodyPr/>
                  <a:lstStyle/>
                  <a:p>
                    <a:fld id="{CD9A7FA6-9272-4F71-A4A5-59ACFBE6535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0-AE21-44F2-BE8B-A73E625D2A25}"/>
                </c:ext>
              </c:extLst>
            </c:dLbl>
            <c:dLbl>
              <c:idx val="27"/>
              <c:tx>
                <c:rich>
                  <a:bodyPr/>
                  <a:lstStyle/>
                  <a:p>
                    <a:fld id="{172B8D63-3C3F-4FB4-B36B-24AB8B5DAEA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1-AE21-44F2-BE8B-A73E625D2A25}"/>
                </c:ext>
              </c:extLst>
            </c:dLbl>
            <c:dLbl>
              <c:idx val="28"/>
              <c:tx>
                <c:rich>
                  <a:bodyPr/>
                  <a:lstStyle/>
                  <a:p>
                    <a:fld id="{0EB61868-CB44-4A93-827E-4F0CCA74590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2-AE21-44F2-BE8B-A73E625D2A25}"/>
                </c:ext>
              </c:extLst>
            </c:dLbl>
            <c:dLbl>
              <c:idx val="29"/>
              <c:tx>
                <c:rich>
                  <a:bodyPr/>
                  <a:lstStyle/>
                  <a:p>
                    <a:fld id="{1C264F8E-7CF6-4BA6-A031-19C5D7A7D50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3-AE21-44F2-BE8B-A73E625D2A25}"/>
                </c:ext>
              </c:extLst>
            </c:dLbl>
            <c:dLbl>
              <c:idx val="30"/>
              <c:tx>
                <c:rich>
                  <a:bodyPr/>
                  <a:lstStyle/>
                  <a:p>
                    <a:fld id="{0DB9C9DF-D525-484C-8D05-E1FCDC9E044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4-AE21-44F2-BE8B-A73E625D2A25}"/>
                </c:ext>
              </c:extLst>
            </c:dLbl>
            <c:dLbl>
              <c:idx val="31"/>
              <c:tx>
                <c:rich>
                  <a:bodyPr/>
                  <a:lstStyle/>
                  <a:p>
                    <a:fld id="{78FC2822-D57F-4D1B-A973-648405FDFFB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5-AE21-44F2-BE8B-A73E625D2A25}"/>
                </c:ext>
              </c:extLst>
            </c:dLbl>
            <c:dLbl>
              <c:idx val="32"/>
              <c:tx>
                <c:rich>
                  <a:bodyPr/>
                  <a:lstStyle/>
                  <a:p>
                    <a:fld id="{9850AF66-855E-49BE-A491-EB4EF0E99EF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6-AE21-44F2-BE8B-A73E625D2A25}"/>
                </c:ext>
              </c:extLst>
            </c:dLbl>
            <c:dLbl>
              <c:idx val="33"/>
              <c:tx>
                <c:rich>
                  <a:bodyPr/>
                  <a:lstStyle/>
                  <a:p>
                    <a:fld id="{167EAD56-B89C-42AE-9785-E3D6C7CCD44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7-AE21-44F2-BE8B-A73E625D2A25}"/>
                </c:ext>
              </c:extLst>
            </c:dLbl>
            <c:dLbl>
              <c:idx val="34"/>
              <c:tx>
                <c:rich>
                  <a:bodyPr/>
                  <a:lstStyle/>
                  <a:p>
                    <a:fld id="{E0B40423-0E77-4B31-A538-B981060A3E4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8-AE21-44F2-BE8B-A73E625D2A25}"/>
                </c:ext>
              </c:extLst>
            </c:dLbl>
            <c:dLbl>
              <c:idx val="35"/>
              <c:tx>
                <c:rich>
                  <a:bodyPr/>
                  <a:lstStyle/>
                  <a:p>
                    <a:fld id="{A6D15A12-0C27-482C-BF64-688736B3E01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9-AE21-44F2-BE8B-A73E625D2A25}"/>
                </c:ext>
              </c:extLst>
            </c:dLbl>
            <c:dLbl>
              <c:idx val="36"/>
              <c:tx>
                <c:rich>
                  <a:bodyPr/>
                  <a:lstStyle/>
                  <a:p>
                    <a:fld id="{F9FCC0AB-C923-4A1E-B2B2-1D06F91EBCC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A-AE21-44F2-BE8B-A73E625D2A25}"/>
                </c:ext>
              </c:extLst>
            </c:dLbl>
            <c:dLbl>
              <c:idx val="37"/>
              <c:tx>
                <c:rich>
                  <a:bodyPr/>
                  <a:lstStyle/>
                  <a:p>
                    <a:fld id="{91D6EFE0-FF5F-4D2D-9284-207D8EB6B95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B-AE21-44F2-BE8B-A73E625D2A25}"/>
                </c:ext>
              </c:extLst>
            </c:dLbl>
            <c:dLbl>
              <c:idx val="38"/>
              <c:tx>
                <c:rich>
                  <a:bodyPr/>
                  <a:lstStyle/>
                  <a:p>
                    <a:fld id="{32A4A36D-7094-4284-95FB-1A490E4D589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C-AE21-44F2-BE8B-A73E625D2A25}"/>
                </c:ext>
              </c:extLst>
            </c:dLbl>
            <c:dLbl>
              <c:idx val="39"/>
              <c:tx>
                <c:rich>
                  <a:bodyPr/>
                  <a:lstStyle/>
                  <a:p>
                    <a:fld id="{BCBA7D45-2DD4-4CFB-81BD-19BF21F9BB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D-AE21-44F2-BE8B-A73E625D2A25}"/>
                </c:ext>
              </c:extLst>
            </c:dLbl>
            <c:dLbl>
              <c:idx val="40"/>
              <c:tx>
                <c:rich>
                  <a:bodyPr/>
                  <a:lstStyle/>
                  <a:p>
                    <a:fld id="{2DA468B1-EADE-403F-B14F-AF13F74755C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E-AE21-44F2-BE8B-A73E625D2A25}"/>
                </c:ext>
              </c:extLst>
            </c:dLbl>
            <c:dLbl>
              <c:idx val="41"/>
              <c:tx>
                <c:rich>
                  <a:bodyPr/>
                  <a:lstStyle/>
                  <a:p>
                    <a:fld id="{824B89F6-05E0-446B-B418-72E13F396AC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F-AE21-44F2-BE8B-A73E625D2A25}"/>
                </c:ext>
              </c:extLst>
            </c:dLbl>
            <c:dLbl>
              <c:idx val="42"/>
              <c:tx>
                <c:rich>
                  <a:bodyPr/>
                  <a:lstStyle/>
                  <a:p>
                    <a:fld id="{25E297FA-EED5-4B4F-BDA0-8D120790E98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0-AE21-44F2-BE8B-A73E625D2A25}"/>
                </c:ext>
              </c:extLst>
            </c:dLbl>
            <c:dLbl>
              <c:idx val="43"/>
              <c:tx>
                <c:rich>
                  <a:bodyPr/>
                  <a:lstStyle/>
                  <a:p>
                    <a:fld id="{07209542-3F5A-4042-A39F-D2FF2CFB2E1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1-AE21-44F2-BE8B-A73E625D2A25}"/>
                </c:ext>
              </c:extLst>
            </c:dLbl>
            <c:dLbl>
              <c:idx val="44"/>
              <c:tx>
                <c:rich>
                  <a:bodyPr/>
                  <a:lstStyle/>
                  <a:p>
                    <a:fld id="{B863736F-240B-415E-BCAE-085667D3E1C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2-AE21-44F2-BE8B-A73E625D2A25}"/>
                </c:ext>
              </c:extLst>
            </c:dLbl>
            <c:dLbl>
              <c:idx val="45"/>
              <c:tx>
                <c:rich>
                  <a:bodyPr/>
                  <a:lstStyle/>
                  <a:p>
                    <a:fld id="{06772B42-104A-40D8-B7C9-EBDF21E43ED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3-AE21-44F2-BE8B-A73E625D2A25}"/>
                </c:ext>
              </c:extLst>
            </c:dLbl>
            <c:dLbl>
              <c:idx val="46"/>
              <c:tx>
                <c:rich>
                  <a:bodyPr/>
                  <a:lstStyle/>
                  <a:p>
                    <a:fld id="{315D57D7-5099-4E1D-BF62-EECE2F81B31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4-AE21-44F2-BE8B-A73E625D2A25}"/>
                </c:ext>
              </c:extLst>
            </c:dLbl>
            <c:dLbl>
              <c:idx val="47"/>
              <c:tx>
                <c:rich>
                  <a:bodyPr/>
                  <a:lstStyle/>
                  <a:p>
                    <a:fld id="{4855D8F3-F10B-4374-B1C8-6C1ECC0DCA9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5-AE21-44F2-BE8B-A73E625D2A25}"/>
                </c:ext>
              </c:extLst>
            </c:dLbl>
            <c:dLbl>
              <c:idx val="48"/>
              <c:tx>
                <c:rich>
                  <a:bodyPr/>
                  <a:lstStyle/>
                  <a:p>
                    <a:fld id="{2A85E312-B97E-4598-B3BC-B27F3EB9D6E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6-AE21-44F2-BE8B-A73E625D2A25}"/>
                </c:ext>
              </c:extLst>
            </c:dLbl>
            <c:dLbl>
              <c:idx val="49"/>
              <c:tx>
                <c:rich>
                  <a:bodyPr rot="0" spcFirstLastPara="1" vertOverflow="ellipsis" vert="horz" wrap="square" lIns="38100" tIns="19050" rIns="38100" bIns="19050" anchor="ctr" anchorCtr="1">
                    <a:spAutoFit/>
                  </a:bodyPr>
                  <a:lstStyle/>
                  <a:p>
                    <a:pPr>
                      <a:defRPr sz="1000" b="1" i="0" u="none" strike="noStrike" kern="1200" baseline="0">
                        <a:solidFill>
                          <a:schemeClr val="accent5">
                            <a:lumMod val="75000"/>
                          </a:schemeClr>
                        </a:solidFill>
                        <a:latin typeface="+mn-lt"/>
                        <a:ea typeface="+mn-ea"/>
                        <a:cs typeface="+mn-cs"/>
                      </a:defRPr>
                    </a:pPr>
                    <a:fld id="{7A6D5CE5-0303-46D5-9206-FDD419E054F6}" type="CELLRANGE">
                      <a:rPr lang="en-US" sz="1000" b="1">
                        <a:solidFill>
                          <a:schemeClr val="accent5">
                            <a:lumMod val="75000"/>
                          </a:schemeClr>
                        </a:solidFill>
                      </a:rPr>
                      <a:pPr>
                        <a:defRPr sz="1000" b="1">
                          <a:solidFill>
                            <a:schemeClr val="accent5">
                              <a:lumMod val="75000"/>
                            </a:schemeClr>
                          </a:solidFill>
                        </a:defRPr>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5">
                          <a:lumMod val="75000"/>
                        </a:schemeClr>
                      </a:solidFill>
                      <a:latin typeface="+mn-lt"/>
                      <a:ea typeface="+mn-ea"/>
                      <a:cs typeface="+mn-cs"/>
                    </a:defRPr>
                  </a:pPr>
                  <a:endParaRPr lang="fr-FR"/>
                </a:p>
              </c:txPr>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7-AE21-44F2-BE8B-A73E625D2A2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2.10'!$C$8:$AZ$8</c:f>
              <c:numCache>
                <c:formatCode>General</c:formatCode>
                <c:ptCount val="5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pt idx="30">
                  <c:v>2051</c:v>
                </c:pt>
                <c:pt idx="31">
                  <c:v>2052</c:v>
                </c:pt>
                <c:pt idx="32">
                  <c:v>2053</c:v>
                </c:pt>
                <c:pt idx="33">
                  <c:v>2054</c:v>
                </c:pt>
                <c:pt idx="34">
                  <c:v>2055</c:v>
                </c:pt>
                <c:pt idx="35">
                  <c:v>2056</c:v>
                </c:pt>
                <c:pt idx="36">
                  <c:v>2057</c:v>
                </c:pt>
                <c:pt idx="37">
                  <c:v>2058</c:v>
                </c:pt>
                <c:pt idx="38">
                  <c:v>2059</c:v>
                </c:pt>
                <c:pt idx="39">
                  <c:v>2060</c:v>
                </c:pt>
                <c:pt idx="40">
                  <c:v>2061</c:v>
                </c:pt>
                <c:pt idx="41">
                  <c:v>2062</c:v>
                </c:pt>
                <c:pt idx="42">
                  <c:v>2063</c:v>
                </c:pt>
                <c:pt idx="43">
                  <c:v>2064</c:v>
                </c:pt>
                <c:pt idx="44">
                  <c:v>2065</c:v>
                </c:pt>
                <c:pt idx="45">
                  <c:v>2066</c:v>
                </c:pt>
                <c:pt idx="46">
                  <c:v>2067</c:v>
                </c:pt>
                <c:pt idx="47">
                  <c:v>2068</c:v>
                </c:pt>
                <c:pt idx="48">
                  <c:v>2069</c:v>
                </c:pt>
                <c:pt idx="49">
                  <c:v>2070</c:v>
                </c:pt>
              </c:numCache>
            </c:numRef>
          </c:cat>
          <c:val>
            <c:numRef>
              <c:f>'Fig 2.10'!$C$9:$AZ$9</c:f>
              <c:numCache>
                <c:formatCode>0.0%</c:formatCode>
                <c:ptCount val="50"/>
                <c:pt idx="0">
                  <c:v>0.14160690864890565</c:v>
                </c:pt>
                <c:pt idx="1">
                  <c:v>0.13743550715860095</c:v>
                </c:pt>
                <c:pt idx="2">
                  <c:v>0.13615188811662957</c:v>
                </c:pt>
                <c:pt idx="3">
                  <c:v>0.13624281877906969</c:v>
                </c:pt>
                <c:pt idx="4">
                  <c:v>0.13655496547409141</c:v>
                </c:pt>
                <c:pt idx="5">
                  <c:v>0.13724827478968601</c:v>
                </c:pt>
                <c:pt idx="6">
                  <c:v>0.13780135285280007</c:v>
                </c:pt>
                <c:pt idx="7">
                  <c:v>0.13792850689515188</c:v>
                </c:pt>
                <c:pt idx="8">
                  <c:v>0.13771275346233491</c:v>
                </c:pt>
                <c:pt idx="9">
                  <c:v>0.13730497719122406</c:v>
                </c:pt>
                <c:pt idx="10">
                  <c:v>0.13677531260742215</c:v>
                </c:pt>
                <c:pt idx="11">
                  <c:v>0.13619893288430168</c:v>
                </c:pt>
                <c:pt idx="12">
                  <c:v>0.13602543999260169</c:v>
                </c:pt>
                <c:pt idx="13">
                  <c:v>0.13572282869907307</c:v>
                </c:pt>
                <c:pt idx="14">
                  <c:v>0.13529104938415787</c:v>
                </c:pt>
                <c:pt idx="15">
                  <c:v>0.13475498307207923</c:v>
                </c:pt>
                <c:pt idx="16">
                  <c:v>0.13420586716405181</c:v>
                </c:pt>
                <c:pt idx="17">
                  <c:v>0.13368139431198908</c:v>
                </c:pt>
                <c:pt idx="18">
                  <c:v>0.13318226090782723</c:v>
                </c:pt>
                <c:pt idx="19">
                  <c:v>0.13272230036531188</c:v>
                </c:pt>
                <c:pt idx="20">
                  <c:v>0.13226959009679665</c:v>
                </c:pt>
                <c:pt idx="21">
                  <c:v>0.13188942056215</c:v>
                </c:pt>
                <c:pt idx="22">
                  <c:v>0.13164825100153696</c:v>
                </c:pt>
                <c:pt idx="23">
                  <c:v>0.1313506670176445</c:v>
                </c:pt>
                <c:pt idx="24">
                  <c:v>0.13096471809940627</c:v>
                </c:pt>
                <c:pt idx="25">
                  <c:v>0.13055798111833716</c:v>
                </c:pt>
                <c:pt idx="26">
                  <c:v>0.13017636322754464</c:v>
                </c:pt>
                <c:pt idx="27">
                  <c:v>0.12985378530022101</c:v>
                </c:pt>
                <c:pt idx="28">
                  <c:v>0.1294221513846365</c:v>
                </c:pt>
                <c:pt idx="29">
                  <c:v>0.12900827147834526</c:v>
                </c:pt>
                <c:pt idx="30">
                  <c:v>0.1285868269961396</c:v>
                </c:pt>
                <c:pt idx="31">
                  <c:v>0.12818956166714052</c:v>
                </c:pt>
                <c:pt idx="32">
                  <c:v>0.12774187168508178</c:v>
                </c:pt>
                <c:pt idx="33">
                  <c:v>0.12728929267977071</c:v>
                </c:pt>
                <c:pt idx="34">
                  <c:v>0.12681899160810622</c:v>
                </c:pt>
                <c:pt idx="35">
                  <c:v>0.12636906793413155</c:v>
                </c:pt>
                <c:pt idx="36">
                  <c:v>0.12599245608784676</c:v>
                </c:pt>
                <c:pt idx="37">
                  <c:v>0.12559315971868779</c:v>
                </c:pt>
                <c:pt idx="38">
                  <c:v>0.12506797541674666</c:v>
                </c:pt>
                <c:pt idx="39">
                  <c:v>0.12456990380126656</c:v>
                </c:pt>
                <c:pt idx="40">
                  <c:v>0.12418643483350722</c:v>
                </c:pt>
                <c:pt idx="41">
                  <c:v>0.1238785257306957</c:v>
                </c:pt>
                <c:pt idx="42">
                  <c:v>0.12358565975565539</c:v>
                </c:pt>
                <c:pt idx="43">
                  <c:v>0.12327455602960642</c:v>
                </c:pt>
                <c:pt idx="44">
                  <c:v>0.12303212257988456</c:v>
                </c:pt>
                <c:pt idx="45">
                  <c:v>0.12293930528810744</c:v>
                </c:pt>
                <c:pt idx="46">
                  <c:v>0.12290656450015391</c:v>
                </c:pt>
                <c:pt idx="47">
                  <c:v>0.12291262827774495</c:v>
                </c:pt>
                <c:pt idx="48">
                  <c:v>0.12301587521158711</c:v>
                </c:pt>
                <c:pt idx="49">
                  <c:v>0.12311734313701854</c:v>
                </c:pt>
              </c:numCache>
            </c:numRef>
          </c:val>
          <c:smooth val="0"/>
          <c:extLst>
            <c:ext xmlns:c15="http://schemas.microsoft.com/office/drawing/2012/chart" uri="{02D57815-91ED-43cb-92C2-25804820EDAC}">
              <c15:datalabelsRange>
                <c15:f>'Fig 2.10'!$C$15:$AZ$15</c15:f>
                <c15:dlblRangeCache>
                  <c:ptCount val="50"/>
                  <c:pt idx="0">
                    <c:v>14,2%</c:v>
                  </c:pt>
                  <c:pt idx="49">
                    <c:v>12,3%</c:v>
                  </c:pt>
                </c15:dlblRangeCache>
              </c15:datalabelsRange>
            </c:ext>
            <c:ext xmlns:c16="http://schemas.microsoft.com/office/drawing/2014/chart" uri="{C3380CC4-5D6E-409C-BE32-E72D297353CC}">
              <c16:uniqueId val="{00000098-AE21-44F2-BE8B-A73E625D2A25}"/>
            </c:ext>
          </c:extLst>
        </c:ser>
        <c:ser>
          <c:idx val="6"/>
          <c:order val="3"/>
          <c:tx>
            <c:strRef>
              <c:f>'Fig 2.10'!$B$10</c:f>
              <c:strCache>
                <c:ptCount val="1"/>
                <c:pt idx="0">
                  <c:v>1,0% - RA 2021</c:v>
                </c:pt>
              </c:strCache>
            </c:strRef>
          </c:tx>
          <c:spPr>
            <a:ln w="28575" cap="rnd">
              <a:solidFill>
                <a:schemeClr val="accent2">
                  <a:lumMod val="75000"/>
                </a:schemeClr>
              </a:solidFill>
              <a:prstDash val="sysDash"/>
              <a:round/>
            </a:ln>
            <a:effectLst/>
          </c:spPr>
          <c:marker>
            <c:symbol val="none"/>
          </c:marker>
          <c:dLbls>
            <c:dLbl>
              <c:idx val="0"/>
              <c:tx>
                <c:rich>
                  <a:bodyPr/>
                  <a:lstStyle/>
                  <a:p>
                    <a:fld id="{58EFB574-EFF9-42B5-83BD-744900CF64E3}"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9-AE21-44F2-BE8B-A73E625D2A25}"/>
                </c:ext>
              </c:extLst>
            </c:dLbl>
            <c:dLbl>
              <c:idx val="1"/>
              <c:tx>
                <c:rich>
                  <a:bodyPr/>
                  <a:lstStyle/>
                  <a:p>
                    <a:fld id="{8DBD13FC-E9B2-4EEB-8D10-6C90351BE85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A-AE21-44F2-BE8B-A73E625D2A25}"/>
                </c:ext>
              </c:extLst>
            </c:dLbl>
            <c:dLbl>
              <c:idx val="2"/>
              <c:tx>
                <c:rich>
                  <a:bodyPr/>
                  <a:lstStyle/>
                  <a:p>
                    <a:fld id="{2CABC08D-85D5-4007-A8ED-9255AA0FE75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B-AE21-44F2-BE8B-A73E625D2A25}"/>
                </c:ext>
              </c:extLst>
            </c:dLbl>
            <c:dLbl>
              <c:idx val="3"/>
              <c:tx>
                <c:rich>
                  <a:bodyPr/>
                  <a:lstStyle/>
                  <a:p>
                    <a:fld id="{B5671FD4-C55B-45EF-80FD-1DB6426389B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C-AE21-44F2-BE8B-A73E625D2A25}"/>
                </c:ext>
              </c:extLst>
            </c:dLbl>
            <c:dLbl>
              <c:idx val="4"/>
              <c:tx>
                <c:rich>
                  <a:bodyPr/>
                  <a:lstStyle/>
                  <a:p>
                    <a:fld id="{1BE5B973-F170-497C-BE86-A6657212562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D-AE21-44F2-BE8B-A73E625D2A25}"/>
                </c:ext>
              </c:extLst>
            </c:dLbl>
            <c:dLbl>
              <c:idx val="5"/>
              <c:tx>
                <c:rich>
                  <a:bodyPr/>
                  <a:lstStyle/>
                  <a:p>
                    <a:fld id="{5C64FC98-DAE3-484B-B87E-E74E70A8410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E-AE21-44F2-BE8B-A73E625D2A25}"/>
                </c:ext>
              </c:extLst>
            </c:dLbl>
            <c:dLbl>
              <c:idx val="6"/>
              <c:tx>
                <c:rich>
                  <a:bodyPr/>
                  <a:lstStyle/>
                  <a:p>
                    <a:fld id="{9B8B226D-7DA5-4B86-83A1-2856738E545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F-AE21-44F2-BE8B-A73E625D2A25}"/>
                </c:ext>
              </c:extLst>
            </c:dLbl>
            <c:dLbl>
              <c:idx val="7"/>
              <c:tx>
                <c:rich>
                  <a:bodyPr/>
                  <a:lstStyle/>
                  <a:p>
                    <a:fld id="{23881F03-3142-41E1-86E2-FD7698FB3A1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0-AE21-44F2-BE8B-A73E625D2A25}"/>
                </c:ext>
              </c:extLst>
            </c:dLbl>
            <c:dLbl>
              <c:idx val="8"/>
              <c:tx>
                <c:rich>
                  <a:bodyPr/>
                  <a:lstStyle/>
                  <a:p>
                    <a:fld id="{79D5C1AA-FF7A-4784-B6CD-030231E2AB4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1-AE21-44F2-BE8B-A73E625D2A25}"/>
                </c:ext>
              </c:extLst>
            </c:dLbl>
            <c:dLbl>
              <c:idx val="9"/>
              <c:tx>
                <c:rich>
                  <a:bodyPr/>
                  <a:lstStyle/>
                  <a:p>
                    <a:fld id="{485CF891-CF3E-4112-B3F5-B11E989D9FD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2-AE21-44F2-BE8B-A73E625D2A25}"/>
                </c:ext>
              </c:extLst>
            </c:dLbl>
            <c:dLbl>
              <c:idx val="10"/>
              <c:tx>
                <c:rich>
                  <a:bodyPr/>
                  <a:lstStyle/>
                  <a:p>
                    <a:fld id="{AFF3AE89-C122-444E-BC50-B1412B53C24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3-AE21-44F2-BE8B-A73E625D2A25}"/>
                </c:ext>
              </c:extLst>
            </c:dLbl>
            <c:dLbl>
              <c:idx val="11"/>
              <c:tx>
                <c:rich>
                  <a:bodyPr/>
                  <a:lstStyle/>
                  <a:p>
                    <a:fld id="{03C88B6A-5DFA-48A1-A51D-2AA0C996324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4-AE21-44F2-BE8B-A73E625D2A25}"/>
                </c:ext>
              </c:extLst>
            </c:dLbl>
            <c:dLbl>
              <c:idx val="12"/>
              <c:tx>
                <c:rich>
                  <a:bodyPr/>
                  <a:lstStyle/>
                  <a:p>
                    <a:fld id="{9B937C82-1223-4946-9022-31AB5DD1321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5-AE21-44F2-BE8B-A73E625D2A25}"/>
                </c:ext>
              </c:extLst>
            </c:dLbl>
            <c:dLbl>
              <c:idx val="13"/>
              <c:tx>
                <c:rich>
                  <a:bodyPr/>
                  <a:lstStyle/>
                  <a:p>
                    <a:fld id="{2819B4C6-91A7-41B5-9673-80BF1141D58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6-AE21-44F2-BE8B-A73E625D2A25}"/>
                </c:ext>
              </c:extLst>
            </c:dLbl>
            <c:dLbl>
              <c:idx val="14"/>
              <c:tx>
                <c:rich>
                  <a:bodyPr/>
                  <a:lstStyle/>
                  <a:p>
                    <a:fld id="{5E95D666-4453-4145-9B4F-411E8C8909B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7-AE21-44F2-BE8B-A73E625D2A25}"/>
                </c:ext>
              </c:extLst>
            </c:dLbl>
            <c:dLbl>
              <c:idx val="15"/>
              <c:tx>
                <c:rich>
                  <a:bodyPr/>
                  <a:lstStyle/>
                  <a:p>
                    <a:fld id="{A0777C9D-C74D-4881-83D0-0ACB968D03E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8-AE21-44F2-BE8B-A73E625D2A25}"/>
                </c:ext>
              </c:extLst>
            </c:dLbl>
            <c:dLbl>
              <c:idx val="16"/>
              <c:tx>
                <c:rich>
                  <a:bodyPr/>
                  <a:lstStyle/>
                  <a:p>
                    <a:fld id="{856D19BC-3FD2-450F-8973-37133B51A5E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9-AE21-44F2-BE8B-A73E625D2A25}"/>
                </c:ext>
              </c:extLst>
            </c:dLbl>
            <c:dLbl>
              <c:idx val="17"/>
              <c:tx>
                <c:rich>
                  <a:bodyPr/>
                  <a:lstStyle/>
                  <a:p>
                    <a:fld id="{49EC8665-21B4-4876-B713-A50030A3F11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A-AE21-44F2-BE8B-A73E625D2A25}"/>
                </c:ext>
              </c:extLst>
            </c:dLbl>
            <c:dLbl>
              <c:idx val="18"/>
              <c:tx>
                <c:rich>
                  <a:bodyPr/>
                  <a:lstStyle/>
                  <a:p>
                    <a:fld id="{CDDC561B-FE5E-463B-B8A8-6396ED21A0D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B-AE21-44F2-BE8B-A73E625D2A25}"/>
                </c:ext>
              </c:extLst>
            </c:dLbl>
            <c:dLbl>
              <c:idx val="19"/>
              <c:tx>
                <c:rich>
                  <a:bodyPr/>
                  <a:lstStyle/>
                  <a:p>
                    <a:fld id="{46213102-9210-43A5-B1BC-E6E2A514245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C-AE21-44F2-BE8B-A73E625D2A25}"/>
                </c:ext>
              </c:extLst>
            </c:dLbl>
            <c:dLbl>
              <c:idx val="20"/>
              <c:tx>
                <c:rich>
                  <a:bodyPr/>
                  <a:lstStyle/>
                  <a:p>
                    <a:fld id="{753A4EC4-0048-4A6F-8BE5-23ABE2749D7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D-AE21-44F2-BE8B-A73E625D2A25}"/>
                </c:ext>
              </c:extLst>
            </c:dLbl>
            <c:dLbl>
              <c:idx val="21"/>
              <c:tx>
                <c:rich>
                  <a:bodyPr/>
                  <a:lstStyle/>
                  <a:p>
                    <a:fld id="{8F354DBC-E02C-485F-9E00-384D52078F0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E-AE21-44F2-BE8B-A73E625D2A25}"/>
                </c:ext>
              </c:extLst>
            </c:dLbl>
            <c:dLbl>
              <c:idx val="22"/>
              <c:tx>
                <c:rich>
                  <a:bodyPr/>
                  <a:lstStyle/>
                  <a:p>
                    <a:fld id="{14CDD368-777E-4498-9E79-AA43120BD04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F-AE21-44F2-BE8B-A73E625D2A25}"/>
                </c:ext>
              </c:extLst>
            </c:dLbl>
            <c:dLbl>
              <c:idx val="23"/>
              <c:tx>
                <c:rich>
                  <a:bodyPr/>
                  <a:lstStyle/>
                  <a:p>
                    <a:fld id="{4F19209E-29F7-499F-A950-95F4BDD10EF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0-AE21-44F2-BE8B-A73E625D2A25}"/>
                </c:ext>
              </c:extLst>
            </c:dLbl>
            <c:dLbl>
              <c:idx val="24"/>
              <c:tx>
                <c:rich>
                  <a:bodyPr/>
                  <a:lstStyle/>
                  <a:p>
                    <a:fld id="{66E24B63-7D1C-472F-A0FC-4E657067664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1-AE21-44F2-BE8B-A73E625D2A25}"/>
                </c:ext>
              </c:extLst>
            </c:dLbl>
            <c:dLbl>
              <c:idx val="25"/>
              <c:tx>
                <c:rich>
                  <a:bodyPr/>
                  <a:lstStyle/>
                  <a:p>
                    <a:fld id="{075AA457-1C4D-4A30-926A-7C9ECAFB7EB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2-AE21-44F2-BE8B-A73E625D2A25}"/>
                </c:ext>
              </c:extLst>
            </c:dLbl>
            <c:dLbl>
              <c:idx val="26"/>
              <c:tx>
                <c:rich>
                  <a:bodyPr/>
                  <a:lstStyle/>
                  <a:p>
                    <a:fld id="{0B578397-6C24-44E4-AC37-A2E7B0DD45C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3-AE21-44F2-BE8B-A73E625D2A25}"/>
                </c:ext>
              </c:extLst>
            </c:dLbl>
            <c:dLbl>
              <c:idx val="27"/>
              <c:tx>
                <c:rich>
                  <a:bodyPr/>
                  <a:lstStyle/>
                  <a:p>
                    <a:fld id="{322E8EEA-B7F4-42AA-BE42-25D6F424722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4-AE21-44F2-BE8B-A73E625D2A25}"/>
                </c:ext>
              </c:extLst>
            </c:dLbl>
            <c:dLbl>
              <c:idx val="28"/>
              <c:tx>
                <c:rich>
                  <a:bodyPr/>
                  <a:lstStyle/>
                  <a:p>
                    <a:fld id="{CE1B14B8-1699-4702-878E-FD5C93D291E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5-AE21-44F2-BE8B-A73E625D2A25}"/>
                </c:ext>
              </c:extLst>
            </c:dLbl>
            <c:dLbl>
              <c:idx val="29"/>
              <c:tx>
                <c:rich>
                  <a:bodyPr/>
                  <a:lstStyle/>
                  <a:p>
                    <a:fld id="{CF9E3F73-315E-4650-A352-DEB1A3BF482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6-AE21-44F2-BE8B-A73E625D2A25}"/>
                </c:ext>
              </c:extLst>
            </c:dLbl>
            <c:dLbl>
              <c:idx val="30"/>
              <c:tx>
                <c:rich>
                  <a:bodyPr/>
                  <a:lstStyle/>
                  <a:p>
                    <a:fld id="{255B63D7-8F9A-4208-BD9C-F924848C329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7-AE21-44F2-BE8B-A73E625D2A25}"/>
                </c:ext>
              </c:extLst>
            </c:dLbl>
            <c:dLbl>
              <c:idx val="31"/>
              <c:tx>
                <c:rich>
                  <a:bodyPr/>
                  <a:lstStyle/>
                  <a:p>
                    <a:fld id="{2B63A646-9249-41F4-92B5-94CAD7F840A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8-AE21-44F2-BE8B-A73E625D2A25}"/>
                </c:ext>
              </c:extLst>
            </c:dLbl>
            <c:dLbl>
              <c:idx val="32"/>
              <c:tx>
                <c:rich>
                  <a:bodyPr/>
                  <a:lstStyle/>
                  <a:p>
                    <a:fld id="{7C118A47-8037-431A-B29F-C0A21E461B4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9-AE21-44F2-BE8B-A73E625D2A25}"/>
                </c:ext>
              </c:extLst>
            </c:dLbl>
            <c:dLbl>
              <c:idx val="33"/>
              <c:tx>
                <c:rich>
                  <a:bodyPr/>
                  <a:lstStyle/>
                  <a:p>
                    <a:fld id="{16D85FEA-78C7-460B-80E3-61EE09CE652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A-AE21-44F2-BE8B-A73E625D2A25}"/>
                </c:ext>
              </c:extLst>
            </c:dLbl>
            <c:dLbl>
              <c:idx val="34"/>
              <c:tx>
                <c:rich>
                  <a:bodyPr/>
                  <a:lstStyle/>
                  <a:p>
                    <a:fld id="{A4D87112-0D15-4615-8752-40BF074E730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B-AE21-44F2-BE8B-A73E625D2A25}"/>
                </c:ext>
              </c:extLst>
            </c:dLbl>
            <c:dLbl>
              <c:idx val="35"/>
              <c:tx>
                <c:rich>
                  <a:bodyPr/>
                  <a:lstStyle/>
                  <a:p>
                    <a:fld id="{8F575E2A-1EDF-4ABC-AFE0-6578E19EB7D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C-AE21-44F2-BE8B-A73E625D2A25}"/>
                </c:ext>
              </c:extLst>
            </c:dLbl>
            <c:dLbl>
              <c:idx val="36"/>
              <c:tx>
                <c:rich>
                  <a:bodyPr/>
                  <a:lstStyle/>
                  <a:p>
                    <a:fld id="{67E03FBD-E23C-428B-AD02-E07E71E528D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D-AE21-44F2-BE8B-A73E625D2A25}"/>
                </c:ext>
              </c:extLst>
            </c:dLbl>
            <c:dLbl>
              <c:idx val="37"/>
              <c:tx>
                <c:rich>
                  <a:bodyPr/>
                  <a:lstStyle/>
                  <a:p>
                    <a:fld id="{BB34D769-0D8B-43A6-A634-69510FEE177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E-AE21-44F2-BE8B-A73E625D2A25}"/>
                </c:ext>
              </c:extLst>
            </c:dLbl>
            <c:dLbl>
              <c:idx val="38"/>
              <c:tx>
                <c:rich>
                  <a:bodyPr/>
                  <a:lstStyle/>
                  <a:p>
                    <a:fld id="{F7F94C09-58CE-4636-BCAE-0A1CDA3E52B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F-AE21-44F2-BE8B-A73E625D2A25}"/>
                </c:ext>
              </c:extLst>
            </c:dLbl>
            <c:dLbl>
              <c:idx val="39"/>
              <c:tx>
                <c:rich>
                  <a:bodyPr/>
                  <a:lstStyle/>
                  <a:p>
                    <a:fld id="{A243E4D1-59FC-4FB9-9FC9-25195E68D13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0-AE21-44F2-BE8B-A73E625D2A25}"/>
                </c:ext>
              </c:extLst>
            </c:dLbl>
            <c:dLbl>
              <c:idx val="40"/>
              <c:tx>
                <c:rich>
                  <a:bodyPr/>
                  <a:lstStyle/>
                  <a:p>
                    <a:fld id="{47860606-7232-4C9A-B8FA-4BD6F52DBC3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1-AE21-44F2-BE8B-A73E625D2A25}"/>
                </c:ext>
              </c:extLst>
            </c:dLbl>
            <c:dLbl>
              <c:idx val="41"/>
              <c:tx>
                <c:rich>
                  <a:bodyPr/>
                  <a:lstStyle/>
                  <a:p>
                    <a:fld id="{A0869B4A-6DB9-482E-95DF-D5B359294F8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2-AE21-44F2-BE8B-A73E625D2A25}"/>
                </c:ext>
              </c:extLst>
            </c:dLbl>
            <c:dLbl>
              <c:idx val="42"/>
              <c:tx>
                <c:rich>
                  <a:bodyPr/>
                  <a:lstStyle/>
                  <a:p>
                    <a:fld id="{639A1B0A-24EB-49CB-A0AD-CE3344E964F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3-AE21-44F2-BE8B-A73E625D2A25}"/>
                </c:ext>
              </c:extLst>
            </c:dLbl>
            <c:dLbl>
              <c:idx val="43"/>
              <c:tx>
                <c:rich>
                  <a:bodyPr/>
                  <a:lstStyle/>
                  <a:p>
                    <a:fld id="{5D96546B-AC21-4A59-A833-F7E6D8B2121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4-AE21-44F2-BE8B-A73E625D2A25}"/>
                </c:ext>
              </c:extLst>
            </c:dLbl>
            <c:dLbl>
              <c:idx val="44"/>
              <c:tx>
                <c:rich>
                  <a:bodyPr/>
                  <a:lstStyle/>
                  <a:p>
                    <a:fld id="{AB9B4921-7B7A-4050-86CD-096F4077E31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5-AE21-44F2-BE8B-A73E625D2A25}"/>
                </c:ext>
              </c:extLst>
            </c:dLbl>
            <c:dLbl>
              <c:idx val="45"/>
              <c:tx>
                <c:rich>
                  <a:bodyPr/>
                  <a:lstStyle/>
                  <a:p>
                    <a:fld id="{FB56721F-7002-4894-B5FB-D899EECF6CE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6-AE21-44F2-BE8B-A73E625D2A25}"/>
                </c:ext>
              </c:extLst>
            </c:dLbl>
            <c:dLbl>
              <c:idx val="46"/>
              <c:tx>
                <c:rich>
                  <a:bodyPr/>
                  <a:lstStyle/>
                  <a:p>
                    <a:fld id="{983933FD-6B85-4862-AAE3-4FA320ED331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7-AE21-44F2-BE8B-A73E625D2A25}"/>
                </c:ext>
              </c:extLst>
            </c:dLbl>
            <c:dLbl>
              <c:idx val="47"/>
              <c:tx>
                <c:rich>
                  <a:bodyPr/>
                  <a:lstStyle/>
                  <a:p>
                    <a:fld id="{2F9CE9FB-8BBD-4F6E-B2D8-E40F4403A28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8-AE21-44F2-BE8B-A73E625D2A25}"/>
                </c:ext>
              </c:extLst>
            </c:dLbl>
            <c:dLbl>
              <c:idx val="48"/>
              <c:tx>
                <c:rich>
                  <a:bodyPr/>
                  <a:lstStyle/>
                  <a:p>
                    <a:fld id="{B600FCBB-3B79-41A0-AE14-8B9B4FEDE7F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9-AE21-44F2-BE8B-A73E625D2A25}"/>
                </c:ext>
              </c:extLst>
            </c:dLbl>
            <c:dLbl>
              <c:idx val="49"/>
              <c:tx>
                <c:rich>
                  <a:bodyPr/>
                  <a:lstStyle/>
                  <a:p>
                    <a:fld id="{DEFE7DCF-15F4-4CEB-8246-972F2C85175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A-AE21-44F2-BE8B-A73E625D2A25}"/>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2">
                        <a:lumMod val="75000"/>
                      </a:schemeClr>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2.10'!$C$8:$AZ$8</c:f>
              <c:numCache>
                <c:formatCode>General</c:formatCode>
                <c:ptCount val="5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pt idx="30">
                  <c:v>2051</c:v>
                </c:pt>
                <c:pt idx="31">
                  <c:v>2052</c:v>
                </c:pt>
                <c:pt idx="32">
                  <c:v>2053</c:v>
                </c:pt>
                <c:pt idx="33">
                  <c:v>2054</c:v>
                </c:pt>
                <c:pt idx="34">
                  <c:v>2055</c:v>
                </c:pt>
                <c:pt idx="35">
                  <c:v>2056</c:v>
                </c:pt>
                <c:pt idx="36">
                  <c:v>2057</c:v>
                </c:pt>
                <c:pt idx="37">
                  <c:v>2058</c:v>
                </c:pt>
                <c:pt idx="38">
                  <c:v>2059</c:v>
                </c:pt>
                <c:pt idx="39">
                  <c:v>2060</c:v>
                </c:pt>
                <c:pt idx="40">
                  <c:v>2061</c:v>
                </c:pt>
                <c:pt idx="41">
                  <c:v>2062</c:v>
                </c:pt>
                <c:pt idx="42">
                  <c:v>2063</c:v>
                </c:pt>
                <c:pt idx="43">
                  <c:v>2064</c:v>
                </c:pt>
                <c:pt idx="44">
                  <c:v>2065</c:v>
                </c:pt>
                <c:pt idx="45">
                  <c:v>2066</c:v>
                </c:pt>
                <c:pt idx="46">
                  <c:v>2067</c:v>
                </c:pt>
                <c:pt idx="47">
                  <c:v>2068</c:v>
                </c:pt>
                <c:pt idx="48">
                  <c:v>2069</c:v>
                </c:pt>
                <c:pt idx="49">
                  <c:v>2070</c:v>
                </c:pt>
              </c:numCache>
            </c:numRef>
          </c:cat>
          <c:val>
            <c:numRef>
              <c:f>'Fig 2.10'!$C$10:$AZ$10</c:f>
              <c:numCache>
                <c:formatCode>0.0%</c:formatCode>
                <c:ptCount val="50"/>
                <c:pt idx="0">
                  <c:v>0.14161430956325188</c:v>
                </c:pt>
                <c:pt idx="1">
                  <c:v>0.13744356267445021</c:v>
                </c:pt>
                <c:pt idx="2">
                  <c:v>0.13615310935730232</c:v>
                </c:pt>
                <c:pt idx="3">
                  <c:v>0.13623214070454356</c:v>
                </c:pt>
                <c:pt idx="4">
                  <c:v>0.13655489318510286</c:v>
                </c:pt>
                <c:pt idx="5">
                  <c:v>0.13724897069554703</c:v>
                </c:pt>
                <c:pt idx="6">
                  <c:v>0.13780266078842041</c:v>
                </c:pt>
                <c:pt idx="7">
                  <c:v>0.138006635087112</c:v>
                </c:pt>
                <c:pt idx="8">
                  <c:v>0.1379277105914547</c:v>
                </c:pt>
                <c:pt idx="9">
                  <c:v>0.13771086491049886</c:v>
                </c:pt>
                <c:pt idx="10">
                  <c:v>0.13741141952550376</c:v>
                </c:pt>
                <c:pt idx="11">
                  <c:v>0.13716888152445406</c:v>
                </c:pt>
                <c:pt idx="12">
                  <c:v>0.13724936972879956</c:v>
                </c:pt>
                <c:pt idx="13">
                  <c:v>0.13721691550053541</c:v>
                </c:pt>
                <c:pt idx="14">
                  <c:v>0.13705564797770869</c:v>
                </c:pt>
                <c:pt idx="15">
                  <c:v>0.13679228453162554</c:v>
                </c:pt>
                <c:pt idx="16">
                  <c:v>0.13648775241154495</c:v>
                </c:pt>
                <c:pt idx="17">
                  <c:v>0.1361998702897812</c:v>
                </c:pt>
                <c:pt idx="18">
                  <c:v>0.13592995459342008</c:v>
                </c:pt>
                <c:pt idx="19">
                  <c:v>0.13571446084028388</c:v>
                </c:pt>
                <c:pt idx="20">
                  <c:v>0.13551449270086346</c:v>
                </c:pt>
                <c:pt idx="21">
                  <c:v>0.13536729811084908</c:v>
                </c:pt>
                <c:pt idx="22">
                  <c:v>0.13535273329268635</c:v>
                </c:pt>
                <c:pt idx="23">
                  <c:v>0.13528078930452045</c:v>
                </c:pt>
                <c:pt idx="24">
                  <c:v>0.1350937328022396</c:v>
                </c:pt>
                <c:pt idx="25">
                  <c:v>0.13490223485814937</c:v>
                </c:pt>
                <c:pt idx="26">
                  <c:v>0.13471547012789614</c:v>
                </c:pt>
                <c:pt idx="27">
                  <c:v>0.13454822303385441</c:v>
                </c:pt>
                <c:pt idx="28">
                  <c:v>0.13429813097564688</c:v>
                </c:pt>
                <c:pt idx="29">
                  <c:v>0.13406399961444176</c:v>
                </c:pt>
                <c:pt idx="30">
                  <c:v>0.13381206665803735</c:v>
                </c:pt>
                <c:pt idx="31">
                  <c:v>0.13357667874285256</c:v>
                </c:pt>
                <c:pt idx="32">
                  <c:v>0.13329328672329582</c:v>
                </c:pt>
                <c:pt idx="33">
                  <c:v>0.13301469360713145</c:v>
                </c:pt>
                <c:pt idx="34">
                  <c:v>0.13270339945164536</c:v>
                </c:pt>
                <c:pt idx="35">
                  <c:v>0.13239685266193865</c:v>
                </c:pt>
                <c:pt idx="36">
                  <c:v>0.13214677996523225</c:v>
                </c:pt>
                <c:pt idx="37">
                  <c:v>0.1319511702814847</c:v>
                </c:pt>
                <c:pt idx="38">
                  <c:v>0.13149991323786819</c:v>
                </c:pt>
                <c:pt idx="39">
                  <c:v>0.13107381951495661</c:v>
                </c:pt>
                <c:pt idx="40">
                  <c:v>0.13077190674871661</c:v>
                </c:pt>
                <c:pt idx="41">
                  <c:v>0.13053921684697711</c:v>
                </c:pt>
                <c:pt idx="42">
                  <c:v>0.13030511952081963</c:v>
                </c:pt>
                <c:pt idx="43">
                  <c:v>0.13008929132966124</c:v>
                </c:pt>
                <c:pt idx="44">
                  <c:v>0.12993639647881261</c:v>
                </c:pt>
                <c:pt idx="45">
                  <c:v>0.1299205034579469</c:v>
                </c:pt>
                <c:pt idx="46">
                  <c:v>0.12993806116414194</c:v>
                </c:pt>
                <c:pt idx="47">
                  <c:v>0.13002817387390894</c:v>
                </c:pt>
                <c:pt idx="48">
                  <c:v>0.13019828959856644</c:v>
                </c:pt>
                <c:pt idx="49">
                  <c:v>0.13036520224924375</c:v>
                </c:pt>
              </c:numCache>
            </c:numRef>
          </c:val>
          <c:smooth val="0"/>
          <c:extLst>
            <c:ext xmlns:c15="http://schemas.microsoft.com/office/drawing/2012/chart" uri="{02D57815-91ED-43cb-92C2-25804820EDAC}">
              <c15:datalabelsRange>
                <c15:f>'Fig 2.10'!$C$16:$AZ$16</c15:f>
                <c15:dlblRangeCache>
                  <c:ptCount val="50"/>
                  <c:pt idx="49">
                    <c:v>13,0%</c:v>
                  </c:pt>
                </c15:dlblRangeCache>
              </c15:datalabelsRange>
            </c:ext>
            <c:ext xmlns:c16="http://schemas.microsoft.com/office/drawing/2014/chart" uri="{C3380CC4-5D6E-409C-BE32-E72D297353CC}">
              <c16:uniqueId val="{000000CB-AE21-44F2-BE8B-A73E625D2A25}"/>
            </c:ext>
          </c:extLst>
        </c:ser>
        <c:dLbls>
          <c:dLblPos val="t"/>
          <c:showLegendKey val="0"/>
          <c:showVal val="1"/>
          <c:showCatName val="0"/>
          <c:showSerName val="0"/>
          <c:showPercent val="0"/>
          <c:showBubbleSize val="0"/>
        </c:dLbls>
        <c:smooth val="0"/>
        <c:axId val="256320256"/>
        <c:axId val="256323168"/>
      </c:lineChart>
      <c:catAx>
        <c:axId val="256320256"/>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56323168"/>
        <c:crosses val="autoZero"/>
        <c:auto val="1"/>
        <c:lblAlgn val="ctr"/>
        <c:lblOffset val="100"/>
        <c:tickLblSkip val="5"/>
        <c:tickMarkSkip val="5"/>
        <c:noMultiLvlLbl val="0"/>
      </c:catAx>
      <c:valAx>
        <c:axId val="2563231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56320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2.11'!$B$5</c:f>
              <c:strCache>
                <c:ptCount val="1"/>
                <c:pt idx="0">
                  <c:v>Cotisations sociales</c:v>
                </c:pt>
              </c:strCache>
            </c:strRef>
          </c:tx>
          <c:spPr>
            <a:ln w="28575" cap="rnd">
              <a:solidFill>
                <a:schemeClr val="accent5">
                  <a:lumMod val="50000"/>
                </a:schemeClr>
              </a:solidFill>
              <a:round/>
            </a:ln>
            <a:effectLst/>
          </c:spPr>
          <c:marker>
            <c:symbol val="none"/>
          </c:marker>
          <c:dLbls>
            <c:dLbl>
              <c:idx val="0"/>
              <c:tx>
                <c:rich>
                  <a:bodyPr/>
                  <a:lstStyle/>
                  <a:p>
                    <a:fld id="{F5723FEB-A8F8-4A16-8C3B-88C903454197}"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4F2-42C5-B867-7F2FD8DB745F}"/>
                </c:ext>
              </c:extLst>
            </c:dLbl>
            <c:dLbl>
              <c:idx val="1"/>
              <c:tx>
                <c:rich>
                  <a:bodyPr/>
                  <a:lstStyle/>
                  <a:p>
                    <a:fld id="{106E72BF-DC2F-4157-BB4F-9A05687FBCC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E4F2-42C5-B867-7F2FD8DB745F}"/>
                </c:ext>
              </c:extLst>
            </c:dLbl>
            <c:dLbl>
              <c:idx val="2"/>
              <c:tx>
                <c:rich>
                  <a:bodyPr/>
                  <a:lstStyle/>
                  <a:p>
                    <a:fld id="{0DA2D455-A9AA-42C6-B5AA-80739502AE5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E4F2-42C5-B867-7F2FD8DB745F}"/>
                </c:ext>
              </c:extLst>
            </c:dLbl>
            <c:dLbl>
              <c:idx val="3"/>
              <c:tx>
                <c:rich>
                  <a:bodyPr/>
                  <a:lstStyle/>
                  <a:p>
                    <a:fld id="{7976F6A1-AA8A-4887-8616-DB702A5EC2A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E4F2-42C5-B867-7F2FD8DB745F}"/>
                </c:ext>
              </c:extLst>
            </c:dLbl>
            <c:dLbl>
              <c:idx val="4"/>
              <c:tx>
                <c:rich>
                  <a:bodyPr/>
                  <a:lstStyle/>
                  <a:p>
                    <a:fld id="{487A737D-4B6F-4F90-AA31-C83F10ED8DC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E4F2-42C5-B867-7F2FD8DB745F}"/>
                </c:ext>
              </c:extLst>
            </c:dLbl>
            <c:dLbl>
              <c:idx val="5"/>
              <c:tx>
                <c:rich>
                  <a:bodyPr/>
                  <a:lstStyle/>
                  <a:p>
                    <a:fld id="{7A16B5EE-1F04-4BA4-8A58-0FEF50A70D4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E4F2-42C5-B867-7F2FD8DB745F}"/>
                </c:ext>
              </c:extLst>
            </c:dLbl>
            <c:dLbl>
              <c:idx val="6"/>
              <c:tx>
                <c:rich>
                  <a:bodyPr/>
                  <a:lstStyle/>
                  <a:p>
                    <a:fld id="{F29DBF8E-397A-4B60-9569-EEBBF9AB409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E4F2-42C5-B867-7F2FD8DB745F}"/>
                </c:ext>
              </c:extLst>
            </c:dLbl>
            <c:dLbl>
              <c:idx val="7"/>
              <c:tx>
                <c:rich>
                  <a:bodyPr/>
                  <a:lstStyle/>
                  <a:p>
                    <a:fld id="{F9CC1547-D0F2-49F9-BE83-6ADD965DA35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E4F2-42C5-B867-7F2FD8DB745F}"/>
                </c:ext>
              </c:extLst>
            </c:dLbl>
            <c:dLbl>
              <c:idx val="8"/>
              <c:tx>
                <c:rich>
                  <a:bodyPr/>
                  <a:lstStyle/>
                  <a:p>
                    <a:fld id="{29B198FE-0E43-420D-9DCD-03DB79301B5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E4F2-42C5-B867-7F2FD8DB745F}"/>
                </c:ext>
              </c:extLst>
            </c:dLbl>
            <c:dLbl>
              <c:idx val="9"/>
              <c:tx>
                <c:rich>
                  <a:bodyPr/>
                  <a:lstStyle/>
                  <a:p>
                    <a:fld id="{AB13E7C5-DE12-4C67-AA22-442B0071C23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E4F2-42C5-B867-7F2FD8DB745F}"/>
                </c:ext>
              </c:extLst>
            </c:dLbl>
            <c:dLbl>
              <c:idx val="10"/>
              <c:tx>
                <c:rich>
                  <a:bodyPr/>
                  <a:lstStyle/>
                  <a:p>
                    <a:fld id="{4862CD6C-EC61-44CA-B4DF-C96D2C1AA3A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E4F2-42C5-B867-7F2FD8DB745F}"/>
                </c:ext>
              </c:extLst>
            </c:dLbl>
            <c:dLbl>
              <c:idx val="11"/>
              <c:tx>
                <c:rich>
                  <a:bodyPr/>
                  <a:lstStyle/>
                  <a:p>
                    <a:fld id="{582DE350-3678-458B-BDB8-04EC66584F0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E4F2-42C5-B867-7F2FD8DB745F}"/>
                </c:ext>
              </c:extLst>
            </c:dLbl>
            <c:dLbl>
              <c:idx val="12"/>
              <c:tx>
                <c:rich>
                  <a:bodyPr/>
                  <a:lstStyle/>
                  <a:p>
                    <a:fld id="{5C970DBC-AC88-4D59-B601-BA2B5070C9D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E4F2-42C5-B867-7F2FD8DB745F}"/>
                </c:ext>
              </c:extLst>
            </c:dLbl>
            <c:dLbl>
              <c:idx val="13"/>
              <c:tx>
                <c:rich>
                  <a:bodyPr/>
                  <a:lstStyle/>
                  <a:p>
                    <a:fld id="{3061D421-64CF-410C-98DF-8F2C0FF6C3D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E4F2-42C5-B867-7F2FD8DB745F}"/>
                </c:ext>
              </c:extLst>
            </c:dLbl>
            <c:dLbl>
              <c:idx val="14"/>
              <c:tx>
                <c:rich>
                  <a:bodyPr/>
                  <a:lstStyle/>
                  <a:p>
                    <a:fld id="{5E6D6E15-07E4-4288-B1E9-7284DFB1FBE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E4F2-42C5-B867-7F2FD8DB745F}"/>
                </c:ext>
              </c:extLst>
            </c:dLbl>
            <c:dLbl>
              <c:idx val="15"/>
              <c:tx>
                <c:rich>
                  <a:bodyPr/>
                  <a:lstStyle/>
                  <a:p>
                    <a:fld id="{4EB6AD85-1BA0-408C-AC29-5FBBC6D7CA9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E4F2-42C5-B867-7F2FD8DB745F}"/>
                </c:ext>
              </c:extLst>
            </c:dLbl>
            <c:dLbl>
              <c:idx val="16"/>
              <c:tx>
                <c:rich>
                  <a:bodyPr/>
                  <a:lstStyle/>
                  <a:p>
                    <a:fld id="{C8C2946C-39D3-4218-8C8C-CA21F74EAE5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E4F2-42C5-B867-7F2FD8DB745F}"/>
                </c:ext>
              </c:extLst>
            </c:dLbl>
            <c:dLbl>
              <c:idx val="17"/>
              <c:tx>
                <c:rich>
                  <a:bodyPr/>
                  <a:lstStyle/>
                  <a:p>
                    <a:fld id="{88B04222-BEF0-4CC2-9E8F-AF41B12C8EE4}"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E4F2-42C5-B867-7F2FD8DB745F}"/>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5">
                        <a:lumMod val="50000"/>
                      </a:schemeClr>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2.11'!$C$4:$T$4</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 2.11'!$C$5:$T$5</c:f>
              <c:numCache>
                <c:formatCode>0%</c:formatCode>
                <c:ptCount val="18"/>
                <c:pt idx="0">
                  <c:v>0.81746627157689233</c:v>
                </c:pt>
                <c:pt idx="1">
                  <c:v>0.8136580680509814</c:v>
                </c:pt>
                <c:pt idx="2">
                  <c:v>0.81164495557725347</c:v>
                </c:pt>
                <c:pt idx="3">
                  <c:v>0.80447598317251634</c:v>
                </c:pt>
                <c:pt idx="4">
                  <c:v>0.79824738897859437</c:v>
                </c:pt>
                <c:pt idx="5">
                  <c:v>0.77628705358144667</c:v>
                </c:pt>
                <c:pt idx="6">
                  <c:v>0.77249731527473897</c:v>
                </c:pt>
                <c:pt idx="7">
                  <c:v>0.7661970151156412</c:v>
                </c:pt>
                <c:pt idx="8">
                  <c:v>0.75759677228360878</c:v>
                </c:pt>
                <c:pt idx="9">
                  <c:v>0.77286202053303776</c:v>
                </c:pt>
                <c:pt idx="10">
                  <c:v>0.77906333783203718</c:v>
                </c:pt>
                <c:pt idx="11">
                  <c:v>0.78442214406668354</c:v>
                </c:pt>
                <c:pt idx="12">
                  <c:v>0.79244449073433909</c:v>
                </c:pt>
                <c:pt idx="13">
                  <c:v>0.80276626638719484</c:v>
                </c:pt>
                <c:pt idx="14">
                  <c:v>0.8000611167122984</c:v>
                </c:pt>
                <c:pt idx="15">
                  <c:v>0.78741459919097634</c:v>
                </c:pt>
                <c:pt idx="16">
                  <c:v>0.742296519085343</c:v>
                </c:pt>
                <c:pt idx="17">
                  <c:v>0.78805015301731229</c:v>
                </c:pt>
              </c:numCache>
            </c:numRef>
          </c:val>
          <c:smooth val="0"/>
          <c:extLst>
            <c:ext xmlns:c15="http://schemas.microsoft.com/office/drawing/2012/chart" uri="{02D57815-91ED-43cb-92C2-25804820EDAC}">
              <c15:datalabelsRange>
                <c15:f>'Fig 2.11'!$C$13:$T$13</c15:f>
                <c15:dlblRangeCache>
                  <c:ptCount val="18"/>
                  <c:pt idx="0">
                    <c:v>82%</c:v>
                  </c:pt>
                  <c:pt idx="8">
                    <c:v>76%</c:v>
                  </c:pt>
                  <c:pt idx="16">
                    <c:v>74%</c:v>
                  </c:pt>
                  <c:pt idx="17">
                    <c:v>79%</c:v>
                  </c:pt>
                </c15:dlblRangeCache>
              </c15:datalabelsRange>
            </c:ext>
            <c:ext xmlns:c16="http://schemas.microsoft.com/office/drawing/2014/chart" uri="{C3380CC4-5D6E-409C-BE32-E72D297353CC}">
              <c16:uniqueId val="{00000012-E4F2-42C5-B867-7F2FD8DB745F}"/>
            </c:ext>
          </c:extLst>
        </c:ser>
        <c:dLbls>
          <c:dLblPos val="ctr"/>
          <c:showLegendKey val="0"/>
          <c:showVal val="1"/>
          <c:showCatName val="0"/>
          <c:showSerName val="0"/>
          <c:showPercent val="0"/>
          <c:showBubbleSize val="0"/>
        </c:dLbls>
        <c:smooth val="0"/>
        <c:axId val="224410223"/>
        <c:axId val="224406479"/>
      </c:lineChart>
      <c:catAx>
        <c:axId val="224410223"/>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224406479"/>
        <c:crosses val="autoZero"/>
        <c:auto val="1"/>
        <c:lblAlgn val="ctr"/>
        <c:lblOffset val="100"/>
        <c:tickLblSkip val="2"/>
        <c:noMultiLvlLbl val="0"/>
      </c:catAx>
      <c:valAx>
        <c:axId val="224406479"/>
        <c:scaling>
          <c:orientation val="minMax"/>
          <c:min val="0.70000000000000007"/>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2244102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89678649237474"/>
          <c:y val="4.6079084967320265E-2"/>
          <c:w val="0.82180528322440083"/>
          <c:h val="0.551214705882353"/>
        </c:manualLayout>
      </c:layout>
      <c:lineChart>
        <c:grouping val="standard"/>
        <c:varyColors val="0"/>
        <c:ser>
          <c:idx val="1"/>
          <c:order val="0"/>
          <c:tx>
            <c:strRef>
              <c:f>'Fig 2.11'!$B$6</c:f>
              <c:strCache>
                <c:ptCount val="1"/>
                <c:pt idx="0">
                  <c:v>ITAF et prises en charge État</c:v>
                </c:pt>
              </c:strCache>
            </c:strRef>
          </c:tx>
          <c:spPr>
            <a:ln w="28575" cap="rnd">
              <a:solidFill>
                <a:schemeClr val="accent6">
                  <a:lumMod val="75000"/>
                </a:schemeClr>
              </a:solidFill>
              <a:round/>
            </a:ln>
            <a:effectLst/>
          </c:spPr>
          <c:marker>
            <c:symbol val="none"/>
          </c:marker>
          <c:dLbls>
            <c:dLbl>
              <c:idx val="0"/>
              <c:tx>
                <c:rich>
                  <a:bodyPr/>
                  <a:lstStyle/>
                  <a:p>
                    <a:fld id="{4B89E7AB-83A2-40CD-AC56-C442FAA988B8}"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0A0-4551-A724-CE22B9A1E571}"/>
                </c:ext>
              </c:extLst>
            </c:dLbl>
            <c:dLbl>
              <c:idx val="1"/>
              <c:tx>
                <c:rich>
                  <a:bodyPr/>
                  <a:lstStyle/>
                  <a:p>
                    <a:fld id="{E7C09137-0EA9-4D29-AB52-4AEF5743B59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0A0-4551-A724-CE22B9A1E571}"/>
                </c:ext>
              </c:extLst>
            </c:dLbl>
            <c:dLbl>
              <c:idx val="2"/>
              <c:tx>
                <c:rich>
                  <a:bodyPr/>
                  <a:lstStyle/>
                  <a:p>
                    <a:fld id="{0DB7101A-0701-4AA8-A562-4AB23D49D03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F0A0-4551-A724-CE22B9A1E571}"/>
                </c:ext>
              </c:extLst>
            </c:dLbl>
            <c:dLbl>
              <c:idx val="3"/>
              <c:tx>
                <c:rich>
                  <a:bodyPr/>
                  <a:lstStyle/>
                  <a:p>
                    <a:fld id="{6D96F07C-EDA9-4F7A-9843-70265FE5D02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F0A0-4551-A724-CE22B9A1E571}"/>
                </c:ext>
              </c:extLst>
            </c:dLbl>
            <c:dLbl>
              <c:idx val="4"/>
              <c:tx>
                <c:rich>
                  <a:bodyPr/>
                  <a:lstStyle/>
                  <a:p>
                    <a:fld id="{C6A514C1-FFB7-47E5-BA58-8C3C736E4F1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F0A0-4551-A724-CE22B9A1E571}"/>
                </c:ext>
              </c:extLst>
            </c:dLbl>
            <c:dLbl>
              <c:idx val="5"/>
              <c:tx>
                <c:rich>
                  <a:bodyPr/>
                  <a:lstStyle/>
                  <a:p>
                    <a:fld id="{3958FAF8-E9DF-43D9-B799-89E7BAF5D63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F0A0-4551-A724-CE22B9A1E571}"/>
                </c:ext>
              </c:extLst>
            </c:dLbl>
            <c:dLbl>
              <c:idx val="6"/>
              <c:tx>
                <c:rich>
                  <a:bodyPr/>
                  <a:lstStyle/>
                  <a:p>
                    <a:fld id="{84E604C2-7EA7-4D76-B8E5-95D2B25055D7}"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F0A0-4551-A724-CE22B9A1E571}"/>
                </c:ext>
              </c:extLst>
            </c:dLbl>
            <c:dLbl>
              <c:idx val="7"/>
              <c:tx>
                <c:rich>
                  <a:bodyPr/>
                  <a:lstStyle/>
                  <a:p>
                    <a:fld id="{769ACB7E-4B17-44F4-AB04-85FE4347C3B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F0A0-4551-A724-CE22B9A1E571}"/>
                </c:ext>
              </c:extLst>
            </c:dLbl>
            <c:dLbl>
              <c:idx val="8"/>
              <c:tx>
                <c:rich>
                  <a:bodyPr/>
                  <a:lstStyle/>
                  <a:p>
                    <a:fld id="{8EC5984F-62CA-416B-A002-A56974E277B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F0A0-4551-A724-CE22B9A1E571}"/>
                </c:ext>
              </c:extLst>
            </c:dLbl>
            <c:dLbl>
              <c:idx val="9"/>
              <c:tx>
                <c:rich>
                  <a:bodyPr/>
                  <a:lstStyle/>
                  <a:p>
                    <a:fld id="{3CA73AC9-D168-4B58-A500-FD96F2E71EF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F0A0-4551-A724-CE22B9A1E571}"/>
                </c:ext>
              </c:extLst>
            </c:dLbl>
            <c:dLbl>
              <c:idx val="10"/>
              <c:tx>
                <c:rich>
                  <a:bodyPr/>
                  <a:lstStyle/>
                  <a:p>
                    <a:fld id="{772BA74A-6C0C-45E0-A38D-5B37DDF79DA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F0A0-4551-A724-CE22B9A1E571}"/>
                </c:ext>
              </c:extLst>
            </c:dLbl>
            <c:dLbl>
              <c:idx val="11"/>
              <c:tx>
                <c:rich>
                  <a:bodyPr/>
                  <a:lstStyle/>
                  <a:p>
                    <a:fld id="{963BA3DC-2793-4094-8574-A40E46F77A7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F0A0-4551-A724-CE22B9A1E571}"/>
                </c:ext>
              </c:extLst>
            </c:dLbl>
            <c:dLbl>
              <c:idx val="12"/>
              <c:tx>
                <c:rich>
                  <a:bodyPr/>
                  <a:lstStyle/>
                  <a:p>
                    <a:fld id="{A20F0007-AD1D-4A4D-BABA-47843C11E61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F0A0-4551-A724-CE22B9A1E571}"/>
                </c:ext>
              </c:extLst>
            </c:dLbl>
            <c:dLbl>
              <c:idx val="13"/>
              <c:tx>
                <c:rich>
                  <a:bodyPr/>
                  <a:lstStyle/>
                  <a:p>
                    <a:fld id="{B0A27A86-BED3-4EA4-93A4-0A741556FAF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F0A0-4551-A724-CE22B9A1E571}"/>
                </c:ext>
              </c:extLst>
            </c:dLbl>
            <c:dLbl>
              <c:idx val="14"/>
              <c:tx>
                <c:rich>
                  <a:bodyPr/>
                  <a:lstStyle/>
                  <a:p>
                    <a:fld id="{B88A224A-65DA-493B-A914-5F3E42CBD8A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F0A0-4551-A724-CE22B9A1E571}"/>
                </c:ext>
              </c:extLst>
            </c:dLbl>
            <c:dLbl>
              <c:idx val="15"/>
              <c:tx>
                <c:rich>
                  <a:bodyPr/>
                  <a:lstStyle/>
                  <a:p>
                    <a:fld id="{E4F20104-E751-483C-B7DA-2D0448CE4C7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F0A0-4551-A724-CE22B9A1E571}"/>
                </c:ext>
              </c:extLst>
            </c:dLbl>
            <c:dLbl>
              <c:idx val="16"/>
              <c:tx>
                <c:rich>
                  <a:bodyPr/>
                  <a:lstStyle/>
                  <a:p>
                    <a:fld id="{30F65164-89BD-431C-A1B3-4A71A21F337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F0A0-4551-A724-CE22B9A1E571}"/>
                </c:ext>
              </c:extLst>
            </c:dLbl>
            <c:dLbl>
              <c:idx val="17"/>
              <c:tx>
                <c:rich>
                  <a:bodyPr/>
                  <a:lstStyle/>
                  <a:p>
                    <a:fld id="{44A258C1-08BD-42A8-94A7-323315F4BAC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F0A0-4551-A724-CE22B9A1E571}"/>
                </c:ext>
              </c:extLst>
            </c:dLbl>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6">
                        <a:lumMod val="75000"/>
                      </a:schemeClr>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2.11'!$C$4:$T$4</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 2.11'!$C$6:$T$6</c:f>
              <c:numCache>
                <c:formatCode>0%</c:formatCode>
                <c:ptCount val="18"/>
                <c:pt idx="0">
                  <c:v>7.2049889903047906E-2</c:v>
                </c:pt>
                <c:pt idx="1">
                  <c:v>7.8423379384854802E-2</c:v>
                </c:pt>
                <c:pt idx="2">
                  <c:v>0.10043753288703111</c:v>
                </c:pt>
                <c:pt idx="3">
                  <c:v>0.10357763890698787</c:v>
                </c:pt>
                <c:pt idx="4">
                  <c:v>0.11064773328451717</c:v>
                </c:pt>
                <c:pt idx="5">
                  <c:v>0.10068271512399492</c:v>
                </c:pt>
                <c:pt idx="6">
                  <c:v>9.5870107279906178E-2</c:v>
                </c:pt>
                <c:pt idx="7">
                  <c:v>0.11171162359797852</c:v>
                </c:pt>
                <c:pt idx="8">
                  <c:v>0.11210398034979334</c:v>
                </c:pt>
                <c:pt idx="9">
                  <c:v>0.1192660638317973</c:v>
                </c:pt>
                <c:pt idx="10">
                  <c:v>0.12000459324680718</c:v>
                </c:pt>
                <c:pt idx="11">
                  <c:v>0.11860923188092484</c:v>
                </c:pt>
                <c:pt idx="12">
                  <c:v>0.11897589057629242</c:v>
                </c:pt>
                <c:pt idx="13">
                  <c:v>0.11455564656919956</c:v>
                </c:pt>
                <c:pt idx="14">
                  <c:v>0.11407510849790352</c:v>
                </c:pt>
                <c:pt idx="15">
                  <c:v>0.11452593213678121</c:v>
                </c:pt>
                <c:pt idx="16">
                  <c:v>0.11583754444768123</c:v>
                </c:pt>
                <c:pt idx="17">
                  <c:v>0.11801503295795668</c:v>
                </c:pt>
              </c:numCache>
            </c:numRef>
          </c:val>
          <c:smooth val="0"/>
          <c:extLst>
            <c:ext xmlns:c15="http://schemas.microsoft.com/office/drawing/2012/chart" uri="{02D57815-91ED-43cb-92C2-25804820EDAC}">
              <c15:datalabelsRange>
                <c15:f>'Fig 2.11'!$C$14:$T$14</c15:f>
                <c15:dlblRangeCache>
                  <c:ptCount val="18"/>
                  <c:pt idx="0">
                    <c:v>7%</c:v>
                  </c:pt>
                  <c:pt idx="6">
                    <c:v>10%</c:v>
                  </c:pt>
                  <c:pt idx="17">
                    <c:v>12%</c:v>
                  </c:pt>
                </c15:dlblRangeCache>
              </c15:datalabelsRange>
            </c:ext>
            <c:ext xmlns:c16="http://schemas.microsoft.com/office/drawing/2014/chart" uri="{C3380CC4-5D6E-409C-BE32-E72D297353CC}">
              <c16:uniqueId val="{00000012-F0A0-4551-A724-CE22B9A1E571}"/>
            </c:ext>
          </c:extLst>
        </c:ser>
        <c:ser>
          <c:idx val="2"/>
          <c:order val="1"/>
          <c:tx>
            <c:strRef>
              <c:f>'Fig 2.11'!$B$7</c:f>
              <c:strCache>
                <c:ptCount val="1"/>
                <c:pt idx="0">
                  <c:v>Subventions d'équilibre (État)</c:v>
                </c:pt>
              </c:strCache>
            </c:strRef>
          </c:tx>
          <c:spPr>
            <a:ln w="28575" cap="rnd">
              <a:solidFill>
                <a:schemeClr val="accent3">
                  <a:lumMod val="75000"/>
                </a:schemeClr>
              </a:solidFill>
              <a:round/>
            </a:ln>
            <a:effectLst/>
          </c:spPr>
          <c:marker>
            <c:symbol val="none"/>
          </c:marker>
          <c:dLbls>
            <c:delete val="1"/>
          </c:dLbls>
          <c:cat>
            <c:numRef>
              <c:f>'Fig 2.11'!$C$4:$T$4</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 2.11'!$C$7:$T$7</c:f>
              <c:numCache>
                <c:formatCode>0%</c:formatCode>
                <c:ptCount val="18"/>
                <c:pt idx="0">
                  <c:v>2.1002121434837349E-2</c:v>
                </c:pt>
                <c:pt idx="1">
                  <c:v>1.9011563533144746E-2</c:v>
                </c:pt>
                <c:pt idx="2">
                  <c:v>2.3102457330994211E-2</c:v>
                </c:pt>
                <c:pt idx="3">
                  <c:v>2.3542963088443416E-2</c:v>
                </c:pt>
                <c:pt idx="4">
                  <c:v>2.409854742563064E-2</c:v>
                </c:pt>
                <c:pt idx="5">
                  <c:v>2.2755463193020291E-2</c:v>
                </c:pt>
                <c:pt idx="6">
                  <c:v>2.4118178480190024E-2</c:v>
                </c:pt>
                <c:pt idx="7">
                  <c:v>2.4910978256012507E-2</c:v>
                </c:pt>
                <c:pt idx="8">
                  <c:v>2.5746145994647709E-2</c:v>
                </c:pt>
                <c:pt idx="9">
                  <c:v>2.5163549527636116E-2</c:v>
                </c:pt>
                <c:pt idx="10">
                  <c:v>2.4349737746332104E-2</c:v>
                </c:pt>
                <c:pt idx="11">
                  <c:v>2.4330705977322946E-2</c:v>
                </c:pt>
                <c:pt idx="12">
                  <c:v>2.376325713752549E-2</c:v>
                </c:pt>
                <c:pt idx="13">
                  <c:v>2.2927782240432806E-2</c:v>
                </c:pt>
                <c:pt idx="14">
                  <c:v>2.2710777273634498E-2</c:v>
                </c:pt>
                <c:pt idx="15">
                  <c:v>2.1643202021967258E-2</c:v>
                </c:pt>
                <c:pt idx="16">
                  <c:v>2.1615467042444395E-2</c:v>
                </c:pt>
                <c:pt idx="17">
                  <c:v>2.1261087911748695E-2</c:v>
                </c:pt>
              </c:numCache>
            </c:numRef>
          </c:val>
          <c:smooth val="0"/>
          <c:extLst>
            <c:ext xmlns:c16="http://schemas.microsoft.com/office/drawing/2014/chart" uri="{C3380CC4-5D6E-409C-BE32-E72D297353CC}">
              <c16:uniqueId val="{00000013-F0A0-4551-A724-CE22B9A1E571}"/>
            </c:ext>
          </c:extLst>
        </c:ser>
        <c:ser>
          <c:idx val="3"/>
          <c:order val="2"/>
          <c:tx>
            <c:strRef>
              <c:f>'Fig 2.11'!$B$8</c:f>
              <c:strCache>
                <c:ptCount val="1"/>
                <c:pt idx="0">
                  <c:v>Transferts depuis organismes extérieurs</c:v>
                </c:pt>
              </c:strCache>
            </c:strRef>
          </c:tx>
          <c:spPr>
            <a:ln w="28575" cap="rnd">
              <a:solidFill>
                <a:srgbClr val="008080"/>
              </a:solidFill>
              <a:round/>
            </a:ln>
            <a:effectLst/>
          </c:spPr>
          <c:marker>
            <c:symbol val="none"/>
          </c:marker>
          <c:dLbls>
            <c:dLbl>
              <c:idx val="0"/>
              <c:tx>
                <c:rich>
                  <a:bodyPr/>
                  <a:lstStyle/>
                  <a:p>
                    <a:fld id="{4A82E1FC-8136-477A-867C-AF915D0D0D93}"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F0A0-4551-A724-CE22B9A1E571}"/>
                </c:ext>
              </c:extLst>
            </c:dLbl>
            <c:dLbl>
              <c:idx val="1"/>
              <c:tx>
                <c:rich>
                  <a:bodyPr/>
                  <a:lstStyle/>
                  <a:p>
                    <a:fld id="{81793923-3787-4B6A-959B-2C24D7CBA49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F0A0-4551-A724-CE22B9A1E571}"/>
                </c:ext>
              </c:extLst>
            </c:dLbl>
            <c:dLbl>
              <c:idx val="2"/>
              <c:tx>
                <c:rich>
                  <a:bodyPr/>
                  <a:lstStyle/>
                  <a:p>
                    <a:fld id="{30222451-B255-4D1B-AF49-B4E96851539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F0A0-4551-A724-CE22B9A1E571}"/>
                </c:ext>
              </c:extLst>
            </c:dLbl>
            <c:dLbl>
              <c:idx val="3"/>
              <c:tx>
                <c:rich>
                  <a:bodyPr/>
                  <a:lstStyle/>
                  <a:p>
                    <a:fld id="{D6BA8D90-2BF5-48B5-B6FB-C619FBA818A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F0A0-4551-A724-CE22B9A1E571}"/>
                </c:ext>
              </c:extLst>
            </c:dLbl>
            <c:dLbl>
              <c:idx val="4"/>
              <c:tx>
                <c:rich>
                  <a:bodyPr/>
                  <a:lstStyle/>
                  <a:p>
                    <a:fld id="{9CBD6EE6-69F2-4290-A69C-85757237F93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F0A0-4551-A724-CE22B9A1E571}"/>
                </c:ext>
              </c:extLst>
            </c:dLbl>
            <c:dLbl>
              <c:idx val="5"/>
              <c:tx>
                <c:rich>
                  <a:bodyPr/>
                  <a:lstStyle/>
                  <a:p>
                    <a:fld id="{585BAF6F-AA67-475A-BD37-501446949DD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F0A0-4551-A724-CE22B9A1E571}"/>
                </c:ext>
              </c:extLst>
            </c:dLbl>
            <c:dLbl>
              <c:idx val="6"/>
              <c:tx>
                <c:rich>
                  <a:bodyPr/>
                  <a:lstStyle/>
                  <a:p>
                    <a:fld id="{D45D01D9-5D76-4536-A00A-0F341099974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F0A0-4551-A724-CE22B9A1E571}"/>
                </c:ext>
              </c:extLst>
            </c:dLbl>
            <c:dLbl>
              <c:idx val="7"/>
              <c:tx>
                <c:rich>
                  <a:bodyPr/>
                  <a:lstStyle/>
                  <a:p>
                    <a:fld id="{306FA4FD-157A-4CC5-B92B-3F1D4A54F83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F0A0-4551-A724-CE22B9A1E571}"/>
                </c:ext>
              </c:extLst>
            </c:dLbl>
            <c:dLbl>
              <c:idx val="8"/>
              <c:tx>
                <c:rich>
                  <a:bodyPr/>
                  <a:lstStyle/>
                  <a:p>
                    <a:fld id="{F4945088-6F92-4B82-BE49-6BFE17C669D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F0A0-4551-A724-CE22B9A1E571}"/>
                </c:ext>
              </c:extLst>
            </c:dLbl>
            <c:dLbl>
              <c:idx val="9"/>
              <c:tx>
                <c:rich>
                  <a:bodyPr/>
                  <a:lstStyle/>
                  <a:p>
                    <a:fld id="{D0D838D3-B899-4994-9242-5F1058A3E45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F0A0-4551-A724-CE22B9A1E571}"/>
                </c:ext>
              </c:extLst>
            </c:dLbl>
            <c:dLbl>
              <c:idx val="10"/>
              <c:tx>
                <c:rich>
                  <a:bodyPr/>
                  <a:lstStyle/>
                  <a:p>
                    <a:fld id="{FB061E3E-731D-4D45-93CB-6E7F52968DC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F0A0-4551-A724-CE22B9A1E571}"/>
                </c:ext>
              </c:extLst>
            </c:dLbl>
            <c:dLbl>
              <c:idx val="11"/>
              <c:tx>
                <c:rich>
                  <a:bodyPr/>
                  <a:lstStyle/>
                  <a:p>
                    <a:fld id="{E2A83487-16B7-4EE9-A3BE-6D38B4EF926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F0A0-4551-A724-CE22B9A1E571}"/>
                </c:ext>
              </c:extLst>
            </c:dLbl>
            <c:dLbl>
              <c:idx val="12"/>
              <c:tx>
                <c:rich>
                  <a:bodyPr/>
                  <a:lstStyle/>
                  <a:p>
                    <a:fld id="{B47DDA33-0E6C-4087-BA13-22CEEA67D89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F0A0-4551-A724-CE22B9A1E571}"/>
                </c:ext>
              </c:extLst>
            </c:dLbl>
            <c:dLbl>
              <c:idx val="13"/>
              <c:tx>
                <c:rich>
                  <a:bodyPr/>
                  <a:lstStyle/>
                  <a:p>
                    <a:fld id="{4C4A91F0-1D8E-4BB1-AAE4-F5476E661BE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F0A0-4551-A724-CE22B9A1E571}"/>
                </c:ext>
              </c:extLst>
            </c:dLbl>
            <c:dLbl>
              <c:idx val="14"/>
              <c:tx>
                <c:rich>
                  <a:bodyPr/>
                  <a:lstStyle/>
                  <a:p>
                    <a:fld id="{B8EEF6DC-9218-4773-918C-021295E6423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F0A0-4551-A724-CE22B9A1E571}"/>
                </c:ext>
              </c:extLst>
            </c:dLbl>
            <c:dLbl>
              <c:idx val="15"/>
              <c:tx>
                <c:rich>
                  <a:bodyPr/>
                  <a:lstStyle/>
                  <a:p>
                    <a:fld id="{8D6BB499-A744-42A2-9C78-A03D267F550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F0A0-4551-A724-CE22B9A1E571}"/>
                </c:ext>
              </c:extLst>
            </c:dLbl>
            <c:dLbl>
              <c:idx val="16"/>
              <c:tx>
                <c:rich>
                  <a:bodyPr/>
                  <a:lstStyle/>
                  <a:p>
                    <a:fld id="{A9FBBC83-6A77-45E7-A782-CBCE0B9BC4E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F0A0-4551-A724-CE22B9A1E571}"/>
                </c:ext>
              </c:extLst>
            </c:dLbl>
            <c:dLbl>
              <c:idx val="17"/>
              <c:tx>
                <c:rich>
                  <a:bodyPr/>
                  <a:lstStyle/>
                  <a:p>
                    <a:fld id="{454FD118-879C-499E-89D4-92F29CCF8C8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F0A0-4551-A724-CE22B9A1E571}"/>
                </c:ext>
              </c:extLst>
            </c:dLbl>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8080"/>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2.11'!$C$4:$T$4</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 2.11'!$C$8:$T$8</c:f>
              <c:numCache>
                <c:formatCode>0%</c:formatCode>
                <c:ptCount val="18"/>
                <c:pt idx="0">
                  <c:v>7.6611254050302946E-2</c:v>
                </c:pt>
                <c:pt idx="1">
                  <c:v>7.669524446767309E-2</c:v>
                </c:pt>
                <c:pt idx="2">
                  <c:v>5.1753609979934646E-2</c:v>
                </c:pt>
                <c:pt idx="3">
                  <c:v>4.8651207405253132E-2</c:v>
                </c:pt>
                <c:pt idx="4">
                  <c:v>5.4868919125893305E-2</c:v>
                </c:pt>
                <c:pt idx="5">
                  <c:v>5.2935969152142763E-2</c:v>
                </c:pt>
                <c:pt idx="6">
                  <c:v>4.9194942127834845E-2</c:v>
                </c:pt>
                <c:pt idx="7">
                  <c:v>4.7359573593923454E-2</c:v>
                </c:pt>
                <c:pt idx="8">
                  <c:v>4.7495317156703097E-2</c:v>
                </c:pt>
                <c:pt idx="9">
                  <c:v>4.7829243778480073E-2</c:v>
                </c:pt>
                <c:pt idx="10">
                  <c:v>4.7247280128724901E-2</c:v>
                </c:pt>
                <c:pt idx="11">
                  <c:v>4.8301192187959002E-2</c:v>
                </c:pt>
                <c:pt idx="12">
                  <c:v>4.5335770722275293E-2</c:v>
                </c:pt>
                <c:pt idx="13">
                  <c:v>4.9862955246158497E-2</c:v>
                </c:pt>
                <c:pt idx="14">
                  <c:v>5.0101336951152126E-2</c:v>
                </c:pt>
                <c:pt idx="15">
                  <c:v>6.6815091017055031E-2</c:v>
                </c:pt>
                <c:pt idx="16">
                  <c:v>7.978824951597277E-2</c:v>
                </c:pt>
                <c:pt idx="17">
                  <c:v>7.0458415668886998E-2</c:v>
                </c:pt>
              </c:numCache>
            </c:numRef>
          </c:val>
          <c:smooth val="0"/>
          <c:extLst>
            <c:ext xmlns:c15="http://schemas.microsoft.com/office/drawing/2012/chart" uri="{02D57815-91ED-43cb-92C2-25804820EDAC}">
              <c15:datalabelsRange>
                <c15:f>'Fig 2.11'!$C$16:$T$16</c15:f>
                <c15:dlblRangeCache>
                  <c:ptCount val="18"/>
                  <c:pt idx="0">
                    <c:v>8%</c:v>
                  </c:pt>
                  <c:pt idx="8">
                    <c:v>5%</c:v>
                  </c:pt>
                  <c:pt idx="17">
                    <c:v>7%</c:v>
                  </c:pt>
                </c15:dlblRangeCache>
              </c15:datalabelsRange>
            </c:ext>
            <c:ext xmlns:c16="http://schemas.microsoft.com/office/drawing/2014/chart" uri="{C3380CC4-5D6E-409C-BE32-E72D297353CC}">
              <c16:uniqueId val="{00000026-F0A0-4551-A724-CE22B9A1E571}"/>
            </c:ext>
          </c:extLst>
        </c:ser>
        <c:ser>
          <c:idx val="4"/>
          <c:order val="3"/>
          <c:tx>
            <c:strRef>
              <c:f>'Fig 2.11'!$B$9</c:f>
              <c:strCache>
                <c:ptCount val="1"/>
                <c:pt idx="0">
                  <c:v>Autres produits</c:v>
                </c:pt>
              </c:strCache>
            </c:strRef>
          </c:tx>
          <c:spPr>
            <a:ln w="28575" cap="rnd">
              <a:solidFill>
                <a:schemeClr val="accent4">
                  <a:lumMod val="75000"/>
                </a:schemeClr>
              </a:solidFill>
              <a:round/>
            </a:ln>
            <a:effectLst/>
          </c:spPr>
          <c:marker>
            <c:symbol val="none"/>
          </c:marker>
          <c:dLbls>
            <c:delete val="1"/>
          </c:dLbls>
          <c:cat>
            <c:numRef>
              <c:f>'Fig 2.11'!$C$4:$T$4</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 2.11'!$C$9:$T$9</c:f>
              <c:numCache>
                <c:formatCode>0%</c:formatCode>
                <c:ptCount val="18"/>
                <c:pt idx="0">
                  <c:v>1.2870463034919406E-2</c:v>
                </c:pt>
                <c:pt idx="1">
                  <c:v>1.221174456334603E-2</c:v>
                </c:pt>
                <c:pt idx="2">
                  <c:v>1.3061444224786571E-2</c:v>
                </c:pt>
                <c:pt idx="3">
                  <c:v>1.9752207426799208E-2</c:v>
                </c:pt>
                <c:pt idx="4">
                  <c:v>7.8597569436541868E-3</c:v>
                </c:pt>
                <c:pt idx="5">
                  <c:v>1.1326978606366974E-2</c:v>
                </c:pt>
                <c:pt idx="6">
                  <c:v>4.1248597678695412E-3</c:v>
                </c:pt>
                <c:pt idx="7">
                  <c:v>6.7577267305853886E-4</c:v>
                </c:pt>
                <c:pt idx="8">
                  <c:v>1.0105444915430266E-2</c:v>
                </c:pt>
                <c:pt idx="9">
                  <c:v>8.4113983485155659E-3</c:v>
                </c:pt>
                <c:pt idx="10">
                  <c:v>3.3718074943137498E-3</c:v>
                </c:pt>
                <c:pt idx="11">
                  <c:v>3.3250532470483697E-3</c:v>
                </c:pt>
                <c:pt idx="12">
                  <c:v>2.0415975050544302E-3</c:v>
                </c:pt>
                <c:pt idx="13">
                  <c:v>1.5479566637400834E-3</c:v>
                </c:pt>
                <c:pt idx="14">
                  <c:v>8.5148595413229965E-3</c:v>
                </c:pt>
                <c:pt idx="15">
                  <c:v>8.9854041160416995E-3</c:v>
                </c:pt>
                <c:pt idx="16">
                  <c:v>0</c:v>
                </c:pt>
                <c:pt idx="17">
                  <c:v>2.2153104440954625E-3</c:v>
                </c:pt>
              </c:numCache>
            </c:numRef>
          </c:val>
          <c:smooth val="0"/>
          <c:extLst>
            <c:ext xmlns:c16="http://schemas.microsoft.com/office/drawing/2014/chart" uri="{C3380CC4-5D6E-409C-BE32-E72D297353CC}">
              <c16:uniqueId val="{00000027-F0A0-4551-A724-CE22B9A1E571}"/>
            </c:ext>
          </c:extLst>
        </c:ser>
        <c:ser>
          <c:idx val="5"/>
          <c:order val="4"/>
          <c:tx>
            <c:strRef>
              <c:f>'Fig 2.11'!$B$10</c:f>
              <c:strCache>
                <c:ptCount val="1"/>
                <c:pt idx="0">
                  <c:v>Besoin de financement</c:v>
                </c:pt>
              </c:strCache>
            </c:strRef>
          </c:tx>
          <c:spPr>
            <a:ln w="28575" cap="rnd">
              <a:solidFill>
                <a:srgbClr val="C00000"/>
              </a:solidFill>
              <a:round/>
            </a:ln>
            <a:effectLst/>
          </c:spPr>
          <c:marker>
            <c:symbol val="none"/>
          </c:marker>
          <c:dLbls>
            <c:dLbl>
              <c:idx val="0"/>
              <c:tx>
                <c:rich>
                  <a:bodyPr/>
                  <a:lstStyle/>
                  <a:p>
                    <a:fld id="{4C39A3AF-B225-404C-A99E-8D52498BE640}"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F0A0-4551-A724-CE22B9A1E571}"/>
                </c:ext>
              </c:extLst>
            </c:dLbl>
            <c:dLbl>
              <c:idx val="1"/>
              <c:tx>
                <c:rich>
                  <a:bodyPr/>
                  <a:lstStyle/>
                  <a:p>
                    <a:fld id="{0BED3BE4-489C-4BD6-AC03-4A009585846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F0A0-4551-A724-CE22B9A1E571}"/>
                </c:ext>
              </c:extLst>
            </c:dLbl>
            <c:dLbl>
              <c:idx val="2"/>
              <c:tx>
                <c:rich>
                  <a:bodyPr/>
                  <a:lstStyle/>
                  <a:p>
                    <a:fld id="{0039D7B2-9C36-4324-ADB5-85241A26B68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F0A0-4551-A724-CE22B9A1E571}"/>
                </c:ext>
              </c:extLst>
            </c:dLbl>
            <c:dLbl>
              <c:idx val="3"/>
              <c:tx>
                <c:rich>
                  <a:bodyPr/>
                  <a:lstStyle/>
                  <a:p>
                    <a:fld id="{059F8528-CBBE-4AA0-A02D-DAAFF8A951F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F0A0-4551-A724-CE22B9A1E571}"/>
                </c:ext>
              </c:extLst>
            </c:dLbl>
            <c:dLbl>
              <c:idx val="4"/>
              <c:tx>
                <c:rich>
                  <a:bodyPr/>
                  <a:lstStyle/>
                  <a:p>
                    <a:fld id="{216F8FF6-8E5D-4F8D-8C48-B0E768A30FB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F0A0-4551-A724-CE22B9A1E571}"/>
                </c:ext>
              </c:extLst>
            </c:dLbl>
            <c:dLbl>
              <c:idx val="5"/>
              <c:tx>
                <c:rich>
                  <a:bodyPr/>
                  <a:lstStyle/>
                  <a:p>
                    <a:fld id="{608F24F4-1A84-4069-A141-E8D2DC9EF3A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F0A0-4551-A724-CE22B9A1E571}"/>
                </c:ext>
              </c:extLst>
            </c:dLbl>
            <c:dLbl>
              <c:idx val="6"/>
              <c:tx>
                <c:rich>
                  <a:bodyPr/>
                  <a:lstStyle/>
                  <a:p>
                    <a:fld id="{20808978-A629-4474-9100-B61A4C15583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F0A0-4551-A724-CE22B9A1E571}"/>
                </c:ext>
              </c:extLst>
            </c:dLbl>
            <c:dLbl>
              <c:idx val="7"/>
              <c:tx>
                <c:rich>
                  <a:bodyPr/>
                  <a:lstStyle/>
                  <a:p>
                    <a:fld id="{3A70E7F1-35D7-4730-B044-69AB5B40999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F-F0A0-4551-A724-CE22B9A1E571}"/>
                </c:ext>
              </c:extLst>
            </c:dLbl>
            <c:dLbl>
              <c:idx val="8"/>
              <c:tx>
                <c:rich>
                  <a:bodyPr/>
                  <a:lstStyle/>
                  <a:p>
                    <a:fld id="{EDFAB7AA-9A27-4F05-9E96-6FCAF90DE4C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F0A0-4551-A724-CE22B9A1E571}"/>
                </c:ext>
              </c:extLst>
            </c:dLbl>
            <c:dLbl>
              <c:idx val="9"/>
              <c:tx>
                <c:rich>
                  <a:bodyPr/>
                  <a:lstStyle/>
                  <a:p>
                    <a:fld id="{DC69727F-15F3-4BA2-B03F-5FCC7417D71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1-F0A0-4551-A724-CE22B9A1E571}"/>
                </c:ext>
              </c:extLst>
            </c:dLbl>
            <c:dLbl>
              <c:idx val="10"/>
              <c:tx>
                <c:rich>
                  <a:bodyPr/>
                  <a:lstStyle/>
                  <a:p>
                    <a:fld id="{654F6ACF-B9C4-4615-89C1-8546D520F89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2-F0A0-4551-A724-CE22B9A1E571}"/>
                </c:ext>
              </c:extLst>
            </c:dLbl>
            <c:dLbl>
              <c:idx val="11"/>
              <c:tx>
                <c:rich>
                  <a:bodyPr/>
                  <a:lstStyle/>
                  <a:p>
                    <a:fld id="{FDB91728-66D9-4072-89C5-BFC7587F3D8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F0A0-4551-A724-CE22B9A1E571}"/>
                </c:ext>
              </c:extLst>
            </c:dLbl>
            <c:dLbl>
              <c:idx val="12"/>
              <c:tx>
                <c:rich>
                  <a:bodyPr/>
                  <a:lstStyle/>
                  <a:p>
                    <a:fld id="{BF1263DB-E731-49C1-8D5D-2A6DD282068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4-F0A0-4551-A724-CE22B9A1E571}"/>
                </c:ext>
              </c:extLst>
            </c:dLbl>
            <c:dLbl>
              <c:idx val="13"/>
              <c:tx>
                <c:rich>
                  <a:bodyPr/>
                  <a:lstStyle/>
                  <a:p>
                    <a:fld id="{8294388A-3630-412F-9BF3-A54926037B0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5-F0A0-4551-A724-CE22B9A1E571}"/>
                </c:ext>
              </c:extLst>
            </c:dLbl>
            <c:dLbl>
              <c:idx val="14"/>
              <c:tx>
                <c:rich>
                  <a:bodyPr/>
                  <a:lstStyle/>
                  <a:p>
                    <a:fld id="{EF122E87-1EE4-4655-985E-54932D6D8F0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6-F0A0-4551-A724-CE22B9A1E571}"/>
                </c:ext>
              </c:extLst>
            </c:dLbl>
            <c:dLbl>
              <c:idx val="15"/>
              <c:tx>
                <c:rich>
                  <a:bodyPr/>
                  <a:lstStyle/>
                  <a:p>
                    <a:fld id="{84A895F0-4E84-4E62-893F-4EFE3F53802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7-F0A0-4551-A724-CE22B9A1E571}"/>
                </c:ext>
              </c:extLst>
            </c:dLbl>
            <c:dLbl>
              <c:idx val="16"/>
              <c:tx>
                <c:rich>
                  <a:bodyPr/>
                  <a:lstStyle/>
                  <a:p>
                    <a:fld id="{2FCA3976-481F-41E4-B71B-9F168F4047F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8-F0A0-4551-A724-CE22B9A1E571}"/>
                </c:ext>
              </c:extLst>
            </c:dLbl>
            <c:dLbl>
              <c:idx val="17"/>
              <c:tx>
                <c:rich>
                  <a:bodyPr/>
                  <a:lstStyle/>
                  <a:p>
                    <a:fld id="{48590D1A-07E9-4303-B79B-9E4EACEBFD6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9-F0A0-4551-A724-CE22B9A1E571}"/>
                </c:ext>
              </c:extLst>
            </c:dLbl>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2.11'!$C$4:$T$4</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 2.11'!$C$10:$T$10</c:f>
              <c:numCache>
                <c:formatCode>0%</c:formatCode>
                <c:ptCount val="18"/>
                <c:pt idx="0">
                  <c:v>0</c:v>
                </c:pt>
                <c:pt idx="1">
                  <c:v>0</c:v>
                </c:pt>
                <c:pt idx="2">
                  <c:v>0</c:v>
                </c:pt>
                <c:pt idx="3">
                  <c:v>0</c:v>
                </c:pt>
                <c:pt idx="4">
                  <c:v>4.2776542417102313E-3</c:v>
                </c:pt>
                <c:pt idx="5">
                  <c:v>3.6011820343028252E-2</c:v>
                </c:pt>
                <c:pt idx="6">
                  <c:v>5.4194597069460455E-2</c:v>
                </c:pt>
                <c:pt idx="7">
                  <c:v>4.914503676338549E-2</c:v>
                </c:pt>
                <c:pt idx="8">
                  <c:v>4.6952339299816764E-2</c:v>
                </c:pt>
                <c:pt idx="9">
                  <c:v>2.6467723980533216E-2</c:v>
                </c:pt>
                <c:pt idx="10">
                  <c:v>2.5963243551784754E-2</c:v>
                </c:pt>
                <c:pt idx="11">
                  <c:v>2.1011672640061339E-2</c:v>
                </c:pt>
                <c:pt idx="12">
                  <c:v>1.7438993324513194E-2</c:v>
                </c:pt>
                <c:pt idx="13">
                  <c:v>8.3393928932742802E-3</c:v>
                </c:pt>
                <c:pt idx="14">
                  <c:v>4.5368010236884939E-3</c:v>
                </c:pt>
                <c:pt idx="15">
                  <c:v>6.1577151717848513E-4</c:v>
                </c:pt>
                <c:pt idx="16">
                  <c:v>4.046221990855866E-2</c:v>
                </c:pt>
                <c:pt idx="17">
                  <c:v>0</c:v>
                </c:pt>
              </c:numCache>
            </c:numRef>
          </c:val>
          <c:smooth val="0"/>
          <c:extLst>
            <c:ext xmlns:c15="http://schemas.microsoft.com/office/drawing/2012/chart" uri="{02D57815-91ED-43cb-92C2-25804820EDAC}">
              <c15:datalabelsRange>
                <c15:f>'Fig 2.11'!$C$18:$T$18</c15:f>
                <c15:dlblRangeCache>
                  <c:ptCount val="18"/>
                  <c:pt idx="6">
                    <c:v>5%</c:v>
                  </c:pt>
                  <c:pt idx="16">
                    <c:v>4%</c:v>
                  </c:pt>
                </c15:dlblRangeCache>
              </c15:datalabelsRange>
            </c:ext>
            <c:ext xmlns:c16="http://schemas.microsoft.com/office/drawing/2014/chart" uri="{C3380CC4-5D6E-409C-BE32-E72D297353CC}">
              <c16:uniqueId val="{0000003A-F0A0-4551-A724-CE22B9A1E571}"/>
            </c:ext>
          </c:extLst>
        </c:ser>
        <c:dLbls>
          <c:dLblPos val="ctr"/>
          <c:showLegendKey val="0"/>
          <c:showVal val="1"/>
          <c:showCatName val="0"/>
          <c:showSerName val="0"/>
          <c:showPercent val="0"/>
          <c:showBubbleSize val="0"/>
        </c:dLbls>
        <c:smooth val="0"/>
        <c:axId val="224410223"/>
        <c:axId val="224406479"/>
      </c:lineChart>
      <c:catAx>
        <c:axId val="224410223"/>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224406479"/>
        <c:crosses val="autoZero"/>
        <c:auto val="1"/>
        <c:lblAlgn val="ctr"/>
        <c:lblOffset val="100"/>
        <c:tickLblSkip val="2"/>
        <c:noMultiLvlLbl val="0"/>
      </c:catAx>
      <c:valAx>
        <c:axId val="2244064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224410223"/>
        <c:crosses val="autoZero"/>
        <c:crossBetween val="between"/>
      </c:valAx>
      <c:spPr>
        <a:noFill/>
        <a:ln>
          <a:noFill/>
        </a:ln>
        <a:effectLst/>
      </c:spPr>
    </c:plotArea>
    <c:legend>
      <c:legendPos val="b"/>
      <c:layout>
        <c:manualLayout>
          <c:xMode val="edge"/>
          <c:yMode val="edge"/>
          <c:x val="1.4449891067538126E-2"/>
          <c:y val="0.7249411764705882"/>
          <c:w val="0.96072412854030487"/>
          <c:h val="0.275058823529411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 2.12'!$B$4</c:f>
              <c:strCache>
                <c:ptCount val="1"/>
                <c:pt idx="0">
                  <c:v>Revenus d'activité</c:v>
                </c:pt>
              </c:strCache>
            </c:strRef>
          </c:tx>
          <c:spPr>
            <a:solidFill>
              <a:schemeClr val="tx2">
                <a:lumMod val="75000"/>
              </a:schemeClr>
            </a:solidFill>
            <a:ln>
              <a:noFill/>
            </a:ln>
            <a:effectLst/>
          </c:spPr>
          <c:invertIfNegative val="0"/>
          <c:dLbls>
            <c:spPr>
              <a:solidFill>
                <a:sysClr val="window" lastClr="FFFFFF"/>
              </a:solid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2.12'!$C$3:$T$3</c:f>
              <c:numCache>
                <c:formatCode>0</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 2.12'!$C$4:$T$4</c:f>
              <c:numCache>
                <c:formatCode>0.0%</c:formatCode>
                <c:ptCount val="18"/>
                <c:pt idx="0">
                  <c:v>0.9316896889775409</c:v>
                </c:pt>
                <c:pt idx="1">
                  <c:v>0.93047527775027683</c:v>
                </c:pt>
                <c:pt idx="2">
                  <c:v>0.92700131863569923</c:v>
                </c:pt>
                <c:pt idx="3">
                  <c:v>0.92327534177030113</c:v>
                </c:pt>
                <c:pt idx="4">
                  <c:v>0.91567239923055832</c:v>
                </c:pt>
                <c:pt idx="5">
                  <c:v>0.91371063337361813</c:v>
                </c:pt>
                <c:pt idx="6">
                  <c:v>0.91769771521714993</c:v>
                </c:pt>
                <c:pt idx="7">
                  <c:v>0.92253083826761584</c:v>
                </c:pt>
                <c:pt idx="8">
                  <c:v>0.92315281881538613</c:v>
                </c:pt>
                <c:pt idx="9">
                  <c:v>0.92474537371715682</c:v>
                </c:pt>
                <c:pt idx="10">
                  <c:v>0.93086158567253241</c:v>
                </c:pt>
                <c:pt idx="11">
                  <c:v>0.9353957945934116</c:v>
                </c:pt>
                <c:pt idx="12">
                  <c:v>0.9062610046335593</c:v>
                </c:pt>
                <c:pt idx="13">
                  <c:v>0.90170697682456569</c:v>
                </c:pt>
                <c:pt idx="14">
                  <c:v>0.90061955874919897</c:v>
                </c:pt>
                <c:pt idx="15">
                  <c:v>0.8964525407731242</c:v>
                </c:pt>
                <c:pt idx="16">
                  <c:v>0.89175965245844513</c:v>
                </c:pt>
                <c:pt idx="17">
                  <c:v>0.89827147945077046</c:v>
                </c:pt>
              </c:numCache>
            </c:numRef>
          </c:val>
          <c:extLst>
            <c:ext xmlns:c16="http://schemas.microsoft.com/office/drawing/2014/chart" uri="{C3380CC4-5D6E-409C-BE32-E72D297353CC}">
              <c16:uniqueId val="{00000000-ADD8-4763-B249-3180639FF14A}"/>
            </c:ext>
          </c:extLst>
        </c:ser>
        <c:ser>
          <c:idx val="1"/>
          <c:order val="1"/>
          <c:tx>
            <c:strRef>
              <c:f>'Fig 2.12'!$B$5</c:f>
              <c:strCache>
                <c:ptCount val="1"/>
                <c:pt idx="0">
                  <c:v>Consommation</c:v>
                </c:pt>
              </c:strCache>
            </c:strRef>
          </c:tx>
          <c:spPr>
            <a:solidFill>
              <a:schemeClr val="accent6">
                <a:lumMod val="75000"/>
              </a:schemeClr>
            </a:solidFill>
            <a:ln>
              <a:noFill/>
            </a:ln>
            <a:effectLst/>
          </c:spPr>
          <c:invertIfNegative val="0"/>
          <c:dLbls>
            <c:spPr>
              <a:solidFill>
                <a:sysClr val="window" lastClr="FFFFFF"/>
              </a:solid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2.12'!$C$3:$T$3</c:f>
              <c:numCache>
                <c:formatCode>0</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 2.12'!$C$5:$T$5</c:f>
              <c:numCache>
                <c:formatCode>0.0%</c:formatCode>
                <c:ptCount val="18"/>
                <c:pt idx="0">
                  <c:v>2.1897092269285656E-2</c:v>
                </c:pt>
                <c:pt idx="1">
                  <c:v>3.1266794836779452E-2</c:v>
                </c:pt>
                <c:pt idx="2">
                  <c:v>3.7478800542384387E-2</c:v>
                </c:pt>
                <c:pt idx="3">
                  <c:v>3.9003937997028934E-2</c:v>
                </c:pt>
                <c:pt idx="4">
                  <c:v>4.5971669153616869E-2</c:v>
                </c:pt>
                <c:pt idx="5">
                  <c:v>4.6770865052685746E-2</c:v>
                </c:pt>
                <c:pt idx="6">
                  <c:v>4.6065609800117709E-2</c:v>
                </c:pt>
                <c:pt idx="7">
                  <c:v>3.5613443131845925E-2</c:v>
                </c:pt>
                <c:pt idx="8">
                  <c:v>3.2032420252613561E-2</c:v>
                </c:pt>
                <c:pt idx="9">
                  <c:v>2.6316187692150037E-2</c:v>
                </c:pt>
                <c:pt idx="10">
                  <c:v>2.6652676640525806E-2</c:v>
                </c:pt>
                <c:pt idx="11">
                  <c:v>2.6848536911196763E-2</c:v>
                </c:pt>
                <c:pt idx="12">
                  <c:v>2.6246687545011589E-2</c:v>
                </c:pt>
                <c:pt idx="13">
                  <c:v>2.3817201090280297E-2</c:v>
                </c:pt>
                <c:pt idx="14">
                  <c:v>2.3965816443448883E-2</c:v>
                </c:pt>
                <c:pt idx="15">
                  <c:v>2.6452142398794395E-2</c:v>
                </c:pt>
                <c:pt idx="16">
                  <c:v>2.721435938009624E-2</c:v>
                </c:pt>
                <c:pt idx="17">
                  <c:v>2.67234314471189E-2</c:v>
                </c:pt>
              </c:numCache>
            </c:numRef>
          </c:val>
          <c:extLst>
            <c:ext xmlns:c16="http://schemas.microsoft.com/office/drawing/2014/chart" uri="{C3380CC4-5D6E-409C-BE32-E72D297353CC}">
              <c16:uniqueId val="{00000001-ADD8-4763-B249-3180639FF14A}"/>
            </c:ext>
          </c:extLst>
        </c:ser>
        <c:ser>
          <c:idx val="2"/>
          <c:order val="2"/>
          <c:tx>
            <c:strRef>
              <c:f>'Fig 2.12'!$B$6</c:f>
              <c:strCache>
                <c:ptCount val="1"/>
                <c:pt idx="0">
                  <c:v>Revenus du capital</c:v>
                </c:pt>
              </c:strCache>
            </c:strRef>
          </c:tx>
          <c:spPr>
            <a:solidFill>
              <a:schemeClr val="accent2">
                <a:lumMod val="75000"/>
              </a:schemeClr>
            </a:solidFill>
            <a:ln>
              <a:noFill/>
            </a:ln>
            <a:effectLst/>
          </c:spPr>
          <c:invertIfNegative val="0"/>
          <c:dLbls>
            <c:spPr>
              <a:solidFill>
                <a:sysClr val="window" lastClr="FFFFFF"/>
              </a:solid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2.12'!$C$3:$T$3</c:f>
              <c:numCache>
                <c:formatCode>0</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 2.12'!$C$6:$T$6</c:f>
              <c:numCache>
                <c:formatCode>0.0%</c:formatCode>
                <c:ptCount val="18"/>
                <c:pt idx="0">
                  <c:v>2.9406559334234039E-2</c:v>
                </c:pt>
                <c:pt idx="1">
                  <c:v>2.1750671855129054E-2</c:v>
                </c:pt>
                <c:pt idx="2">
                  <c:v>2.2287659600328451E-2</c:v>
                </c:pt>
                <c:pt idx="3">
                  <c:v>2.405474399380093E-2</c:v>
                </c:pt>
                <c:pt idx="4">
                  <c:v>2.3219681869519504E-2</c:v>
                </c:pt>
                <c:pt idx="5">
                  <c:v>2.3551685786036933E-2</c:v>
                </c:pt>
                <c:pt idx="6">
                  <c:v>2.1013842060058269E-2</c:v>
                </c:pt>
                <c:pt idx="7">
                  <c:v>2.7339248038073759E-2</c:v>
                </c:pt>
                <c:pt idx="8">
                  <c:v>2.9323819540290581E-2</c:v>
                </c:pt>
                <c:pt idx="9">
                  <c:v>3.3403872754034954E-2</c:v>
                </c:pt>
                <c:pt idx="10">
                  <c:v>2.7266667895977481E-2</c:v>
                </c:pt>
                <c:pt idx="11">
                  <c:v>2.2463457121379413E-2</c:v>
                </c:pt>
                <c:pt idx="12">
                  <c:v>5.84628501144163E-2</c:v>
                </c:pt>
                <c:pt idx="13">
                  <c:v>6.5080480449435874E-2</c:v>
                </c:pt>
                <c:pt idx="14">
                  <c:v>6.6085257976707959E-2</c:v>
                </c:pt>
                <c:pt idx="15">
                  <c:v>5.0629454294609737E-2</c:v>
                </c:pt>
                <c:pt idx="16">
                  <c:v>5.3967188231528601E-2</c:v>
                </c:pt>
                <c:pt idx="17">
                  <c:v>4.1399987904692889E-2</c:v>
                </c:pt>
              </c:numCache>
            </c:numRef>
          </c:val>
          <c:extLst>
            <c:ext xmlns:c16="http://schemas.microsoft.com/office/drawing/2014/chart" uri="{C3380CC4-5D6E-409C-BE32-E72D297353CC}">
              <c16:uniqueId val="{00000002-ADD8-4763-B249-3180639FF14A}"/>
            </c:ext>
          </c:extLst>
        </c:ser>
        <c:ser>
          <c:idx val="3"/>
          <c:order val="3"/>
          <c:tx>
            <c:strRef>
              <c:f>'Fig 2.12'!$B$7</c:f>
              <c:strCache>
                <c:ptCount val="1"/>
                <c:pt idx="0">
                  <c:v>Retraites</c:v>
                </c:pt>
              </c:strCache>
            </c:strRef>
          </c:tx>
          <c:spPr>
            <a:solidFill>
              <a:schemeClr val="accent3">
                <a:lumMod val="75000"/>
              </a:schemeClr>
            </a:solidFill>
            <a:ln>
              <a:noFill/>
            </a:ln>
            <a:effectLst/>
          </c:spPr>
          <c:invertIfNegative val="0"/>
          <c:dLbls>
            <c:spPr>
              <a:solidFill>
                <a:sysClr val="window" lastClr="FFFFFF"/>
              </a:solid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2.12'!$C$3:$T$3</c:f>
              <c:numCache>
                <c:formatCode>0</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 2.12'!$C$7:$T$7</c:f>
              <c:numCache>
                <c:formatCode>0.0%</c:formatCode>
                <c:ptCount val="18"/>
                <c:pt idx="0">
                  <c:v>1.7006659418939387E-2</c:v>
                </c:pt>
                <c:pt idx="1">
                  <c:v>1.6507255557814772E-2</c:v>
                </c:pt>
                <c:pt idx="2">
                  <c:v>1.3232221221587908E-2</c:v>
                </c:pt>
                <c:pt idx="3">
                  <c:v>1.3665976238868883E-2</c:v>
                </c:pt>
                <c:pt idx="4">
                  <c:v>1.5136249746305515E-2</c:v>
                </c:pt>
                <c:pt idx="5">
                  <c:v>1.5966815787659298E-2</c:v>
                </c:pt>
                <c:pt idx="6">
                  <c:v>1.5222832922673938E-2</c:v>
                </c:pt>
                <c:pt idx="7">
                  <c:v>1.4516470562464542E-2</c:v>
                </c:pt>
                <c:pt idx="8">
                  <c:v>1.5490941391709657E-2</c:v>
                </c:pt>
                <c:pt idx="9">
                  <c:v>1.5534565836657953E-2</c:v>
                </c:pt>
                <c:pt idx="10">
                  <c:v>1.5219069790964443E-2</c:v>
                </c:pt>
                <c:pt idx="11">
                  <c:v>1.5292211374012075E-2</c:v>
                </c:pt>
                <c:pt idx="12">
                  <c:v>9.0294577070127967E-3</c:v>
                </c:pt>
                <c:pt idx="13">
                  <c:v>9.3953416357181914E-3</c:v>
                </c:pt>
                <c:pt idx="14">
                  <c:v>9.3293668306444286E-3</c:v>
                </c:pt>
                <c:pt idx="15">
                  <c:v>2.6465862533471825E-2</c:v>
                </c:pt>
                <c:pt idx="16">
                  <c:v>2.7058799929929763E-2</c:v>
                </c:pt>
                <c:pt idx="17">
                  <c:v>3.3605101197417761E-2</c:v>
                </c:pt>
              </c:numCache>
            </c:numRef>
          </c:val>
          <c:extLst>
            <c:ext xmlns:c16="http://schemas.microsoft.com/office/drawing/2014/chart" uri="{C3380CC4-5D6E-409C-BE32-E72D297353CC}">
              <c16:uniqueId val="{00000003-ADD8-4763-B249-3180639FF14A}"/>
            </c:ext>
          </c:extLst>
        </c:ser>
        <c:dLbls>
          <c:dLblPos val="inEnd"/>
          <c:showLegendKey val="0"/>
          <c:showVal val="1"/>
          <c:showCatName val="0"/>
          <c:showSerName val="0"/>
          <c:showPercent val="0"/>
          <c:showBubbleSize val="0"/>
        </c:dLbls>
        <c:gapWidth val="150"/>
        <c:overlap val="100"/>
        <c:axId val="1500919296"/>
        <c:axId val="1500924288"/>
      </c:barChart>
      <c:catAx>
        <c:axId val="1500919296"/>
        <c:scaling>
          <c:orientation val="minMax"/>
        </c:scaling>
        <c:delete val="0"/>
        <c:axPos val="l"/>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crossAx val="1500924288"/>
        <c:crosses val="autoZero"/>
        <c:auto val="1"/>
        <c:lblAlgn val="ctr"/>
        <c:lblOffset val="100"/>
        <c:noMultiLvlLbl val="0"/>
      </c:catAx>
      <c:valAx>
        <c:axId val="15009242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crossAx val="1500919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solidFill>
            <a:schemeClr val="tx1">
              <a:lumMod val="95000"/>
              <a:lumOff val="5000"/>
            </a:schemeClr>
          </a:solidFill>
        </a:defRPr>
      </a:pPr>
      <a:endParaRPr lang="fr-FR"/>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17908588255887"/>
          <c:y val="3.2665158971999154E-2"/>
          <c:w val="0.79542848121219434"/>
          <c:h val="0.74755631751948881"/>
        </c:manualLayout>
      </c:layout>
      <c:barChart>
        <c:barDir val="bar"/>
        <c:grouping val="percentStacked"/>
        <c:varyColors val="0"/>
        <c:ser>
          <c:idx val="0"/>
          <c:order val="0"/>
          <c:tx>
            <c:strRef>
              <c:f>'Fig 2.13'!$C$4</c:f>
              <c:strCache>
                <c:ptCount val="1"/>
                <c:pt idx="0">
                  <c:v>Cotisations salariales</c:v>
                </c:pt>
              </c:strCache>
            </c:strRef>
          </c:tx>
          <c:spPr>
            <a:pattFill prst="pct80">
              <a:fgClr>
                <a:schemeClr val="accent5">
                  <a:lumMod val="50000"/>
                </a:schemeClr>
              </a:fgClr>
              <a:bgClr>
                <a:schemeClr val="bg1"/>
              </a:bgClr>
            </a:pattFill>
            <a:ln>
              <a:noFill/>
            </a:ln>
            <a:effectLst/>
          </c:spPr>
          <c:invertIfNegative val="0"/>
          <c:dLbls>
            <c:dLbl>
              <c:idx val="0"/>
              <c:tx>
                <c:rich>
                  <a:bodyPr/>
                  <a:lstStyle/>
                  <a:p>
                    <a:fld id="{0853B1A4-54E0-4027-AC5D-D0E6F3451901}"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89F2-48DF-B526-DBF00913DBEE}"/>
                </c:ext>
              </c:extLst>
            </c:dLbl>
            <c:dLbl>
              <c:idx val="1"/>
              <c:tx>
                <c:rich>
                  <a:bodyPr/>
                  <a:lstStyle/>
                  <a:p>
                    <a:fld id="{42E14EEC-87C7-4A13-B8A0-D2C839C54E75}"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89F2-48DF-B526-DBF00913DBEE}"/>
                </c:ext>
              </c:extLst>
            </c:dLbl>
            <c:dLbl>
              <c:idx val="2"/>
              <c:tx>
                <c:rich>
                  <a:bodyPr/>
                  <a:lstStyle/>
                  <a:p>
                    <a:fld id="{1D121442-2AE7-43E1-A46C-060C4A652BF6}"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89F2-48DF-B526-DBF00913DBEE}"/>
                </c:ext>
              </c:extLst>
            </c:dLbl>
            <c:dLbl>
              <c:idx val="3"/>
              <c:tx>
                <c:rich>
                  <a:bodyPr/>
                  <a:lstStyle/>
                  <a:p>
                    <a:fld id="{5E0241A5-8B6A-4A03-B1C5-63713D3F9D18}"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89F2-48DF-B526-DBF00913DBEE}"/>
                </c:ext>
              </c:extLst>
            </c:dLbl>
            <c:dLbl>
              <c:idx val="4"/>
              <c:tx>
                <c:rich>
                  <a:bodyPr/>
                  <a:lstStyle/>
                  <a:p>
                    <a:fld id="{F5E2C3D7-7373-402E-97C3-F8085677565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9F2-48DF-B526-DBF00913DBEE}"/>
                </c:ext>
              </c:extLst>
            </c:dLbl>
            <c:spPr>
              <a:solidFill>
                <a:schemeClr val="bg1"/>
              </a:solid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2.13'!$R$5:$R$9</c:f>
              <c:strCache>
                <c:ptCount val="5"/>
                <c:pt idx="0">
                  <c:v>Salariés du privé base (150,5 Md€)</c:v>
                </c:pt>
                <c:pt idx="1">
                  <c:v>Salariés du privé complémentaires (93,5 Md€)</c:v>
                </c:pt>
                <c:pt idx="2">
                  <c:v>Non-salariés (19,1 Md€)</c:v>
                </c:pt>
                <c:pt idx="3">
                  <c:v>Fonctionnaires (79,9 Md€)</c:v>
                </c:pt>
                <c:pt idx="4">
                  <c:v>Régimes spéciaux (21,4 Md€)</c:v>
                </c:pt>
              </c:strCache>
            </c:strRef>
          </c:cat>
          <c:val>
            <c:numRef>
              <c:f>'Fig 2.13'!$C$5:$C$9</c:f>
              <c:numCache>
                <c:formatCode>0%</c:formatCode>
                <c:ptCount val="5"/>
                <c:pt idx="0">
                  <c:v>0.10434156923735062</c:v>
                </c:pt>
                <c:pt idx="1">
                  <c:v>0.34346388041652792</c:v>
                </c:pt>
                <c:pt idx="2">
                  <c:v>4.6034127452747667E-4</c:v>
                </c:pt>
                <c:pt idx="3">
                  <c:v>0.16447202061131172</c:v>
                </c:pt>
                <c:pt idx="4">
                  <c:v>0.10434156923735062</c:v>
                </c:pt>
              </c:numCache>
            </c:numRef>
          </c:val>
          <c:extLst>
            <c:ext xmlns:c15="http://schemas.microsoft.com/office/drawing/2012/chart" uri="{02D57815-91ED-43cb-92C2-25804820EDAC}">
              <c15:datalabelsRange>
                <c15:f>'Fig 2.13'!$S$5:$S$9</c15:f>
                <c15:dlblRangeCache>
                  <c:ptCount val="5"/>
                  <c:pt idx="0">
                    <c:v>10%</c:v>
                  </c:pt>
                  <c:pt idx="1">
                    <c:v>34%</c:v>
                  </c:pt>
                  <c:pt idx="3">
                    <c:v>16%</c:v>
                  </c:pt>
                  <c:pt idx="4">
                    <c:v>10%</c:v>
                  </c:pt>
                </c15:dlblRangeCache>
              </c15:datalabelsRange>
            </c:ext>
            <c:ext xmlns:c16="http://schemas.microsoft.com/office/drawing/2014/chart" uri="{C3380CC4-5D6E-409C-BE32-E72D297353CC}">
              <c16:uniqueId val="{00000005-89F2-48DF-B526-DBF00913DBEE}"/>
            </c:ext>
          </c:extLst>
        </c:ser>
        <c:ser>
          <c:idx val="9"/>
          <c:order val="1"/>
          <c:tx>
            <c:strRef>
              <c:f>'Fig 2.13'!$D$4</c:f>
              <c:strCache>
                <c:ptCount val="1"/>
                <c:pt idx="0">
                  <c:v>Cotisations patronales yc contribution d'équilibre</c:v>
                </c:pt>
              </c:strCache>
            </c:strRef>
          </c:tx>
          <c:spPr>
            <a:pattFill prst="pct40">
              <a:fgClr>
                <a:schemeClr val="accent5">
                  <a:lumMod val="50000"/>
                </a:schemeClr>
              </a:fgClr>
              <a:bgClr>
                <a:schemeClr val="bg1"/>
              </a:bgClr>
            </a:pattFill>
            <a:ln>
              <a:noFill/>
            </a:ln>
            <a:effectLst/>
          </c:spPr>
          <c:invertIfNegative val="0"/>
          <c:dLbls>
            <c:spPr>
              <a:solidFill>
                <a:sysClr val="window" lastClr="FFFFFF"/>
              </a:solid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 2.13'!$D$5:$D$9</c:f>
              <c:numCache>
                <c:formatCode>0%</c:formatCode>
                <c:ptCount val="5"/>
                <c:pt idx="0">
                  <c:v>0.36524998932283964</c:v>
                </c:pt>
                <c:pt idx="1">
                  <c:v>0.51983703941495485</c:v>
                </c:pt>
                <c:pt idx="2">
                  <c:v>0.58792710252888214</c:v>
                </c:pt>
                <c:pt idx="3">
                  <c:v>0.80911849572165384</c:v>
                </c:pt>
                <c:pt idx="4">
                  <c:v>0.26118537353581556</c:v>
                </c:pt>
              </c:numCache>
            </c:numRef>
          </c:val>
          <c:extLst>
            <c:ext xmlns:c16="http://schemas.microsoft.com/office/drawing/2014/chart" uri="{C3380CC4-5D6E-409C-BE32-E72D297353CC}">
              <c16:uniqueId val="{00000006-89F2-48DF-B526-DBF00913DBEE}"/>
            </c:ext>
          </c:extLst>
        </c:ser>
        <c:ser>
          <c:idx val="1"/>
          <c:order val="2"/>
          <c:tx>
            <c:strRef>
              <c:f>'Fig 2.13'!$E$4</c:f>
              <c:strCache>
                <c:ptCount val="1"/>
                <c:pt idx="0">
                  <c:v>ITAF et prises en charge État (hors contribution d'équilibre)</c:v>
                </c:pt>
              </c:strCache>
            </c:strRef>
          </c:tx>
          <c:spPr>
            <a:pattFill prst="pct80">
              <a:fgClr>
                <a:schemeClr val="accent6">
                  <a:lumMod val="75000"/>
                </a:schemeClr>
              </a:fgClr>
              <a:bgClr>
                <a:schemeClr val="bg1"/>
              </a:bgClr>
            </a:pattFill>
            <a:ln>
              <a:noFill/>
            </a:ln>
            <a:effectLst/>
          </c:spPr>
          <c:invertIfNegative val="0"/>
          <c:dLbls>
            <c:dLbl>
              <c:idx val="0"/>
              <c:tx>
                <c:rich>
                  <a:bodyPr/>
                  <a:lstStyle/>
                  <a:p>
                    <a:fld id="{8F15436D-BCCF-4F77-A12B-69D0058F1169}"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89F2-48DF-B526-DBF00913DBEE}"/>
                </c:ext>
              </c:extLst>
            </c:dLbl>
            <c:dLbl>
              <c:idx val="1"/>
              <c:tx>
                <c:rich>
                  <a:bodyPr/>
                  <a:lstStyle/>
                  <a:p>
                    <a:fld id="{B70F2B64-A8EA-4724-8389-A5B1F6029E4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89F2-48DF-B526-DBF00913DBEE}"/>
                </c:ext>
              </c:extLst>
            </c:dLbl>
            <c:dLbl>
              <c:idx val="2"/>
              <c:tx>
                <c:rich>
                  <a:bodyPr/>
                  <a:lstStyle/>
                  <a:p>
                    <a:fld id="{5057E14C-1ED1-448D-B12E-A3FB108C783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89F2-48DF-B526-DBF00913DBEE}"/>
                </c:ext>
              </c:extLst>
            </c:dLbl>
            <c:dLbl>
              <c:idx val="3"/>
              <c:tx>
                <c:rich>
                  <a:bodyPr/>
                  <a:lstStyle/>
                  <a:p>
                    <a:fld id="{8B888A88-9325-4602-B56E-F2743900ACE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89F2-48DF-B526-DBF00913DBEE}"/>
                </c:ext>
              </c:extLst>
            </c:dLbl>
            <c:dLbl>
              <c:idx val="4"/>
              <c:tx>
                <c:rich>
                  <a:bodyPr/>
                  <a:lstStyle/>
                  <a:p>
                    <a:fld id="{75DBBB46-C44D-4B30-9471-7A4E28475C96}"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89F2-48DF-B526-DBF00913DBEE}"/>
                </c:ext>
              </c:extLst>
            </c:dLbl>
            <c:spPr>
              <a:solidFill>
                <a:schemeClr val="bg1"/>
              </a:solid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2.13'!$R$5:$R$9</c:f>
              <c:strCache>
                <c:ptCount val="5"/>
                <c:pt idx="0">
                  <c:v>Salariés du privé base (150,5 Md€)</c:v>
                </c:pt>
                <c:pt idx="1">
                  <c:v>Salariés du privé complémentaires (93,5 Md€)</c:v>
                </c:pt>
                <c:pt idx="2">
                  <c:v>Non-salariés (19,1 Md€)</c:v>
                </c:pt>
                <c:pt idx="3">
                  <c:v>Fonctionnaires (79,9 Md€)</c:v>
                </c:pt>
                <c:pt idx="4">
                  <c:v>Régimes spéciaux (21,4 Md€)</c:v>
                </c:pt>
              </c:strCache>
            </c:strRef>
          </c:cat>
          <c:val>
            <c:numRef>
              <c:f>'Fig 2.13'!$E$5:$E$9</c:f>
              <c:numCache>
                <c:formatCode>0%</c:formatCode>
                <c:ptCount val="5"/>
                <c:pt idx="0">
                  <c:v>0.1431338594404675</c:v>
                </c:pt>
                <c:pt idx="1">
                  <c:v>6.5575313735897992E-2</c:v>
                </c:pt>
                <c:pt idx="2">
                  <c:v>0.1826197915715729</c:v>
                </c:pt>
                <c:pt idx="3">
                  <c:v>0</c:v>
                </c:pt>
                <c:pt idx="4">
                  <c:v>8.2064687234794487E-2</c:v>
                </c:pt>
              </c:numCache>
            </c:numRef>
          </c:val>
          <c:extLst>
            <c:ext xmlns:c15="http://schemas.microsoft.com/office/drawing/2012/chart" uri="{02D57815-91ED-43cb-92C2-25804820EDAC}">
              <c15:datalabelsRange>
                <c15:f>'Fig 2.13'!$U$5:$U$9</c15:f>
                <c15:dlblRangeCache>
                  <c:ptCount val="5"/>
                  <c:pt idx="0">
                    <c:v>14%</c:v>
                  </c:pt>
                  <c:pt idx="1">
                    <c:v>7%</c:v>
                  </c:pt>
                  <c:pt idx="2">
                    <c:v>18%</c:v>
                  </c:pt>
                  <c:pt idx="4">
                    <c:v>8%</c:v>
                  </c:pt>
                </c15:dlblRangeCache>
              </c15:datalabelsRange>
            </c:ext>
            <c:ext xmlns:c16="http://schemas.microsoft.com/office/drawing/2014/chart" uri="{C3380CC4-5D6E-409C-BE32-E72D297353CC}">
              <c16:uniqueId val="{0000000C-89F2-48DF-B526-DBF00913DBEE}"/>
            </c:ext>
          </c:extLst>
        </c:ser>
        <c:ser>
          <c:idx val="2"/>
          <c:order val="3"/>
          <c:tx>
            <c:strRef>
              <c:f>'Fig 2.13'!$F$4</c:f>
              <c:strCache>
                <c:ptCount val="1"/>
                <c:pt idx="0">
                  <c:v>Compensation démographique</c:v>
                </c:pt>
              </c:strCache>
            </c:strRef>
          </c:tx>
          <c:spPr>
            <a:pattFill prst="pct30">
              <a:fgClr>
                <a:schemeClr val="accent5">
                  <a:lumMod val="50000"/>
                </a:schemeClr>
              </a:fgClr>
              <a:bgClr>
                <a:schemeClr val="bg1"/>
              </a:bgClr>
            </a:pattFill>
            <a:ln>
              <a:noFill/>
            </a:ln>
            <a:effectLst/>
          </c:spPr>
          <c:invertIfNegative val="0"/>
          <c:dLbls>
            <c:dLbl>
              <c:idx val="0"/>
              <c:tx>
                <c:rich>
                  <a:bodyPr/>
                  <a:lstStyle/>
                  <a:p>
                    <a:fld id="{234F7FCE-E24D-479F-9A5F-FCC8A5AE8AC2}"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89F2-48DF-B526-DBF00913DBEE}"/>
                </c:ext>
              </c:extLst>
            </c:dLbl>
            <c:dLbl>
              <c:idx val="1"/>
              <c:tx>
                <c:rich>
                  <a:bodyPr/>
                  <a:lstStyle/>
                  <a:p>
                    <a:fld id="{1B594A3B-147E-44F8-93AD-5718CFB54906}"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89F2-48DF-B526-DBF00913DBEE}"/>
                </c:ext>
              </c:extLst>
            </c:dLbl>
            <c:dLbl>
              <c:idx val="2"/>
              <c:tx>
                <c:rich>
                  <a:bodyPr/>
                  <a:lstStyle/>
                  <a:p>
                    <a:fld id="{F319E420-E076-4FFA-BCC4-175E3FEDF1B6}"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89F2-48DF-B526-DBF00913DBEE}"/>
                </c:ext>
              </c:extLst>
            </c:dLbl>
            <c:dLbl>
              <c:idx val="3"/>
              <c:tx>
                <c:rich>
                  <a:bodyPr/>
                  <a:lstStyle/>
                  <a:p>
                    <a:fld id="{29A87612-D02A-4553-A59A-DCD46A82E563}"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89F2-48DF-B526-DBF00913DBEE}"/>
                </c:ext>
              </c:extLst>
            </c:dLbl>
            <c:dLbl>
              <c:idx val="4"/>
              <c:tx>
                <c:rich>
                  <a:bodyPr/>
                  <a:lstStyle/>
                  <a:p>
                    <a:fld id="{499E08B8-F65F-4829-860C-AD6F5806F088}"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89F2-48DF-B526-DBF00913DBEE}"/>
                </c:ext>
              </c:extLst>
            </c:dLbl>
            <c:spPr>
              <a:solidFill>
                <a:schemeClr val="bg1"/>
              </a:solid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2.13'!$R$5:$R$9</c:f>
              <c:strCache>
                <c:ptCount val="5"/>
                <c:pt idx="0">
                  <c:v>Salariés du privé base (150,5 Md€)</c:v>
                </c:pt>
                <c:pt idx="1">
                  <c:v>Salariés du privé complémentaires (93,5 Md€)</c:v>
                </c:pt>
                <c:pt idx="2">
                  <c:v>Non-salariés (19,1 Md€)</c:v>
                </c:pt>
                <c:pt idx="3">
                  <c:v>Fonctionnaires (79,9 Md€)</c:v>
                </c:pt>
                <c:pt idx="4">
                  <c:v>Régimes spéciaux (21,4 Md€)</c:v>
                </c:pt>
              </c:strCache>
            </c:strRef>
          </c:cat>
          <c:val>
            <c:numRef>
              <c:f>'Fig 2.13'!$F$5:$F$9</c:f>
              <c:numCache>
                <c:formatCode>0%</c:formatCode>
                <c:ptCount val="5"/>
                <c:pt idx="0">
                  <c:v>1.9181757123004566E-2</c:v>
                </c:pt>
                <c:pt idx="1">
                  <c:v>0</c:v>
                </c:pt>
                <c:pt idx="2">
                  <c:v>0.13947034851815113</c:v>
                </c:pt>
                <c:pt idx="3">
                  <c:v>1.6040536520103245E-3</c:v>
                </c:pt>
                <c:pt idx="4">
                  <c:v>2.2787878115621715E-2</c:v>
                </c:pt>
              </c:numCache>
            </c:numRef>
          </c:val>
          <c:extLst>
            <c:ext xmlns:c15="http://schemas.microsoft.com/office/drawing/2012/chart" uri="{02D57815-91ED-43cb-92C2-25804820EDAC}">
              <c15:datalabelsRange>
                <c15:f>'Fig 2.13'!$V$5:$V$9</c15:f>
                <c15:dlblRangeCache>
                  <c:ptCount val="5"/>
                  <c:pt idx="2">
                    <c:v>14%</c:v>
                  </c:pt>
                </c15:dlblRangeCache>
              </c15:datalabelsRange>
            </c:ext>
            <c:ext xmlns:c16="http://schemas.microsoft.com/office/drawing/2014/chart" uri="{C3380CC4-5D6E-409C-BE32-E72D297353CC}">
              <c16:uniqueId val="{00000012-89F2-48DF-B526-DBF00913DBEE}"/>
            </c:ext>
          </c:extLst>
        </c:ser>
        <c:ser>
          <c:idx val="3"/>
          <c:order val="4"/>
          <c:tx>
            <c:strRef>
              <c:f>'Fig 2.13'!$G$4</c:f>
              <c:strCache>
                <c:ptCount val="1"/>
                <c:pt idx="0">
                  <c:v>Prises en charge  FSV</c:v>
                </c:pt>
              </c:strCache>
            </c:strRef>
          </c:tx>
          <c:spPr>
            <a:solidFill>
              <a:schemeClr val="accent4"/>
            </a:solidFill>
            <a:ln>
              <a:noFill/>
            </a:ln>
            <a:effectLst/>
          </c:spPr>
          <c:invertIfNegative val="0"/>
          <c:dLbls>
            <c:dLbl>
              <c:idx val="0"/>
              <c:tx>
                <c:rich>
                  <a:bodyPr/>
                  <a:lstStyle/>
                  <a:p>
                    <a:fld id="{7E7DD61B-BDD7-4B08-852B-D9E205920A22}"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89F2-48DF-B526-DBF00913DBEE}"/>
                </c:ext>
              </c:extLst>
            </c:dLbl>
            <c:dLbl>
              <c:idx val="1"/>
              <c:tx>
                <c:rich>
                  <a:bodyPr/>
                  <a:lstStyle/>
                  <a:p>
                    <a:fld id="{BAA2F863-E431-471A-8ACD-F58170A1799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89F2-48DF-B526-DBF00913DBEE}"/>
                </c:ext>
              </c:extLst>
            </c:dLbl>
            <c:dLbl>
              <c:idx val="2"/>
              <c:tx>
                <c:rich>
                  <a:bodyPr/>
                  <a:lstStyle/>
                  <a:p>
                    <a:fld id="{B0746BDF-82D5-4EA9-B7CA-091237923EB7}"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89F2-48DF-B526-DBF00913DBEE}"/>
                </c:ext>
              </c:extLst>
            </c:dLbl>
            <c:dLbl>
              <c:idx val="3"/>
              <c:tx>
                <c:rich>
                  <a:bodyPr/>
                  <a:lstStyle/>
                  <a:p>
                    <a:fld id="{CDBFE15A-09A6-4A64-A480-DE8C32DE367F}"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89F2-48DF-B526-DBF00913DBEE}"/>
                </c:ext>
              </c:extLst>
            </c:dLbl>
            <c:dLbl>
              <c:idx val="4"/>
              <c:tx>
                <c:rich>
                  <a:bodyPr/>
                  <a:lstStyle/>
                  <a:p>
                    <a:fld id="{2853C645-8B70-4A50-95AB-B475DC6415EF}"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89F2-48DF-B526-DBF00913DBEE}"/>
                </c:ext>
              </c:extLst>
            </c:dLbl>
            <c:spPr>
              <a:solidFill>
                <a:schemeClr val="bg1"/>
              </a:solid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2.13'!$R$5:$R$9</c:f>
              <c:strCache>
                <c:ptCount val="5"/>
                <c:pt idx="0">
                  <c:v>Salariés du privé base (150,5 Md€)</c:v>
                </c:pt>
                <c:pt idx="1">
                  <c:v>Salariés du privé complémentaires (93,5 Md€)</c:v>
                </c:pt>
                <c:pt idx="2">
                  <c:v>Non-salariés (19,1 Md€)</c:v>
                </c:pt>
                <c:pt idx="3">
                  <c:v>Fonctionnaires (79,9 Md€)</c:v>
                </c:pt>
                <c:pt idx="4">
                  <c:v>Régimes spéciaux (21,4 Md€)</c:v>
                </c:pt>
              </c:strCache>
            </c:strRef>
          </c:cat>
          <c:val>
            <c:numRef>
              <c:f>'Fig 2.13'!$G$5:$G$9</c:f>
              <c:numCache>
                <c:formatCode>0%</c:formatCode>
                <c:ptCount val="5"/>
                <c:pt idx="0">
                  <c:v>0.1171674195427506</c:v>
                </c:pt>
                <c:pt idx="1">
                  <c:v>4.2830354296471045E-3</c:v>
                </c:pt>
                <c:pt idx="2">
                  <c:v>1.6992276237776716E-2</c:v>
                </c:pt>
                <c:pt idx="3">
                  <c:v>2.0998744515154051E-5</c:v>
                </c:pt>
                <c:pt idx="4">
                  <c:v>7.1812380796907834E-4</c:v>
                </c:pt>
              </c:numCache>
            </c:numRef>
          </c:val>
          <c:extLst>
            <c:ext xmlns:c15="http://schemas.microsoft.com/office/drawing/2012/chart" uri="{02D57815-91ED-43cb-92C2-25804820EDAC}">
              <c15:datalabelsRange>
                <c15:f>'Fig 2.13'!$W$5:$W$9</c15:f>
                <c15:dlblRangeCache>
                  <c:ptCount val="5"/>
                  <c:pt idx="0">
                    <c:v>12%</c:v>
                  </c:pt>
                </c15:dlblRangeCache>
              </c15:datalabelsRange>
            </c:ext>
            <c:ext xmlns:c16="http://schemas.microsoft.com/office/drawing/2014/chart" uri="{C3380CC4-5D6E-409C-BE32-E72D297353CC}">
              <c16:uniqueId val="{00000018-89F2-48DF-B526-DBF00913DBEE}"/>
            </c:ext>
          </c:extLst>
        </c:ser>
        <c:ser>
          <c:idx val="4"/>
          <c:order val="5"/>
          <c:tx>
            <c:strRef>
              <c:f>'Fig 2.13'!$H$4</c:f>
              <c:strCache>
                <c:ptCount val="1"/>
                <c:pt idx="0">
                  <c:v>Transferts entre organismes (externes)</c:v>
                </c:pt>
              </c:strCache>
            </c:strRef>
          </c:tx>
          <c:spPr>
            <a:pattFill prst="pct90">
              <a:fgClr>
                <a:srgbClr val="008080"/>
              </a:fgClr>
              <a:bgClr>
                <a:schemeClr val="bg1"/>
              </a:bgClr>
            </a:pattFill>
            <a:ln>
              <a:noFill/>
            </a:ln>
            <a:effectLst/>
          </c:spPr>
          <c:invertIfNegative val="0"/>
          <c:dLbls>
            <c:dLbl>
              <c:idx val="0"/>
              <c:tx>
                <c:rich>
                  <a:bodyPr/>
                  <a:lstStyle/>
                  <a:p>
                    <a:fld id="{C05008F1-C0AC-402B-A5E0-EFA7C32E0DEF}"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89F2-48DF-B526-DBF00913DBEE}"/>
                </c:ext>
              </c:extLst>
            </c:dLbl>
            <c:dLbl>
              <c:idx val="1"/>
              <c:tx>
                <c:rich>
                  <a:bodyPr/>
                  <a:lstStyle/>
                  <a:p>
                    <a:fld id="{70E0A31D-8FA5-4F63-BADC-A13862C47C5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89F2-48DF-B526-DBF00913DBEE}"/>
                </c:ext>
              </c:extLst>
            </c:dLbl>
            <c:dLbl>
              <c:idx val="2"/>
              <c:tx>
                <c:rich>
                  <a:bodyPr/>
                  <a:lstStyle/>
                  <a:p>
                    <a:fld id="{4DCC8306-2420-445B-9597-3655AD5285D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89F2-48DF-B526-DBF00913DBEE}"/>
                </c:ext>
              </c:extLst>
            </c:dLbl>
            <c:dLbl>
              <c:idx val="3"/>
              <c:tx>
                <c:rich>
                  <a:bodyPr/>
                  <a:lstStyle/>
                  <a:p>
                    <a:fld id="{972F8103-CA67-4821-8A0E-C99F0B7AA0E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89F2-48DF-B526-DBF00913DBEE}"/>
                </c:ext>
              </c:extLst>
            </c:dLbl>
            <c:dLbl>
              <c:idx val="4"/>
              <c:tx>
                <c:rich>
                  <a:bodyPr/>
                  <a:lstStyle/>
                  <a:p>
                    <a:fld id="{D5BCCFF1-A779-4B52-BAC4-1BAC790CCC2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89F2-48DF-B526-DBF00913DBEE}"/>
                </c:ext>
              </c:extLst>
            </c:dLbl>
            <c:spPr>
              <a:solidFill>
                <a:schemeClr val="bg1"/>
              </a:solid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2.13'!$R$5:$R$9</c:f>
              <c:strCache>
                <c:ptCount val="5"/>
                <c:pt idx="0">
                  <c:v>Salariés du privé base (150,5 Md€)</c:v>
                </c:pt>
                <c:pt idx="1">
                  <c:v>Salariés du privé complémentaires (93,5 Md€)</c:v>
                </c:pt>
                <c:pt idx="2">
                  <c:v>Non-salariés (19,1 Md€)</c:v>
                </c:pt>
                <c:pt idx="3">
                  <c:v>Fonctionnaires (79,9 Md€)</c:v>
                </c:pt>
                <c:pt idx="4">
                  <c:v>Régimes spéciaux (21,4 Md€)</c:v>
                </c:pt>
              </c:strCache>
            </c:strRef>
          </c:cat>
          <c:val>
            <c:numRef>
              <c:f>'Fig 2.13'!$H$5:$H$9</c:f>
              <c:numCache>
                <c:formatCode>0%</c:formatCode>
                <c:ptCount val="5"/>
                <c:pt idx="0">
                  <c:v>6.5561857537040538E-2</c:v>
                </c:pt>
                <c:pt idx="1">
                  <c:v>4.7346385317068786E-2</c:v>
                </c:pt>
                <c:pt idx="2">
                  <c:v>6.5075128043555952E-3</c:v>
                </c:pt>
                <c:pt idx="3">
                  <c:v>0</c:v>
                </c:pt>
                <c:pt idx="4">
                  <c:v>4.6731549705194033E-7</c:v>
                </c:pt>
              </c:numCache>
            </c:numRef>
          </c:val>
          <c:extLst>
            <c:ext xmlns:c15="http://schemas.microsoft.com/office/drawing/2012/chart" uri="{02D57815-91ED-43cb-92C2-25804820EDAC}">
              <c15:datalabelsRange>
                <c15:f>'Fig 2.13'!$X$5:$X$9</c15:f>
                <c15:dlblRangeCache>
                  <c:ptCount val="5"/>
                  <c:pt idx="0">
                    <c:v>7%</c:v>
                  </c:pt>
                  <c:pt idx="1">
                    <c:v>5%</c:v>
                  </c:pt>
                </c15:dlblRangeCache>
              </c15:datalabelsRange>
            </c:ext>
            <c:ext xmlns:c16="http://schemas.microsoft.com/office/drawing/2014/chart" uri="{C3380CC4-5D6E-409C-BE32-E72D297353CC}">
              <c16:uniqueId val="{0000001E-89F2-48DF-B526-DBF00913DBEE}"/>
            </c:ext>
          </c:extLst>
        </c:ser>
        <c:ser>
          <c:idx val="5"/>
          <c:order val="6"/>
          <c:tx>
            <c:strRef>
              <c:f>'Fig 2.13'!$I$4</c:f>
              <c:strCache>
                <c:ptCount val="1"/>
                <c:pt idx="0">
                  <c:v>Subvention d'équilibre</c:v>
                </c:pt>
              </c:strCache>
            </c:strRef>
          </c:tx>
          <c:spPr>
            <a:solidFill>
              <a:schemeClr val="accent3">
                <a:lumMod val="75000"/>
              </a:schemeClr>
            </a:solidFill>
            <a:ln>
              <a:noFill/>
            </a:ln>
            <a:effectLst/>
          </c:spPr>
          <c:invertIfNegative val="0"/>
          <c:dLbls>
            <c:delete val="1"/>
          </c:dLbls>
          <c:cat>
            <c:strRef>
              <c:f>'Fig 2.13'!$R$5:$R$9</c:f>
              <c:strCache>
                <c:ptCount val="5"/>
                <c:pt idx="0">
                  <c:v>Salariés du privé base (150,5 Md€)</c:v>
                </c:pt>
                <c:pt idx="1">
                  <c:v>Salariés du privé complémentaires (93,5 Md€)</c:v>
                </c:pt>
                <c:pt idx="2">
                  <c:v>Non-salariés (19,1 Md€)</c:v>
                </c:pt>
                <c:pt idx="3">
                  <c:v>Fonctionnaires (79,9 Md€)</c:v>
                </c:pt>
                <c:pt idx="4">
                  <c:v>Régimes spéciaux (21,4 Md€)</c:v>
                </c:pt>
              </c:strCache>
            </c:strRef>
          </c:cat>
          <c:val>
            <c:numRef>
              <c:f>'Fig 2.13'!$I$5:$I$9</c:f>
              <c:numCache>
                <c:formatCode>0%</c:formatCode>
                <c:ptCount val="5"/>
                <c:pt idx="0">
                  <c:v>0</c:v>
                </c:pt>
                <c:pt idx="1">
                  <c:v>0</c:v>
                </c:pt>
                <c:pt idx="2">
                  <c:v>6.6922099330799997E-3</c:v>
                </c:pt>
                <c:pt idx="3">
                  <c:v>0</c:v>
                </c:pt>
                <c:pt idx="4">
                  <c:v>0.33792815368878298</c:v>
                </c:pt>
              </c:numCache>
            </c:numRef>
          </c:val>
          <c:extLst>
            <c:ext xmlns:c16="http://schemas.microsoft.com/office/drawing/2014/chart" uri="{C3380CC4-5D6E-409C-BE32-E72D297353CC}">
              <c16:uniqueId val="{0000001F-89F2-48DF-B526-DBF00913DBEE}"/>
            </c:ext>
          </c:extLst>
        </c:ser>
        <c:ser>
          <c:idx val="6"/>
          <c:order val="7"/>
          <c:tx>
            <c:strRef>
              <c:f>'Fig 2.13'!$J$4</c:f>
              <c:strCache>
                <c:ptCount val="1"/>
                <c:pt idx="0">
                  <c:v> Transferts entre organismes (internes)</c:v>
                </c:pt>
              </c:strCache>
            </c:strRef>
          </c:tx>
          <c:spPr>
            <a:pattFill prst="pct30">
              <a:fgClr>
                <a:srgbClr val="008080"/>
              </a:fgClr>
              <a:bgClr>
                <a:schemeClr val="bg1"/>
              </a:bgClr>
            </a:pattFill>
            <a:ln>
              <a:noFill/>
            </a:ln>
            <a:effectLst/>
          </c:spPr>
          <c:invertIfNegative val="0"/>
          <c:dLbls>
            <c:dLbl>
              <c:idx val="0"/>
              <c:tx>
                <c:rich>
                  <a:bodyPr/>
                  <a:lstStyle/>
                  <a:p>
                    <a:fld id="{9A559B0E-07CA-44D1-8387-77EB1AB3BD38}"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89F2-48DF-B526-DBF00913DBEE}"/>
                </c:ext>
              </c:extLst>
            </c:dLbl>
            <c:dLbl>
              <c:idx val="1"/>
              <c:tx>
                <c:rich>
                  <a:bodyPr/>
                  <a:lstStyle/>
                  <a:p>
                    <a:fld id="{EE063B1D-76E9-4860-AEF0-630F0085CAE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89F2-48DF-B526-DBF00913DBEE}"/>
                </c:ext>
              </c:extLst>
            </c:dLbl>
            <c:dLbl>
              <c:idx val="2"/>
              <c:tx>
                <c:rich>
                  <a:bodyPr/>
                  <a:lstStyle/>
                  <a:p>
                    <a:fld id="{DED83180-3453-4C71-93EB-C27A6A5CDCFE}"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89F2-48DF-B526-DBF00913DBEE}"/>
                </c:ext>
              </c:extLst>
            </c:dLbl>
            <c:dLbl>
              <c:idx val="3"/>
              <c:tx>
                <c:rich>
                  <a:bodyPr/>
                  <a:lstStyle/>
                  <a:p>
                    <a:fld id="{1D8375CA-60AD-4F94-B70C-837AB4BF96D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89F2-48DF-B526-DBF00913DBEE}"/>
                </c:ext>
              </c:extLst>
            </c:dLbl>
            <c:dLbl>
              <c:idx val="4"/>
              <c:tx>
                <c:rich>
                  <a:bodyPr/>
                  <a:lstStyle/>
                  <a:p>
                    <a:fld id="{B54A39A9-893D-4E8F-B926-5167939F280C}"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89F2-48DF-B526-DBF00913DBEE}"/>
                </c:ext>
              </c:extLst>
            </c:dLbl>
            <c:spPr>
              <a:solidFill>
                <a:schemeClr val="bg1"/>
              </a:solid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2.13'!$R$5:$R$9</c:f>
              <c:strCache>
                <c:ptCount val="5"/>
                <c:pt idx="0">
                  <c:v>Salariés du privé base (150,5 Md€)</c:v>
                </c:pt>
                <c:pt idx="1">
                  <c:v>Salariés du privé complémentaires (93,5 Md€)</c:v>
                </c:pt>
                <c:pt idx="2">
                  <c:v>Non-salariés (19,1 Md€)</c:v>
                </c:pt>
                <c:pt idx="3">
                  <c:v>Fonctionnaires (79,9 Md€)</c:v>
                </c:pt>
                <c:pt idx="4">
                  <c:v>Régimes spéciaux (21,4 Md€)</c:v>
                </c:pt>
              </c:strCache>
            </c:strRef>
          </c:cat>
          <c:val>
            <c:numRef>
              <c:f>'Fig 2.13'!$J$5:$J$9</c:f>
              <c:numCache>
                <c:formatCode>0%</c:formatCode>
                <c:ptCount val="5"/>
                <c:pt idx="0">
                  <c:v>1.275336844747363E-2</c:v>
                </c:pt>
                <c:pt idx="1">
                  <c:v>1.4084384103055974E-2</c:v>
                </c:pt>
                <c:pt idx="2">
                  <c:v>0</c:v>
                </c:pt>
                <c:pt idx="3">
                  <c:v>1.4160012696045034E-2</c:v>
                </c:pt>
                <c:pt idx="4">
                  <c:v>0.14692251882641025</c:v>
                </c:pt>
              </c:numCache>
            </c:numRef>
          </c:val>
          <c:extLst>
            <c:ext xmlns:c15="http://schemas.microsoft.com/office/drawing/2012/chart" uri="{02D57815-91ED-43cb-92C2-25804820EDAC}">
              <c15:datalabelsRange>
                <c15:f>'Fig 2.13'!$Z$5:$Z$9</c15:f>
                <c15:dlblRangeCache>
                  <c:ptCount val="5"/>
                  <c:pt idx="4">
                    <c:v>15%</c:v>
                  </c:pt>
                </c15:dlblRangeCache>
              </c15:datalabelsRange>
            </c:ext>
            <c:ext xmlns:c16="http://schemas.microsoft.com/office/drawing/2014/chart" uri="{C3380CC4-5D6E-409C-BE32-E72D297353CC}">
              <c16:uniqueId val="{00000025-89F2-48DF-B526-DBF00913DBEE}"/>
            </c:ext>
          </c:extLst>
        </c:ser>
        <c:ser>
          <c:idx val="7"/>
          <c:order val="8"/>
          <c:tx>
            <c:strRef>
              <c:f>'Fig 2.13'!$K$4</c:f>
              <c:strCache>
                <c:ptCount val="1"/>
                <c:pt idx="0">
                  <c:v>Produits de gestion, financiers</c:v>
                </c:pt>
              </c:strCache>
            </c:strRef>
          </c:tx>
          <c:spPr>
            <a:solidFill>
              <a:schemeClr val="accent4">
                <a:lumMod val="75000"/>
              </a:schemeClr>
            </a:solidFill>
            <a:ln>
              <a:noFill/>
            </a:ln>
            <a:effectLst/>
          </c:spPr>
          <c:invertIfNegative val="0"/>
          <c:dLbls>
            <c:delete val="1"/>
          </c:dLbls>
          <c:cat>
            <c:strRef>
              <c:f>'Fig 2.13'!$R$5:$R$9</c:f>
              <c:strCache>
                <c:ptCount val="5"/>
                <c:pt idx="0">
                  <c:v>Salariés du privé base (150,5 Md€)</c:v>
                </c:pt>
                <c:pt idx="1">
                  <c:v>Salariés du privé complémentaires (93,5 Md€)</c:v>
                </c:pt>
                <c:pt idx="2">
                  <c:v>Non-salariés (19,1 Md€)</c:v>
                </c:pt>
                <c:pt idx="3">
                  <c:v>Fonctionnaires (79,9 Md€)</c:v>
                </c:pt>
                <c:pt idx="4">
                  <c:v>Régimes spéciaux (21,4 Md€)</c:v>
                </c:pt>
              </c:strCache>
            </c:strRef>
          </c:cat>
          <c:val>
            <c:numRef>
              <c:f>'Fig 2.13'!$K$5:$K$9</c:f>
              <c:numCache>
                <c:formatCode>0%</c:formatCode>
                <c:ptCount val="5"/>
                <c:pt idx="0">
                  <c:v>2.6356768842086351E-3</c:v>
                </c:pt>
                <c:pt idx="1">
                  <c:v>5.4099615828473255E-3</c:v>
                </c:pt>
                <c:pt idx="2">
                  <c:v>5.9330417131654031E-2</c:v>
                </c:pt>
                <c:pt idx="3">
                  <c:v>8.6966302581937508E-4</c:v>
                </c:pt>
                <c:pt idx="4">
                  <c:v>4.4051228237758505E-2</c:v>
                </c:pt>
              </c:numCache>
            </c:numRef>
          </c:val>
          <c:extLst>
            <c:ext xmlns:c16="http://schemas.microsoft.com/office/drawing/2014/chart" uri="{C3380CC4-5D6E-409C-BE32-E72D297353CC}">
              <c16:uniqueId val="{00000026-89F2-48DF-B526-DBF00913DBEE}"/>
            </c:ext>
          </c:extLst>
        </c:ser>
        <c:ser>
          <c:idx val="8"/>
          <c:order val="9"/>
          <c:tx>
            <c:strRef>
              <c:f>'Fig 2.13'!$L$4</c:f>
              <c:strCache>
                <c:ptCount val="1"/>
                <c:pt idx="0">
                  <c:v>Besoin de financement</c:v>
                </c:pt>
              </c:strCache>
            </c:strRef>
          </c:tx>
          <c:spPr>
            <a:pattFill prst="pct90">
              <a:fgClr>
                <a:srgbClr val="C00000"/>
              </a:fgClr>
              <a:bgClr>
                <a:schemeClr val="bg1"/>
              </a:bgClr>
            </a:pattFill>
            <a:ln>
              <a:noFill/>
            </a:ln>
            <a:effectLst/>
          </c:spPr>
          <c:invertIfNegative val="0"/>
          <c:dLbls>
            <c:delete val="1"/>
          </c:dLbls>
          <c:cat>
            <c:strRef>
              <c:f>'Fig 2.13'!$R$5:$R$9</c:f>
              <c:strCache>
                <c:ptCount val="5"/>
                <c:pt idx="0">
                  <c:v>Salariés du privé base (150,5 Md€)</c:v>
                </c:pt>
                <c:pt idx="1">
                  <c:v>Salariés du privé complémentaires (93,5 Md€)</c:v>
                </c:pt>
                <c:pt idx="2">
                  <c:v>Non-salariés (19,1 Md€)</c:v>
                </c:pt>
                <c:pt idx="3">
                  <c:v>Fonctionnaires (79,9 Md€)</c:v>
                </c:pt>
                <c:pt idx="4">
                  <c:v>Régimes spéciaux (21,4 Md€)</c:v>
                </c:pt>
              </c:strCache>
            </c:strRef>
          </c:cat>
          <c:val>
            <c:numRef>
              <c:f>'Fig 2.13'!$L$5:$L$9</c:f>
              <c:numCache>
                <c:formatCode>0.0%</c:formatCode>
                <c:ptCount val="5"/>
                <c:pt idx="0">
                  <c:v>7.3369275404747162E-3</c:v>
                </c:pt>
                <c:pt idx="1">
                  <c:v>0</c:v>
                </c:pt>
                <c:pt idx="2">
                  <c:v>0</c:v>
                </c:pt>
                <c:pt idx="3">
                  <c:v>9.754755548644644E-3</c:v>
                </c:pt>
                <c:pt idx="4">
                  <c:v>0</c:v>
                </c:pt>
              </c:numCache>
            </c:numRef>
          </c:val>
          <c:extLst>
            <c:ext xmlns:c16="http://schemas.microsoft.com/office/drawing/2014/chart" uri="{C3380CC4-5D6E-409C-BE32-E72D297353CC}">
              <c16:uniqueId val="{00000027-89F2-48DF-B526-DBF00913DBEE}"/>
            </c:ext>
          </c:extLst>
        </c:ser>
        <c:dLbls>
          <c:dLblPos val="ctr"/>
          <c:showLegendKey val="0"/>
          <c:showVal val="1"/>
          <c:showCatName val="0"/>
          <c:showSerName val="0"/>
          <c:showPercent val="0"/>
          <c:showBubbleSize val="0"/>
        </c:dLbls>
        <c:gapWidth val="150"/>
        <c:overlap val="100"/>
        <c:axId val="332561423"/>
        <c:axId val="332575567"/>
      </c:barChart>
      <c:catAx>
        <c:axId val="332561423"/>
        <c:scaling>
          <c:orientation val="minMax"/>
        </c:scaling>
        <c:delete val="0"/>
        <c:axPos val="l"/>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crossAx val="332575567"/>
        <c:crosses val="autoZero"/>
        <c:auto val="1"/>
        <c:lblAlgn val="ctr"/>
        <c:lblOffset val="100"/>
        <c:noMultiLvlLbl val="0"/>
      </c:catAx>
      <c:valAx>
        <c:axId val="3325755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crossAx val="332561423"/>
        <c:crosses val="autoZero"/>
        <c:crossBetween val="between"/>
      </c:valAx>
      <c:spPr>
        <a:noFill/>
        <a:ln>
          <a:noFill/>
        </a:ln>
        <a:effectLst/>
      </c:spPr>
    </c:plotArea>
    <c:legend>
      <c:legendPos val="b"/>
      <c:layout>
        <c:manualLayout>
          <c:xMode val="edge"/>
          <c:yMode val="edge"/>
          <c:x val="8.6700880247075254E-3"/>
          <c:y val="0.84391489801925657"/>
          <c:w val="0.99132991197529252"/>
          <c:h val="0.15608510198074335"/>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solidFill>
            <a:schemeClr val="tx1">
              <a:lumMod val="95000"/>
              <a:lumOff val="5000"/>
            </a:schemeClr>
          </a:solidFill>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17908588255887"/>
          <c:y val="3.2665158971999154E-2"/>
          <c:w val="0.79542848121219434"/>
          <c:h val="0.7614741924199997"/>
        </c:manualLayout>
      </c:layout>
      <c:barChart>
        <c:barDir val="bar"/>
        <c:grouping val="percentStacked"/>
        <c:varyColors val="0"/>
        <c:ser>
          <c:idx val="0"/>
          <c:order val="0"/>
          <c:tx>
            <c:strRef>
              <c:f>'Fig 2.14'!$C$4</c:f>
              <c:strCache>
                <c:ptCount val="1"/>
                <c:pt idx="0">
                  <c:v>Cotisations sociales</c:v>
                </c:pt>
              </c:strCache>
            </c:strRef>
          </c:tx>
          <c:spPr>
            <a:solidFill>
              <a:schemeClr val="accent5">
                <a:lumMod val="50000"/>
              </a:schemeClr>
            </a:solidFill>
            <a:ln>
              <a:noFill/>
            </a:ln>
            <a:effectLst/>
          </c:spPr>
          <c:invertIfNegative val="0"/>
          <c:dLbls>
            <c:dLbl>
              <c:idx val="0"/>
              <c:tx>
                <c:rich>
                  <a:bodyPr/>
                  <a:lstStyle/>
                  <a:p>
                    <a:fld id="{7DAED1CF-6539-49E8-8208-A656F8B754D3}"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0CE-46C9-9AFB-6BA0B115A4F8}"/>
                </c:ext>
              </c:extLst>
            </c:dLbl>
            <c:dLbl>
              <c:idx val="1"/>
              <c:tx>
                <c:rich>
                  <a:bodyPr/>
                  <a:lstStyle/>
                  <a:p>
                    <a:fld id="{E0D72AA0-1426-4C99-A991-F0D9D6BF9C9F}"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0CE-46C9-9AFB-6BA0B115A4F8}"/>
                </c:ext>
              </c:extLst>
            </c:dLbl>
            <c:dLbl>
              <c:idx val="2"/>
              <c:tx>
                <c:rich>
                  <a:bodyPr/>
                  <a:lstStyle/>
                  <a:p>
                    <a:fld id="{D25E24C0-F522-4D3B-9110-FCA1D8134470}"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0CE-46C9-9AFB-6BA0B115A4F8}"/>
                </c:ext>
              </c:extLst>
            </c:dLbl>
            <c:dLbl>
              <c:idx val="3"/>
              <c:tx>
                <c:rich>
                  <a:bodyPr/>
                  <a:lstStyle/>
                  <a:p>
                    <a:fld id="{36BAFF51-9238-4E0D-8A20-45CEDE5F7CC0}"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0CE-46C9-9AFB-6BA0B115A4F8}"/>
                </c:ext>
              </c:extLst>
            </c:dLbl>
            <c:dLbl>
              <c:idx val="4"/>
              <c:tx>
                <c:rich>
                  <a:bodyPr/>
                  <a:lstStyle/>
                  <a:p>
                    <a:fld id="{1C04D3EB-19A3-4D7B-ABBD-872AB3FA8D1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0CE-46C9-9AFB-6BA0B115A4F8}"/>
                </c:ext>
              </c:extLst>
            </c:dLbl>
            <c:dLbl>
              <c:idx val="5"/>
              <c:tx>
                <c:rich>
                  <a:bodyPr/>
                  <a:lstStyle/>
                  <a:p>
                    <a:fld id="{A1FAC064-D8A1-4EBB-90EF-2F6BA0B6D9FE}"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0CE-46C9-9AFB-6BA0B115A4F8}"/>
                </c:ext>
              </c:extLst>
            </c:dLbl>
            <c:dLbl>
              <c:idx val="6"/>
              <c:tx>
                <c:rich>
                  <a:bodyPr/>
                  <a:lstStyle/>
                  <a:p>
                    <a:fld id="{70BBADF9-03CC-46D8-A8DF-EE8FF58B4B55}"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B0CE-46C9-9AFB-6BA0B115A4F8}"/>
                </c:ext>
              </c:extLst>
            </c:dLbl>
            <c:dLbl>
              <c:idx val="7"/>
              <c:delete val="1"/>
              <c:extLst>
                <c:ext xmlns:c15="http://schemas.microsoft.com/office/drawing/2012/chart" uri="{CE6537A1-D6FC-4f65-9D91-7224C49458BB}"/>
                <c:ext xmlns:c16="http://schemas.microsoft.com/office/drawing/2014/chart" uri="{C3380CC4-5D6E-409C-BE32-E72D297353CC}">
                  <c16:uniqueId val="{00000007-B0CE-46C9-9AFB-6BA0B115A4F8}"/>
                </c:ext>
              </c:extLst>
            </c:dLbl>
            <c:dLbl>
              <c:idx val="8"/>
              <c:tx>
                <c:rich>
                  <a:bodyPr/>
                  <a:lstStyle/>
                  <a:p>
                    <a:fld id="{84914BBD-3E93-48E5-8417-951AF85D44C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B0CE-46C9-9AFB-6BA0B115A4F8}"/>
                </c:ext>
              </c:extLst>
            </c:dLbl>
            <c:dLbl>
              <c:idx val="9"/>
              <c:tx>
                <c:rich>
                  <a:bodyPr/>
                  <a:lstStyle/>
                  <a:p>
                    <a:fld id="{F33C1544-8DE1-4CA0-9CE9-3B118D652160}"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B0CE-46C9-9AFB-6BA0B115A4F8}"/>
                </c:ext>
              </c:extLst>
            </c:dLbl>
            <c:dLbl>
              <c:idx val="10"/>
              <c:tx>
                <c:rich>
                  <a:bodyPr/>
                  <a:lstStyle/>
                  <a:p>
                    <a:fld id="{9E61DD52-5A00-4290-963B-14C834AE7AA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B0CE-46C9-9AFB-6BA0B115A4F8}"/>
                </c:ext>
              </c:extLst>
            </c:dLbl>
            <c:dLbl>
              <c:idx val="11"/>
              <c:tx>
                <c:rich>
                  <a:bodyPr/>
                  <a:lstStyle/>
                  <a:p>
                    <a:fld id="{BEEF6487-F6AC-4414-9310-B3F4F364468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B0CE-46C9-9AFB-6BA0B115A4F8}"/>
                </c:ext>
              </c:extLst>
            </c:dLbl>
            <c:dLbl>
              <c:idx val="12"/>
              <c:tx>
                <c:rich>
                  <a:bodyPr/>
                  <a:lstStyle/>
                  <a:p>
                    <a:fld id="{AD536EED-8E47-4A26-BCE1-6258A6FB4CB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B0CE-46C9-9AFB-6BA0B115A4F8}"/>
                </c:ext>
              </c:extLst>
            </c:dLbl>
            <c:dLbl>
              <c:idx val="13"/>
              <c:tx>
                <c:rich>
                  <a:bodyPr/>
                  <a:lstStyle/>
                  <a:p>
                    <a:fld id="{F1F7EF26-BEE6-4017-BF70-2552397FE636}"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B0CE-46C9-9AFB-6BA0B115A4F8}"/>
                </c:ext>
              </c:extLst>
            </c:dLbl>
            <c:dLbl>
              <c:idx val="14"/>
              <c:tx>
                <c:rich>
                  <a:bodyPr/>
                  <a:lstStyle/>
                  <a:p>
                    <a:fld id="{7F77A332-2DA9-40CF-A54E-B08C9EEBC1D6}"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B0CE-46C9-9AFB-6BA0B115A4F8}"/>
                </c:ext>
              </c:extLst>
            </c:dLbl>
            <c:spPr>
              <a:solidFill>
                <a:sysClr val="window" lastClr="FFFFFF"/>
              </a:solid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2.14'!$Q$5:$Q$19</c:f>
              <c:strCache>
                <c:ptCount val="15"/>
                <c:pt idx="0">
                  <c:v>NSA comp (0,9 Md€)</c:v>
                </c:pt>
                <c:pt idx="1">
                  <c:v>RSI comp (4,5 Md€)</c:v>
                </c:pt>
                <c:pt idx="2">
                  <c:v>CNAVPL comp (6,1 Md€)</c:v>
                </c:pt>
                <c:pt idx="3">
                  <c:v>IRCANTEC (4,8 Md€)</c:v>
                </c:pt>
                <c:pt idx="4">
                  <c:v>AGIRC+ARRCO (91,7 Md€)</c:v>
                </c:pt>
                <c:pt idx="5">
                  <c:v>NSA base (7,6 Md€)</c:v>
                </c:pt>
                <c:pt idx="6">
                  <c:v>CNAVPL (2,8 Md€)</c:v>
                </c:pt>
                <c:pt idx="7">
                  <c:v>Mines (1,2 Md€)</c:v>
                </c:pt>
                <c:pt idx="8">
                  <c:v>CNIEG (8,3 Md€)</c:v>
                </c:pt>
                <c:pt idx="9">
                  <c:v>RATP (1,2 Md€)</c:v>
                </c:pt>
                <c:pt idx="10">
                  <c:v>SNCF (5,2 Md€)</c:v>
                </c:pt>
                <c:pt idx="11">
                  <c:v>CNRACL (24,2 Md€)</c:v>
                </c:pt>
                <c:pt idx="12">
                  <c:v>Régime FPE  (55,7 Md€)</c:v>
                </c:pt>
                <c:pt idx="13">
                  <c:v>MSA salariés (6,8 Md€)</c:v>
                </c:pt>
                <c:pt idx="14">
                  <c:v>CNAVTS + SSI (146 Md€)</c:v>
                </c:pt>
              </c:strCache>
            </c:strRef>
          </c:cat>
          <c:val>
            <c:numRef>
              <c:f>'Fig 2.14'!$C$5:$C$19</c:f>
              <c:numCache>
                <c:formatCode>0%</c:formatCode>
                <c:ptCount val="15"/>
                <c:pt idx="0">
                  <c:v>0.49610584696449372</c:v>
                </c:pt>
                <c:pt idx="1">
                  <c:v>0.58813327242097024</c:v>
                </c:pt>
                <c:pt idx="2">
                  <c:v>0.63680808342803685</c:v>
                </c:pt>
                <c:pt idx="3">
                  <c:v>0.84795067604291963</c:v>
                </c:pt>
                <c:pt idx="4">
                  <c:v>0.83225356748535728</c:v>
                </c:pt>
                <c:pt idx="5">
                  <c:v>0.16157178682155593</c:v>
                </c:pt>
                <c:pt idx="6">
                  <c:v>0.89000133457111397</c:v>
                </c:pt>
                <c:pt idx="7">
                  <c:v>5.7125750786558363E-3</c:v>
                </c:pt>
                <c:pt idx="8">
                  <c:v>0.40910630686226568</c:v>
                </c:pt>
                <c:pt idx="9">
                  <c:v>0.3965416023832215</c:v>
                </c:pt>
                <c:pt idx="10">
                  <c:v>0.35761241953150946</c:v>
                </c:pt>
                <c:pt idx="11">
                  <c:v>0.93561773508157098</c:v>
                </c:pt>
                <c:pt idx="12">
                  <c:v>0.9900679340970685</c:v>
                </c:pt>
                <c:pt idx="13">
                  <c:v>0.44412797232358753</c:v>
                </c:pt>
                <c:pt idx="14">
                  <c:v>0.63092275859256519</c:v>
                </c:pt>
              </c:numCache>
            </c:numRef>
          </c:val>
          <c:extLst>
            <c:ext xmlns:c15="http://schemas.microsoft.com/office/drawing/2012/chart" uri="{02D57815-91ED-43cb-92C2-25804820EDAC}">
              <c15:datalabelsRange>
                <c15:f>'Fig 2.14'!$R$5:$R$19</c15:f>
                <c15:dlblRangeCache>
                  <c:ptCount val="15"/>
                  <c:pt idx="0">
                    <c:v>50%</c:v>
                  </c:pt>
                  <c:pt idx="1">
                    <c:v>59%</c:v>
                  </c:pt>
                  <c:pt idx="2">
                    <c:v>64%</c:v>
                  </c:pt>
                  <c:pt idx="3">
                    <c:v>85%</c:v>
                  </c:pt>
                  <c:pt idx="4">
                    <c:v>83%</c:v>
                  </c:pt>
                  <c:pt idx="5">
                    <c:v>16%</c:v>
                  </c:pt>
                  <c:pt idx="6">
                    <c:v>89%</c:v>
                  </c:pt>
                  <c:pt idx="8">
                    <c:v>41%</c:v>
                  </c:pt>
                  <c:pt idx="9">
                    <c:v>40%</c:v>
                  </c:pt>
                  <c:pt idx="10">
                    <c:v>36%</c:v>
                  </c:pt>
                  <c:pt idx="11">
                    <c:v>94%</c:v>
                  </c:pt>
                  <c:pt idx="12">
                    <c:v>99%</c:v>
                  </c:pt>
                  <c:pt idx="13">
                    <c:v>44%</c:v>
                  </c:pt>
                  <c:pt idx="14">
                    <c:v>63%</c:v>
                  </c:pt>
                </c15:dlblRangeCache>
              </c15:datalabelsRange>
            </c:ext>
            <c:ext xmlns:c16="http://schemas.microsoft.com/office/drawing/2014/chart" uri="{C3380CC4-5D6E-409C-BE32-E72D297353CC}">
              <c16:uniqueId val="{0000000F-B0CE-46C9-9AFB-6BA0B115A4F8}"/>
            </c:ext>
          </c:extLst>
        </c:ser>
        <c:ser>
          <c:idx val="1"/>
          <c:order val="1"/>
          <c:tx>
            <c:strRef>
              <c:f>'Fig 2.14'!$D$4</c:f>
              <c:strCache>
                <c:ptCount val="1"/>
                <c:pt idx="0">
                  <c:v>ITAF et prises en charge État</c:v>
                </c:pt>
              </c:strCache>
            </c:strRef>
          </c:tx>
          <c:spPr>
            <a:pattFill prst="pct80">
              <a:fgClr>
                <a:schemeClr val="accent6">
                  <a:lumMod val="75000"/>
                </a:schemeClr>
              </a:fgClr>
              <a:bgClr>
                <a:schemeClr val="bg1"/>
              </a:bgClr>
            </a:pattFill>
            <a:ln>
              <a:noFill/>
            </a:ln>
            <a:effectLst/>
          </c:spPr>
          <c:invertIfNegative val="0"/>
          <c:dLbls>
            <c:dLbl>
              <c:idx val="0"/>
              <c:tx>
                <c:rich>
                  <a:bodyPr/>
                  <a:lstStyle/>
                  <a:p>
                    <a:fld id="{3DF7EC3A-2CA2-4C73-A2DA-44B2FD18FF66}"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B0CE-46C9-9AFB-6BA0B115A4F8}"/>
                </c:ext>
              </c:extLst>
            </c:dLbl>
            <c:dLbl>
              <c:idx val="1"/>
              <c:delete val="1"/>
              <c:extLst>
                <c:ext xmlns:c15="http://schemas.microsoft.com/office/drawing/2012/chart" uri="{CE6537A1-D6FC-4f65-9D91-7224C49458BB}"/>
                <c:ext xmlns:c16="http://schemas.microsoft.com/office/drawing/2014/chart" uri="{C3380CC4-5D6E-409C-BE32-E72D297353CC}">
                  <c16:uniqueId val="{00000011-B0CE-46C9-9AFB-6BA0B115A4F8}"/>
                </c:ext>
              </c:extLst>
            </c:dLbl>
            <c:dLbl>
              <c:idx val="2"/>
              <c:delete val="1"/>
              <c:extLst>
                <c:ext xmlns:c15="http://schemas.microsoft.com/office/drawing/2012/chart" uri="{CE6537A1-D6FC-4f65-9D91-7224C49458BB}"/>
                <c:ext xmlns:c16="http://schemas.microsoft.com/office/drawing/2014/chart" uri="{C3380CC4-5D6E-409C-BE32-E72D297353CC}">
                  <c16:uniqueId val="{00000012-B0CE-46C9-9AFB-6BA0B115A4F8}"/>
                </c:ext>
              </c:extLst>
            </c:dLbl>
            <c:dLbl>
              <c:idx val="3"/>
              <c:delete val="1"/>
              <c:extLst>
                <c:ext xmlns:c15="http://schemas.microsoft.com/office/drawing/2012/chart" uri="{CE6537A1-D6FC-4f65-9D91-7224C49458BB}"/>
                <c:ext xmlns:c16="http://schemas.microsoft.com/office/drawing/2014/chart" uri="{C3380CC4-5D6E-409C-BE32-E72D297353CC}">
                  <c16:uniqueId val="{00000013-B0CE-46C9-9AFB-6BA0B115A4F8}"/>
                </c:ext>
              </c:extLst>
            </c:dLbl>
            <c:dLbl>
              <c:idx val="4"/>
              <c:delete val="1"/>
              <c:extLst>
                <c:ext xmlns:c15="http://schemas.microsoft.com/office/drawing/2012/chart" uri="{CE6537A1-D6FC-4f65-9D91-7224C49458BB}"/>
                <c:ext xmlns:c16="http://schemas.microsoft.com/office/drawing/2014/chart" uri="{C3380CC4-5D6E-409C-BE32-E72D297353CC}">
                  <c16:uniqueId val="{00000014-B0CE-46C9-9AFB-6BA0B115A4F8}"/>
                </c:ext>
              </c:extLst>
            </c:dLbl>
            <c:dLbl>
              <c:idx val="5"/>
              <c:tx>
                <c:rich>
                  <a:bodyPr/>
                  <a:lstStyle/>
                  <a:p>
                    <a:fld id="{7868EDAB-3F84-4B55-83D3-5E947453AD83}"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B0CE-46C9-9AFB-6BA0B115A4F8}"/>
                </c:ext>
              </c:extLst>
            </c:dLbl>
            <c:dLbl>
              <c:idx val="6"/>
              <c:tx>
                <c:rich>
                  <a:bodyPr/>
                  <a:lstStyle/>
                  <a:p>
                    <a:fld id="{17987FEC-672C-45E8-881A-0BB1958908F8}"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B0CE-46C9-9AFB-6BA0B115A4F8}"/>
                </c:ext>
              </c:extLst>
            </c:dLbl>
            <c:dLbl>
              <c:idx val="7"/>
              <c:delete val="1"/>
              <c:extLst>
                <c:ext xmlns:c15="http://schemas.microsoft.com/office/drawing/2012/chart" uri="{CE6537A1-D6FC-4f65-9D91-7224C49458BB}"/>
                <c:ext xmlns:c16="http://schemas.microsoft.com/office/drawing/2014/chart" uri="{C3380CC4-5D6E-409C-BE32-E72D297353CC}">
                  <c16:uniqueId val="{00000017-B0CE-46C9-9AFB-6BA0B115A4F8}"/>
                </c:ext>
              </c:extLst>
            </c:dLbl>
            <c:dLbl>
              <c:idx val="8"/>
              <c:tx>
                <c:rich>
                  <a:bodyPr/>
                  <a:lstStyle/>
                  <a:p>
                    <a:fld id="{E13F489F-0649-4EB4-9844-3ADAA0BEDDA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B0CE-46C9-9AFB-6BA0B115A4F8}"/>
                </c:ext>
              </c:extLst>
            </c:dLbl>
            <c:dLbl>
              <c:idx val="9"/>
              <c:delete val="1"/>
              <c:extLst>
                <c:ext xmlns:c15="http://schemas.microsoft.com/office/drawing/2012/chart" uri="{CE6537A1-D6FC-4f65-9D91-7224C49458BB}"/>
                <c:ext xmlns:c16="http://schemas.microsoft.com/office/drawing/2014/chart" uri="{C3380CC4-5D6E-409C-BE32-E72D297353CC}">
                  <c16:uniqueId val="{00000019-B0CE-46C9-9AFB-6BA0B115A4F8}"/>
                </c:ext>
              </c:extLst>
            </c:dLbl>
            <c:dLbl>
              <c:idx val="10"/>
              <c:delete val="1"/>
              <c:extLst>
                <c:ext xmlns:c15="http://schemas.microsoft.com/office/drawing/2012/chart" uri="{CE6537A1-D6FC-4f65-9D91-7224C49458BB}"/>
                <c:ext xmlns:c16="http://schemas.microsoft.com/office/drawing/2014/chart" uri="{C3380CC4-5D6E-409C-BE32-E72D297353CC}">
                  <c16:uniqueId val="{0000001A-B0CE-46C9-9AFB-6BA0B115A4F8}"/>
                </c:ext>
              </c:extLst>
            </c:dLbl>
            <c:dLbl>
              <c:idx val="11"/>
              <c:delete val="1"/>
              <c:extLst>
                <c:ext xmlns:c15="http://schemas.microsoft.com/office/drawing/2012/chart" uri="{CE6537A1-D6FC-4f65-9D91-7224C49458BB}"/>
                <c:ext xmlns:c16="http://schemas.microsoft.com/office/drawing/2014/chart" uri="{C3380CC4-5D6E-409C-BE32-E72D297353CC}">
                  <c16:uniqueId val="{0000001B-B0CE-46C9-9AFB-6BA0B115A4F8}"/>
                </c:ext>
              </c:extLst>
            </c:dLbl>
            <c:dLbl>
              <c:idx val="12"/>
              <c:delete val="1"/>
              <c:extLst>
                <c:ext xmlns:c15="http://schemas.microsoft.com/office/drawing/2012/chart" uri="{CE6537A1-D6FC-4f65-9D91-7224C49458BB}"/>
                <c:ext xmlns:c16="http://schemas.microsoft.com/office/drawing/2014/chart" uri="{C3380CC4-5D6E-409C-BE32-E72D297353CC}">
                  <c16:uniqueId val="{0000001C-B0CE-46C9-9AFB-6BA0B115A4F8}"/>
                </c:ext>
              </c:extLst>
            </c:dLbl>
            <c:dLbl>
              <c:idx val="13"/>
              <c:delete val="1"/>
              <c:extLst>
                <c:ext xmlns:c15="http://schemas.microsoft.com/office/drawing/2012/chart" uri="{CE6537A1-D6FC-4f65-9D91-7224C49458BB}"/>
                <c:ext xmlns:c16="http://schemas.microsoft.com/office/drawing/2014/chart" uri="{C3380CC4-5D6E-409C-BE32-E72D297353CC}">
                  <c16:uniqueId val="{0000001D-B0CE-46C9-9AFB-6BA0B115A4F8}"/>
                </c:ext>
              </c:extLst>
            </c:dLbl>
            <c:dLbl>
              <c:idx val="14"/>
              <c:tx>
                <c:rich>
                  <a:bodyPr/>
                  <a:lstStyle/>
                  <a:p>
                    <a:fld id="{421E1392-20EC-4996-8B16-6ED1885F355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B0CE-46C9-9AFB-6BA0B115A4F8}"/>
                </c:ext>
              </c:extLst>
            </c:dLbl>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2.14'!$Q$5:$Q$19</c:f>
              <c:strCache>
                <c:ptCount val="15"/>
                <c:pt idx="0">
                  <c:v>NSA comp (0,9 Md€)</c:v>
                </c:pt>
                <c:pt idx="1">
                  <c:v>RSI comp (4,5 Md€)</c:v>
                </c:pt>
                <c:pt idx="2">
                  <c:v>CNAVPL comp (6,1 Md€)</c:v>
                </c:pt>
                <c:pt idx="3">
                  <c:v>IRCANTEC (4,8 Md€)</c:v>
                </c:pt>
                <c:pt idx="4">
                  <c:v>AGIRC+ARRCO (91,7 Md€)</c:v>
                </c:pt>
                <c:pt idx="5">
                  <c:v>NSA base (7,6 Md€)</c:v>
                </c:pt>
                <c:pt idx="6">
                  <c:v>CNAVPL (2,8 Md€)</c:v>
                </c:pt>
                <c:pt idx="7">
                  <c:v>Mines (1,2 Md€)</c:v>
                </c:pt>
                <c:pt idx="8">
                  <c:v>CNIEG (8,3 Md€)</c:v>
                </c:pt>
                <c:pt idx="9">
                  <c:v>RATP (1,2 Md€)</c:v>
                </c:pt>
                <c:pt idx="10">
                  <c:v>SNCF (5,2 Md€)</c:v>
                </c:pt>
                <c:pt idx="11">
                  <c:v>CNRACL (24,2 Md€)</c:v>
                </c:pt>
                <c:pt idx="12">
                  <c:v>Régime FPE  (55,7 Md€)</c:v>
                </c:pt>
                <c:pt idx="13">
                  <c:v>MSA salariés (6,8 Md€)</c:v>
                </c:pt>
                <c:pt idx="14">
                  <c:v>CNAVTS + SSI (146 Md€)</c:v>
                </c:pt>
              </c:strCache>
            </c:strRef>
          </c:cat>
          <c:val>
            <c:numRef>
              <c:f>'Fig 2.14'!$D$5:$D$19</c:f>
              <c:numCache>
                <c:formatCode>0%</c:formatCode>
                <c:ptCount val="15"/>
                <c:pt idx="0">
                  <c:v>0.34927175762101453</c:v>
                </c:pt>
                <c:pt idx="1">
                  <c:v>2.6987631544743273E-2</c:v>
                </c:pt>
                <c:pt idx="2">
                  <c:v>0</c:v>
                </c:pt>
                <c:pt idx="3">
                  <c:v>0</c:v>
                </c:pt>
                <c:pt idx="4">
                  <c:v>0</c:v>
                </c:pt>
                <c:pt idx="5">
                  <c:v>0.39094430703863442</c:v>
                </c:pt>
                <c:pt idx="6">
                  <c:v>-4.27152337086531E-3</c:v>
                </c:pt>
                <c:pt idx="7">
                  <c:v>2.9511908222733642E-3</c:v>
                </c:pt>
                <c:pt idx="8">
                  <c:v>0.20813504718965667</c:v>
                </c:pt>
                <c:pt idx="9">
                  <c:v>0</c:v>
                </c:pt>
                <c:pt idx="10">
                  <c:v>1.8670271002509554E-4</c:v>
                </c:pt>
                <c:pt idx="11">
                  <c:v>0</c:v>
                </c:pt>
                <c:pt idx="12">
                  <c:v>0</c:v>
                </c:pt>
                <c:pt idx="13">
                  <c:v>4.0271581853854765E-2</c:v>
                </c:pt>
                <c:pt idx="14">
                  <c:v>0.14564709934063896</c:v>
                </c:pt>
              </c:numCache>
            </c:numRef>
          </c:val>
          <c:extLst>
            <c:ext xmlns:c15="http://schemas.microsoft.com/office/drawing/2012/chart" uri="{02D57815-91ED-43cb-92C2-25804820EDAC}">
              <c15:datalabelsRange>
                <c15:f>'Fig 2.14'!$S$5:$S$19</c15:f>
                <c15:dlblRangeCache>
                  <c:ptCount val="15"/>
                  <c:pt idx="0">
                    <c:v>35%</c:v>
                  </c:pt>
                  <c:pt idx="5">
                    <c:v>39%</c:v>
                  </c:pt>
                  <c:pt idx="8">
                    <c:v>21%</c:v>
                  </c:pt>
                  <c:pt idx="14">
                    <c:v>15%</c:v>
                  </c:pt>
                </c15:dlblRangeCache>
              </c15:datalabelsRange>
            </c:ext>
            <c:ext xmlns:c16="http://schemas.microsoft.com/office/drawing/2014/chart" uri="{C3380CC4-5D6E-409C-BE32-E72D297353CC}">
              <c16:uniqueId val="{0000001F-B0CE-46C9-9AFB-6BA0B115A4F8}"/>
            </c:ext>
          </c:extLst>
        </c:ser>
        <c:ser>
          <c:idx val="2"/>
          <c:order val="2"/>
          <c:tx>
            <c:strRef>
              <c:f>'Fig 2.14'!$E$4</c:f>
              <c:strCache>
                <c:ptCount val="1"/>
                <c:pt idx="0">
                  <c:v>Compensation démographique</c:v>
                </c:pt>
              </c:strCache>
            </c:strRef>
          </c:tx>
          <c:spPr>
            <a:pattFill prst="pct30">
              <a:fgClr>
                <a:schemeClr val="accent5">
                  <a:lumMod val="50000"/>
                </a:schemeClr>
              </a:fgClr>
              <a:bgClr>
                <a:schemeClr val="bg1"/>
              </a:bgClr>
            </a:patt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0-B0CE-46C9-9AFB-6BA0B115A4F8}"/>
                </c:ext>
              </c:extLst>
            </c:dLbl>
            <c:dLbl>
              <c:idx val="1"/>
              <c:delete val="1"/>
              <c:extLst>
                <c:ext xmlns:c15="http://schemas.microsoft.com/office/drawing/2012/chart" uri="{CE6537A1-D6FC-4f65-9D91-7224C49458BB}"/>
                <c:ext xmlns:c16="http://schemas.microsoft.com/office/drawing/2014/chart" uri="{C3380CC4-5D6E-409C-BE32-E72D297353CC}">
                  <c16:uniqueId val="{00000021-B0CE-46C9-9AFB-6BA0B115A4F8}"/>
                </c:ext>
              </c:extLst>
            </c:dLbl>
            <c:dLbl>
              <c:idx val="2"/>
              <c:delete val="1"/>
              <c:extLst>
                <c:ext xmlns:c15="http://schemas.microsoft.com/office/drawing/2012/chart" uri="{CE6537A1-D6FC-4f65-9D91-7224C49458BB}"/>
                <c:ext xmlns:c16="http://schemas.microsoft.com/office/drawing/2014/chart" uri="{C3380CC4-5D6E-409C-BE32-E72D297353CC}">
                  <c16:uniqueId val="{00000022-B0CE-46C9-9AFB-6BA0B115A4F8}"/>
                </c:ext>
              </c:extLst>
            </c:dLbl>
            <c:dLbl>
              <c:idx val="3"/>
              <c:delete val="1"/>
              <c:extLst>
                <c:ext xmlns:c15="http://schemas.microsoft.com/office/drawing/2012/chart" uri="{CE6537A1-D6FC-4f65-9D91-7224C49458BB}"/>
                <c:ext xmlns:c16="http://schemas.microsoft.com/office/drawing/2014/chart" uri="{C3380CC4-5D6E-409C-BE32-E72D297353CC}">
                  <c16:uniqueId val="{00000023-B0CE-46C9-9AFB-6BA0B115A4F8}"/>
                </c:ext>
              </c:extLst>
            </c:dLbl>
            <c:dLbl>
              <c:idx val="4"/>
              <c:delete val="1"/>
              <c:extLst>
                <c:ext xmlns:c15="http://schemas.microsoft.com/office/drawing/2012/chart" uri="{CE6537A1-D6FC-4f65-9D91-7224C49458BB}"/>
                <c:ext xmlns:c16="http://schemas.microsoft.com/office/drawing/2014/chart" uri="{C3380CC4-5D6E-409C-BE32-E72D297353CC}">
                  <c16:uniqueId val="{00000024-B0CE-46C9-9AFB-6BA0B115A4F8}"/>
                </c:ext>
              </c:extLst>
            </c:dLbl>
            <c:dLbl>
              <c:idx val="5"/>
              <c:tx>
                <c:rich>
                  <a:bodyPr/>
                  <a:lstStyle/>
                  <a:p>
                    <a:fld id="{C93F7A3A-8F12-4921-91BA-7539C85A50A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B0CE-46C9-9AFB-6BA0B115A4F8}"/>
                </c:ext>
              </c:extLst>
            </c:dLbl>
            <c:dLbl>
              <c:idx val="6"/>
              <c:delete val="1"/>
              <c:extLst>
                <c:ext xmlns:c15="http://schemas.microsoft.com/office/drawing/2012/chart" uri="{CE6537A1-D6FC-4f65-9D91-7224C49458BB}"/>
                <c:ext xmlns:c16="http://schemas.microsoft.com/office/drawing/2014/chart" uri="{C3380CC4-5D6E-409C-BE32-E72D297353CC}">
                  <c16:uniqueId val="{00000026-B0CE-46C9-9AFB-6BA0B115A4F8}"/>
                </c:ext>
              </c:extLst>
            </c:dLbl>
            <c:dLbl>
              <c:idx val="7"/>
              <c:tx>
                <c:rich>
                  <a:bodyPr/>
                  <a:lstStyle/>
                  <a:p>
                    <a:fld id="{98735C30-E643-430D-AA5C-9DA0F9964CDE}"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B0CE-46C9-9AFB-6BA0B115A4F8}"/>
                </c:ext>
              </c:extLst>
            </c:dLbl>
            <c:dLbl>
              <c:idx val="8"/>
              <c:delete val="1"/>
              <c:extLst>
                <c:ext xmlns:c15="http://schemas.microsoft.com/office/drawing/2012/chart" uri="{CE6537A1-D6FC-4f65-9D91-7224C49458BB}"/>
                <c:ext xmlns:c16="http://schemas.microsoft.com/office/drawing/2014/chart" uri="{C3380CC4-5D6E-409C-BE32-E72D297353CC}">
                  <c16:uniqueId val="{00000028-B0CE-46C9-9AFB-6BA0B115A4F8}"/>
                </c:ext>
              </c:extLst>
            </c:dLbl>
            <c:dLbl>
              <c:idx val="9"/>
              <c:delete val="1"/>
              <c:extLst>
                <c:ext xmlns:c15="http://schemas.microsoft.com/office/drawing/2012/chart" uri="{CE6537A1-D6FC-4f65-9D91-7224C49458BB}"/>
                <c:ext xmlns:c16="http://schemas.microsoft.com/office/drawing/2014/chart" uri="{C3380CC4-5D6E-409C-BE32-E72D297353CC}">
                  <c16:uniqueId val="{00000029-B0CE-46C9-9AFB-6BA0B115A4F8}"/>
                </c:ext>
              </c:extLst>
            </c:dLbl>
            <c:dLbl>
              <c:idx val="10"/>
              <c:delete val="1"/>
              <c:extLst>
                <c:ext xmlns:c15="http://schemas.microsoft.com/office/drawing/2012/chart" uri="{CE6537A1-D6FC-4f65-9D91-7224C49458BB}"/>
                <c:ext xmlns:c16="http://schemas.microsoft.com/office/drawing/2014/chart" uri="{C3380CC4-5D6E-409C-BE32-E72D297353CC}">
                  <c16:uniqueId val="{0000002A-B0CE-46C9-9AFB-6BA0B115A4F8}"/>
                </c:ext>
              </c:extLst>
            </c:dLbl>
            <c:dLbl>
              <c:idx val="11"/>
              <c:delete val="1"/>
              <c:extLst>
                <c:ext xmlns:c15="http://schemas.microsoft.com/office/drawing/2012/chart" uri="{CE6537A1-D6FC-4f65-9D91-7224C49458BB}"/>
                <c:ext xmlns:c16="http://schemas.microsoft.com/office/drawing/2014/chart" uri="{C3380CC4-5D6E-409C-BE32-E72D297353CC}">
                  <c16:uniqueId val="{0000002B-B0CE-46C9-9AFB-6BA0B115A4F8}"/>
                </c:ext>
              </c:extLst>
            </c:dLbl>
            <c:dLbl>
              <c:idx val="12"/>
              <c:delete val="1"/>
              <c:extLst>
                <c:ext xmlns:c15="http://schemas.microsoft.com/office/drawing/2012/chart" uri="{CE6537A1-D6FC-4f65-9D91-7224C49458BB}"/>
                <c:ext xmlns:c16="http://schemas.microsoft.com/office/drawing/2014/chart" uri="{C3380CC4-5D6E-409C-BE32-E72D297353CC}">
                  <c16:uniqueId val="{0000002C-B0CE-46C9-9AFB-6BA0B115A4F8}"/>
                </c:ext>
              </c:extLst>
            </c:dLbl>
            <c:dLbl>
              <c:idx val="13"/>
              <c:tx>
                <c:rich>
                  <a:bodyPr/>
                  <a:lstStyle/>
                  <a:p>
                    <a:fld id="{F42328DB-D8FA-4CDF-8E51-29DA4BF4C17F}"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B0CE-46C9-9AFB-6BA0B115A4F8}"/>
                </c:ext>
              </c:extLst>
            </c:dLbl>
            <c:dLbl>
              <c:idx val="14"/>
              <c:delete val="1"/>
              <c:extLst>
                <c:ext xmlns:c15="http://schemas.microsoft.com/office/drawing/2012/chart" uri="{CE6537A1-D6FC-4f65-9D91-7224C49458BB}"/>
                <c:ext xmlns:c16="http://schemas.microsoft.com/office/drawing/2014/chart" uri="{C3380CC4-5D6E-409C-BE32-E72D297353CC}">
                  <c16:uniqueId val="{0000002E-B0CE-46C9-9AFB-6BA0B115A4F8}"/>
                </c:ext>
              </c:extLst>
            </c:dLbl>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2.14'!$Q$5:$Q$19</c:f>
              <c:strCache>
                <c:ptCount val="15"/>
                <c:pt idx="0">
                  <c:v>NSA comp (0,9 Md€)</c:v>
                </c:pt>
                <c:pt idx="1">
                  <c:v>RSI comp (4,5 Md€)</c:v>
                </c:pt>
                <c:pt idx="2">
                  <c:v>CNAVPL comp (6,1 Md€)</c:v>
                </c:pt>
                <c:pt idx="3">
                  <c:v>IRCANTEC (4,8 Md€)</c:v>
                </c:pt>
                <c:pt idx="4">
                  <c:v>AGIRC+ARRCO (91,7 Md€)</c:v>
                </c:pt>
                <c:pt idx="5">
                  <c:v>NSA base (7,6 Md€)</c:v>
                </c:pt>
                <c:pt idx="6">
                  <c:v>CNAVPL (2,8 Md€)</c:v>
                </c:pt>
                <c:pt idx="7">
                  <c:v>Mines (1,2 Md€)</c:v>
                </c:pt>
                <c:pt idx="8">
                  <c:v>CNIEG (8,3 Md€)</c:v>
                </c:pt>
                <c:pt idx="9">
                  <c:v>RATP (1,2 Md€)</c:v>
                </c:pt>
                <c:pt idx="10">
                  <c:v>SNCF (5,2 Md€)</c:v>
                </c:pt>
                <c:pt idx="11">
                  <c:v>CNRACL (24,2 Md€)</c:v>
                </c:pt>
                <c:pt idx="12">
                  <c:v>Régime FPE  (55,7 Md€)</c:v>
                </c:pt>
                <c:pt idx="13">
                  <c:v>MSA salariés (6,8 Md€)</c:v>
                </c:pt>
                <c:pt idx="14">
                  <c:v>CNAVTS + SSI (146 Md€)</c:v>
                </c:pt>
              </c:strCache>
            </c:strRef>
          </c:cat>
          <c:val>
            <c:numRef>
              <c:f>'Fig 2.14'!$E$5:$E$19</c:f>
              <c:numCache>
                <c:formatCode>0%</c:formatCode>
                <c:ptCount val="15"/>
                <c:pt idx="0">
                  <c:v>0</c:v>
                </c:pt>
                <c:pt idx="1">
                  <c:v>0</c:v>
                </c:pt>
                <c:pt idx="2">
                  <c:v>0</c:v>
                </c:pt>
                <c:pt idx="3">
                  <c:v>0</c:v>
                </c:pt>
                <c:pt idx="4">
                  <c:v>0</c:v>
                </c:pt>
                <c:pt idx="5">
                  <c:v>0.35263507605588118</c:v>
                </c:pt>
                <c:pt idx="6">
                  <c:v>0</c:v>
                </c:pt>
                <c:pt idx="7">
                  <c:v>0.16450148364493999</c:v>
                </c:pt>
                <c:pt idx="8">
                  <c:v>0</c:v>
                </c:pt>
                <c:pt idx="9">
                  <c:v>0</c:v>
                </c:pt>
                <c:pt idx="10">
                  <c:v>1.5082179184780947E-2</c:v>
                </c:pt>
                <c:pt idx="11">
                  <c:v>5.295243184532698E-3</c:v>
                </c:pt>
                <c:pt idx="12">
                  <c:v>0</c:v>
                </c:pt>
                <c:pt idx="13">
                  <c:v>0.37561509061015963</c:v>
                </c:pt>
                <c:pt idx="14">
                  <c:v>2.2658517530701294E-3</c:v>
                </c:pt>
              </c:numCache>
            </c:numRef>
          </c:val>
          <c:extLst>
            <c:ext xmlns:c15="http://schemas.microsoft.com/office/drawing/2012/chart" uri="{02D57815-91ED-43cb-92C2-25804820EDAC}">
              <c15:datalabelsRange>
                <c15:f>'Fig 2.14'!$T$5:$T$19</c15:f>
                <c15:dlblRangeCache>
                  <c:ptCount val="15"/>
                  <c:pt idx="5">
                    <c:v>35%</c:v>
                  </c:pt>
                  <c:pt idx="7">
                    <c:v>16%</c:v>
                  </c:pt>
                  <c:pt idx="13">
                    <c:v>38%</c:v>
                  </c:pt>
                </c15:dlblRangeCache>
              </c15:datalabelsRange>
            </c:ext>
            <c:ext xmlns:c16="http://schemas.microsoft.com/office/drawing/2014/chart" uri="{C3380CC4-5D6E-409C-BE32-E72D297353CC}">
              <c16:uniqueId val="{0000002F-B0CE-46C9-9AFB-6BA0B115A4F8}"/>
            </c:ext>
          </c:extLst>
        </c:ser>
        <c:ser>
          <c:idx val="3"/>
          <c:order val="3"/>
          <c:tx>
            <c:strRef>
              <c:f>'Fig 2.14'!$F$4</c:f>
              <c:strCache>
                <c:ptCount val="1"/>
                <c:pt idx="0">
                  <c:v>Prises en charge  FSV</c:v>
                </c:pt>
              </c:strCache>
            </c:strRef>
          </c:tx>
          <c:spPr>
            <a:solidFill>
              <a:schemeClr val="accent4"/>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0-B0CE-46C9-9AFB-6BA0B115A4F8}"/>
                </c:ext>
              </c:extLst>
            </c:dLbl>
            <c:dLbl>
              <c:idx val="1"/>
              <c:delete val="1"/>
              <c:extLst>
                <c:ext xmlns:c15="http://schemas.microsoft.com/office/drawing/2012/chart" uri="{CE6537A1-D6FC-4f65-9D91-7224C49458BB}"/>
                <c:ext xmlns:c16="http://schemas.microsoft.com/office/drawing/2014/chart" uri="{C3380CC4-5D6E-409C-BE32-E72D297353CC}">
                  <c16:uniqueId val="{00000031-B0CE-46C9-9AFB-6BA0B115A4F8}"/>
                </c:ext>
              </c:extLst>
            </c:dLbl>
            <c:dLbl>
              <c:idx val="2"/>
              <c:delete val="1"/>
              <c:extLst>
                <c:ext xmlns:c15="http://schemas.microsoft.com/office/drawing/2012/chart" uri="{CE6537A1-D6FC-4f65-9D91-7224C49458BB}"/>
                <c:ext xmlns:c16="http://schemas.microsoft.com/office/drawing/2014/chart" uri="{C3380CC4-5D6E-409C-BE32-E72D297353CC}">
                  <c16:uniqueId val="{00000032-B0CE-46C9-9AFB-6BA0B115A4F8}"/>
                </c:ext>
              </c:extLst>
            </c:dLbl>
            <c:dLbl>
              <c:idx val="3"/>
              <c:delete val="1"/>
              <c:extLst>
                <c:ext xmlns:c15="http://schemas.microsoft.com/office/drawing/2012/chart" uri="{CE6537A1-D6FC-4f65-9D91-7224C49458BB}"/>
                <c:ext xmlns:c16="http://schemas.microsoft.com/office/drawing/2014/chart" uri="{C3380CC4-5D6E-409C-BE32-E72D297353CC}">
                  <c16:uniqueId val="{00000033-B0CE-46C9-9AFB-6BA0B115A4F8}"/>
                </c:ext>
              </c:extLst>
            </c:dLbl>
            <c:dLbl>
              <c:idx val="4"/>
              <c:delete val="1"/>
              <c:extLst>
                <c:ext xmlns:c15="http://schemas.microsoft.com/office/drawing/2012/chart" uri="{CE6537A1-D6FC-4f65-9D91-7224C49458BB}"/>
                <c:ext xmlns:c16="http://schemas.microsoft.com/office/drawing/2014/chart" uri="{C3380CC4-5D6E-409C-BE32-E72D297353CC}">
                  <c16:uniqueId val="{00000034-B0CE-46C9-9AFB-6BA0B115A4F8}"/>
                </c:ext>
              </c:extLst>
            </c:dLbl>
            <c:dLbl>
              <c:idx val="5"/>
              <c:delete val="1"/>
              <c:extLst>
                <c:ext xmlns:c15="http://schemas.microsoft.com/office/drawing/2012/chart" uri="{CE6537A1-D6FC-4f65-9D91-7224C49458BB}"/>
                <c:ext xmlns:c16="http://schemas.microsoft.com/office/drawing/2014/chart" uri="{C3380CC4-5D6E-409C-BE32-E72D297353CC}">
                  <c16:uniqueId val="{00000035-B0CE-46C9-9AFB-6BA0B115A4F8}"/>
                </c:ext>
              </c:extLst>
            </c:dLbl>
            <c:dLbl>
              <c:idx val="6"/>
              <c:delete val="1"/>
              <c:extLst>
                <c:ext xmlns:c15="http://schemas.microsoft.com/office/drawing/2012/chart" uri="{CE6537A1-D6FC-4f65-9D91-7224C49458BB}"/>
                <c:ext xmlns:c16="http://schemas.microsoft.com/office/drawing/2014/chart" uri="{C3380CC4-5D6E-409C-BE32-E72D297353CC}">
                  <c16:uniqueId val="{00000036-B0CE-46C9-9AFB-6BA0B115A4F8}"/>
                </c:ext>
              </c:extLst>
            </c:dLbl>
            <c:dLbl>
              <c:idx val="7"/>
              <c:delete val="1"/>
              <c:extLst>
                <c:ext xmlns:c15="http://schemas.microsoft.com/office/drawing/2012/chart" uri="{CE6537A1-D6FC-4f65-9D91-7224C49458BB}"/>
                <c:ext xmlns:c16="http://schemas.microsoft.com/office/drawing/2014/chart" uri="{C3380CC4-5D6E-409C-BE32-E72D297353CC}">
                  <c16:uniqueId val="{00000037-B0CE-46C9-9AFB-6BA0B115A4F8}"/>
                </c:ext>
              </c:extLst>
            </c:dLbl>
            <c:dLbl>
              <c:idx val="8"/>
              <c:delete val="1"/>
              <c:extLst>
                <c:ext xmlns:c15="http://schemas.microsoft.com/office/drawing/2012/chart" uri="{CE6537A1-D6FC-4f65-9D91-7224C49458BB}"/>
                <c:ext xmlns:c16="http://schemas.microsoft.com/office/drawing/2014/chart" uri="{C3380CC4-5D6E-409C-BE32-E72D297353CC}">
                  <c16:uniqueId val="{00000038-B0CE-46C9-9AFB-6BA0B115A4F8}"/>
                </c:ext>
              </c:extLst>
            </c:dLbl>
            <c:dLbl>
              <c:idx val="9"/>
              <c:delete val="1"/>
              <c:extLst>
                <c:ext xmlns:c15="http://schemas.microsoft.com/office/drawing/2012/chart" uri="{CE6537A1-D6FC-4f65-9D91-7224C49458BB}"/>
                <c:ext xmlns:c16="http://schemas.microsoft.com/office/drawing/2014/chart" uri="{C3380CC4-5D6E-409C-BE32-E72D297353CC}">
                  <c16:uniqueId val="{00000039-B0CE-46C9-9AFB-6BA0B115A4F8}"/>
                </c:ext>
              </c:extLst>
            </c:dLbl>
            <c:dLbl>
              <c:idx val="10"/>
              <c:delete val="1"/>
              <c:extLst>
                <c:ext xmlns:c15="http://schemas.microsoft.com/office/drawing/2012/chart" uri="{CE6537A1-D6FC-4f65-9D91-7224C49458BB}"/>
                <c:ext xmlns:c16="http://schemas.microsoft.com/office/drawing/2014/chart" uri="{C3380CC4-5D6E-409C-BE32-E72D297353CC}">
                  <c16:uniqueId val="{0000003A-B0CE-46C9-9AFB-6BA0B115A4F8}"/>
                </c:ext>
              </c:extLst>
            </c:dLbl>
            <c:dLbl>
              <c:idx val="11"/>
              <c:delete val="1"/>
              <c:extLst>
                <c:ext xmlns:c15="http://schemas.microsoft.com/office/drawing/2012/chart" uri="{CE6537A1-D6FC-4f65-9D91-7224C49458BB}"/>
                <c:ext xmlns:c16="http://schemas.microsoft.com/office/drawing/2014/chart" uri="{C3380CC4-5D6E-409C-BE32-E72D297353CC}">
                  <c16:uniqueId val="{0000003B-B0CE-46C9-9AFB-6BA0B115A4F8}"/>
                </c:ext>
              </c:extLst>
            </c:dLbl>
            <c:dLbl>
              <c:idx val="12"/>
              <c:delete val="1"/>
              <c:extLst>
                <c:ext xmlns:c15="http://schemas.microsoft.com/office/drawing/2012/chart" uri="{CE6537A1-D6FC-4f65-9D91-7224C49458BB}"/>
                <c:ext xmlns:c16="http://schemas.microsoft.com/office/drawing/2014/chart" uri="{C3380CC4-5D6E-409C-BE32-E72D297353CC}">
                  <c16:uniqueId val="{0000003C-B0CE-46C9-9AFB-6BA0B115A4F8}"/>
                </c:ext>
              </c:extLst>
            </c:dLbl>
            <c:dLbl>
              <c:idx val="13"/>
              <c:tx>
                <c:rich>
                  <a:bodyPr/>
                  <a:lstStyle/>
                  <a:p>
                    <a:fld id="{7ABEADD2-036E-4043-A86D-39D7ED798B5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D-B0CE-46C9-9AFB-6BA0B115A4F8}"/>
                </c:ext>
              </c:extLst>
            </c:dLbl>
            <c:dLbl>
              <c:idx val="14"/>
              <c:tx>
                <c:rich>
                  <a:bodyPr/>
                  <a:lstStyle/>
                  <a:p>
                    <a:fld id="{34DC1CB8-F316-429C-B749-ED881FF7176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E-B0CE-46C9-9AFB-6BA0B115A4F8}"/>
                </c:ext>
              </c:extLst>
            </c:dLbl>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2.14'!$Q$5:$Q$19</c:f>
              <c:strCache>
                <c:ptCount val="15"/>
                <c:pt idx="0">
                  <c:v>NSA comp (0,9 Md€)</c:v>
                </c:pt>
                <c:pt idx="1">
                  <c:v>RSI comp (4,5 Md€)</c:v>
                </c:pt>
                <c:pt idx="2">
                  <c:v>CNAVPL comp (6,1 Md€)</c:v>
                </c:pt>
                <c:pt idx="3">
                  <c:v>IRCANTEC (4,8 Md€)</c:v>
                </c:pt>
                <c:pt idx="4">
                  <c:v>AGIRC+ARRCO (91,7 Md€)</c:v>
                </c:pt>
                <c:pt idx="5">
                  <c:v>NSA base (7,6 Md€)</c:v>
                </c:pt>
                <c:pt idx="6">
                  <c:v>CNAVPL (2,8 Md€)</c:v>
                </c:pt>
                <c:pt idx="7">
                  <c:v>Mines (1,2 Md€)</c:v>
                </c:pt>
                <c:pt idx="8">
                  <c:v>CNIEG (8,3 Md€)</c:v>
                </c:pt>
                <c:pt idx="9">
                  <c:v>RATP (1,2 Md€)</c:v>
                </c:pt>
                <c:pt idx="10">
                  <c:v>SNCF (5,2 Md€)</c:v>
                </c:pt>
                <c:pt idx="11">
                  <c:v>CNRACL (24,2 Md€)</c:v>
                </c:pt>
                <c:pt idx="12">
                  <c:v>Régime FPE  (55,7 Md€)</c:v>
                </c:pt>
                <c:pt idx="13">
                  <c:v>MSA salariés (6,8 Md€)</c:v>
                </c:pt>
                <c:pt idx="14">
                  <c:v>CNAVTS + SSI (146 Md€)</c:v>
                </c:pt>
              </c:strCache>
            </c:strRef>
          </c:cat>
          <c:val>
            <c:numRef>
              <c:f>'Fig 2.14'!$F$5:$F$19</c:f>
              <c:numCache>
                <c:formatCode>0%</c:formatCode>
                <c:ptCount val="15"/>
                <c:pt idx="0">
                  <c:v>0</c:v>
                </c:pt>
                <c:pt idx="1">
                  <c:v>0</c:v>
                </c:pt>
                <c:pt idx="2">
                  <c:v>0</c:v>
                </c:pt>
                <c:pt idx="3">
                  <c:v>3.048331350218144E-2</c:v>
                </c:pt>
                <c:pt idx="4">
                  <c:v>2.784432304728442E-3</c:v>
                </c:pt>
                <c:pt idx="5">
                  <c:v>4.271448454591463E-2</c:v>
                </c:pt>
                <c:pt idx="6">
                  <c:v>6.4942549319259573E-4</c:v>
                </c:pt>
                <c:pt idx="7">
                  <c:v>8.0539018045688374E-3</c:v>
                </c:pt>
                <c:pt idx="8">
                  <c:v>1.7674779288857963E-4</c:v>
                </c:pt>
                <c:pt idx="9">
                  <c:v>4.5122918515783072E-5</c:v>
                </c:pt>
                <c:pt idx="10">
                  <c:v>4.1432473417974242E-5</c:v>
                </c:pt>
                <c:pt idx="11">
                  <c:v>1.8227787291182015E-5</c:v>
                </c:pt>
                <c:pt idx="12">
                  <c:v>2.2202358091572991E-5</c:v>
                </c:pt>
                <c:pt idx="13">
                  <c:v>7.2595213450596566E-2</c:v>
                </c:pt>
                <c:pt idx="14">
                  <c:v>0.11737793287145123</c:v>
                </c:pt>
              </c:numCache>
            </c:numRef>
          </c:val>
          <c:extLst>
            <c:ext xmlns:c15="http://schemas.microsoft.com/office/drawing/2012/chart" uri="{02D57815-91ED-43cb-92C2-25804820EDAC}">
              <c15:datalabelsRange>
                <c15:f>'Fig 2.14'!$U$5:$U$19</c15:f>
                <c15:dlblRangeCache>
                  <c:ptCount val="15"/>
                  <c:pt idx="13">
                    <c:v>7%</c:v>
                  </c:pt>
                  <c:pt idx="14">
                    <c:v>12%</c:v>
                  </c:pt>
                </c15:dlblRangeCache>
              </c15:datalabelsRange>
            </c:ext>
            <c:ext xmlns:c16="http://schemas.microsoft.com/office/drawing/2014/chart" uri="{C3380CC4-5D6E-409C-BE32-E72D297353CC}">
              <c16:uniqueId val="{0000003F-B0CE-46C9-9AFB-6BA0B115A4F8}"/>
            </c:ext>
          </c:extLst>
        </c:ser>
        <c:ser>
          <c:idx val="4"/>
          <c:order val="4"/>
          <c:tx>
            <c:strRef>
              <c:f>'Fig 2.14'!$G$4</c:f>
              <c:strCache>
                <c:ptCount val="1"/>
                <c:pt idx="0">
                  <c:v>Transferts entre organismes (externes)</c:v>
                </c:pt>
              </c:strCache>
            </c:strRef>
          </c:tx>
          <c:spPr>
            <a:pattFill prst="pct90">
              <a:fgClr>
                <a:srgbClr val="008080"/>
              </a:fgClr>
              <a:bgClr>
                <a:schemeClr val="bg1"/>
              </a:bgClr>
            </a:patt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40-B0CE-46C9-9AFB-6BA0B115A4F8}"/>
                </c:ext>
              </c:extLst>
            </c:dLbl>
            <c:dLbl>
              <c:idx val="1"/>
              <c:delete val="1"/>
              <c:extLst>
                <c:ext xmlns:c15="http://schemas.microsoft.com/office/drawing/2012/chart" uri="{CE6537A1-D6FC-4f65-9D91-7224C49458BB}"/>
                <c:ext xmlns:c16="http://schemas.microsoft.com/office/drawing/2014/chart" uri="{C3380CC4-5D6E-409C-BE32-E72D297353CC}">
                  <c16:uniqueId val="{00000041-B0CE-46C9-9AFB-6BA0B115A4F8}"/>
                </c:ext>
              </c:extLst>
            </c:dLbl>
            <c:dLbl>
              <c:idx val="2"/>
              <c:delete val="1"/>
              <c:extLst>
                <c:ext xmlns:c15="http://schemas.microsoft.com/office/drawing/2012/chart" uri="{CE6537A1-D6FC-4f65-9D91-7224C49458BB}"/>
                <c:ext xmlns:c16="http://schemas.microsoft.com/office/drawing/2014/chart" uri="{C3380CC4-5D6E-409C-BE32-E72D297353CC}">
                  <c16:uniqueId val="{00000042-B0CE-46C9-9AFB-6BA0B115A4F8}"/>
                </c:ext>
              </c:extLst>
            </c:dLbl>
            <c:dLbl>
              <c:idx val="3"/>
              <c:delete val="1"/>
              <c:extLst>
                <c:ext xmlns:c15="http://schemas.microsoft.com/office/drawing/2012/chart" uri="{CE6537A1-D6FC-4f65-9D91-7224C49458BB}"/>
                <c:ext xmlns:c16="http://schemas.microsoft.com/office/drawing/2014/chart" uri="{C3380CC4-5D6E-409C-BE32-E72D297353CC}">
                  <c16:uniqueId val="{00000043-B0CE-46C9-9AFB-6BA0B115A4F8}"/>
                </c:ext>
              </c:extLst>
            </c:dLbl>
            <c:dLbl>
              <c:idx val="4"/>
              <c:tx>
                <c:rich>
                  <a:bodyPr/>
                  <a:lstStyle/>
                  <a:p>
                    <a:fld id="{FFE519C4-F196-453C-97C4-7B38E9BB5FA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4-B0CE-46C9-9AFB-6BA0B115A4F8}"/>
                </c:ext>
              </c:extLst>
            </c:dLbl>
            <c:dLbl>
              <c:idx val="5"/>
              <c:tx>
                <c:rich>
                  <a:bodyPr/>
                  <a:lstStyle/>
                  <a:p>
                    <a:fld id="{70E31832-B5A2-41B9-9E84-6966BF277C48}"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5-B0CE-46C9-9AFB-6BA0B115A4F8}"/>
                </c:ext>
              </c:extLst>
            </c:dLbl>
            <c:dLbl>
              <c:idx val="6"/>
              <c:tx>
                <c:rich>
                  <a:bodyPr/>
                  <a:lstStyle/>
                  <a:p>
                    <a:fld id="{72403AB6-407F-4E67-B050-EAF281E572F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6-B0CE-46C9-9AFB-6BA0B115A4F8}"/>
                </c:ext>
              </c:extLst>
            </c:dLbl>
            <c:dLbl>
              <c:idx val="7"/>
              <c:delete val="1"/>
              <c:extLst>
                <c:ext xmlns:c15="http://schemas.microsoft.com/office/drawing/2012/chart" uri="{CE6537A1-D6FC-4f65-9D91-7224C49458BB}"/>
                <c:ext xmlns:c16="http://schemas.microsoft.com/office/drawing/2014/chart" uri="{C3380CC4-5D6E-409C-BE32-E72D297353CC}">
                  <c16:uniqueId val="{00000047-B0CE-46C9-9AFB-6BA0B115A4F8}"/>
                </c:ext>
              </c:extLst>
            </c:dLbl>
            <c:dLbl>
              <c:idx val="8"/>
              <c:delete val="1"/>
              <c:extLst>
                <c:ext xmlns:c15="http://schemas.microsoft.com/office/drawing/2012/chart" uri="{CE6537A1-D6FC-4f65-9D91-7224C49458BB}"/>
                <c:ext xmlns:c16="http://schemas.microsoft.com/office/drawing/2014/chart" uri="{C3380CC4-5D6E-409C-BE32-E72D297353CC}">
                  <c16:uniqueId val="{00000048-B0CE-46C9-9AFB-6BA0B115A4F8}"/>
                </c:ext>
              </c:extLst>
            </c:dLbl>
            <c:dLbl>
              <c:idx val="9"/>
              <c:delete val="1"/>
              <c:extLst>
                <c:ext xmlns:c15="http://schemas.microsoft.com/office/drawing/2012/chart" uri="{CE6537A1-D6FC-4f65-9D91-7224C49458BB}"/>
                <c:ext xmlns:c16="http://schemas.microsoft.com/office/drawing/2014/chart" uri="{C3380CC4-5D6E-409C-BE32-E72D297353CC}">
                  <c16:uniqueId val="{00000049-B0CE-46C9-9AFB-6BA0B115A4F8}"/>
                </c:ext>
              </c:extLst>
            </c:dLbl>
            <c:dLbl>
              <c:idx val="10"/>
              <c:delete val="1"/>
              <c:extLst>
                <c:ext xmlns:c15="http://schemas.microsoft.com/office/drawing/2012/chart" uri="{CE6537A1-D6FC-4f65-9D91-7224C49458BB}"/>
                <c:ext xmlns:c16="http://schemas.microsoft.com/office/drawing/2014/chart" uri="{C3380CC4-5D6E-409C-BE32-E72D297353CC}">
                  <c16:uniqueId val="{0000004A-B0CE-46C9-9AFB-6BA0B115A4F8}"/>
                </c:ext>
              </c:extLst>
            </c:dLbl>
            <c:dLbl>
              <c:idx val="11"/>
              <c:delete val="1"/>
              <c:extLst>
                <c:ext xmlns:c15="http://schemas.microsoft.com/office/drawing/2012/chart" uri="{CE6537A1-D6FC-4f65-9D91-7224C49458BB}"/>
                <c:ext xmlns:c16="http://schemas.microsoft.com/office/drawing/2014/chart" uri="{C3380CC4-5D6E-409C-BE32-E72D297353CC}">
                  <c16:uniqueId val="{0000004B-B0CE-46C9-9AFB-6BA0B115A4F8}"/>
                </c:ext>
              </c:extLst>
            </c:dLbl>
            <c:dLbl>
              <c:idx val="12"/>
              <c:delete val="1"/>
              <c:extLst>
                <c:ext xmlns:c15="http://schemas.microsoft.com/office/drawing/2012/chart" uri="{CE6537A1-D6FC-4f65-9D91-7224C49458BB}"/>
                <c:ext xmlns:c16="http://schemas.microsoft.com/office/drawing/2014/chart" uri="{C3380CC4-5D6E-409C-BE32-E72D297353CC}">
                  <c16:uniqueId val="{0000004C-B0CE-46C9-9AFB-6BA0B115A4F8}"/>
                </c:ext>
              </c:extLst>
            </c:dLbl>
            <c:dLbl>
              <c:idx val="13"/>
              <c:delete val="1"/>
              <c:extLst>
                <c:ext xmlns:c15="http://schemas.microsoft.com/office/drawing/2012/chart" uri="{CE6537A1-D6FC-4f65-9D91-7224C49458BB}"/>
                <c:ext xmlns:c16="http://schemas.microsoft.com/office/drawing/2014/chart" uri="{C3380CC4-5D6E-409C-BE32-E72D297353CC}">
                  <c16:uniqueId val="{0000004D-B0CE-46C9-9AFB-6BA0B115A4F8}"/>
                </c:ext>
              </c:extLst>
            </c:dLbl>
            <c:dLbl>
              <c:idx val="14"/>
              <c:tx>
                <c:rich>
                  <a:bodyPr/>
                  <a:lstStyle/>
                  <a:p>
                    <a:fld id="{450952CD-221F-4FED-93DB-DEF5D58AA790}"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E-B0CE-46C9-9AFB-6BA0B115A4F8}"/>
                </c:ext>
              </c:extLst>
            </c:dLbl>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2.14'!$Q$5:$Q$19</c:f>
              <c:strCache>
                <c:ptCount val="15"/>
                <c:pt idx="0">
                  <c:v>NSA comp (0,9 Md€)</c:v>
                </c:pt>
                <c:pt idx="1">
                  <c:v>RSI comp (4,5 Md€)</c:v>
                </c:pt>
                <c:pt idx="2">
                  <c:v>CNAVPL comp (6,1 Md€)</c:v>
                </c:pt>
                <c:pt idx="3">
                  <c:v>IRCANTEC (4,8 Md€)</c:v>
                </c:pt>
                <c:pt idx="4">
                  <c:v>AGIRC+ARRCO (91,7 Md€)</c:v>
                </c:pt>
                <c:pt idx="5">
                  <c:v>NSA base (7,6 Md€)</c:v>
                </c:pt>
                <c:pt idx="6">
                  <c:v>CNAVPL (2,8 Md€)</c:v>
                </c:pt>
                <c:pt idx="7">
                  <c:v>Mines (1,2 Md€)</c:v>
                </c:pt>
                <c:pt idx="8">
                  <c:v>CNIEG (8,3 Md€)</c:v>
                </c:pt>
                <c:pt idx="9">
                  <c:v>RATP (1,2 Md€)</c:v>
                </c:pt>
                <c:pt idx="10">
                  <c:v>SNCF (5,2 Md€)</c:v>
                </c:pt>
                <c:pt idx="11">
                  <c:v>CNRACL (24,2 Md€)</c:v>
                </c:pt>
                <c:pt idx="12">
                  <c:v>Régime FPE  (55,7 Md€)</c:v>
                </c:pt>
                <c:pt idx="13">
                  <c:v>MSA salariés (6,8 Md€)</c:v>
                </c:pt>
                <c:pt idx="14">
                  <c:v>CNAVTS + SSI (146 Md€)</c:v>
                </c:pt>
              </c:strCache>
            </c:strRef>
          </c:cat>
          <c:val>
            <c:numRef>
              <c:f>'Fig 2.14'!$G$5:$G$19</c:f>
              <c:numCache>
                <c:formatCode>0%</c:formatCode>
                <c:ptCount val="15"/>
                <c:pt idx="0">
                  <c:v>0</c:v>
                </c:pt>
                <c:pt idx="1">
                  <c:v>0</c:v>
                </c:pt>
                <c:pt idx="2">
                  <c:v>0</c:v>
                </c:pt>
                <c:pt idx="3">
                  <c:v>2.3062895180295612E-2</c:v>
                </c:pt>
                <c:pt idx="4">
                  <c:v>0.11398351306044978</c:v>
                </c:pt>
                <c:pt idx="5">
                  <c:v>3.7989600074877302E-4</c:v>
                </c:pt>
                <c:pt idx="6">
                  <c:v>4.3341748241861038E-2</c:v>
                </c:pt>
                <c:pt idx="7">
                  <c:v>0</c:v>
                </c:pt>
                <c:pt idx="8">
                  <c:v>0</c:v>
                </c:pt>
                <c:pt idx="9">
                  <c:v>8.1125045514433056E-6</c:v>
                </c:pt>
                <c:pt idx="10">
                  <c:v>0</c:v>
                </c:pt>
                <c:pt idx="11">
                  <c:v>0</c:v>
                </c:pt>
                <c:pt idx="12">
                  <c:v>0</c:v>
                </c:pt>
                <c:pt idx="13">
                  <c:v>3.5041900744426389E-2</c:v>
                </c:pt>
                <c:pt idx="14">
                  <c:v>6.593965365400585E-2</c:v>
                </c:pt>
              </c:numCache>
            </c:numRef>
          </c:val>
          <c:extLst>
            <c:ext xmlns:c15="http://schemas.microsoft.com/office/drawing/2012/chart" uri="{02D57815-91ED-43cb-92C2-25804820EDAC}">
              <c15:datalabelsRange>
                <c15:f>'Fig 2.14'!$V$5:$V$19</c15:f>
                <c15:dlblRangeCache>
                  <c:ptCount val="15"/>
                  <c:pt idx="4">
                    <c:v>11%</c:v>
                  </c:pt>
                  <c:pt idx="6">
                    <c:v>4%</c:v>
                  </c:pt>
                  <c:pt idx="14">
                    <c:v>7%</c:v>
                  </c:pt>
                </c15:dlblRangeCache>
              </c15:datalabelsRange>
            </c:ext>
            <c:ext xmlns:c16="http://schemas.microsoft.com/office/drawing/2014/chart" uri="{C3380CC4-5D6E-409C-BE32-E72D297353CC}">
              <c16:uniqueId val="{0000004F-B0CE-46C9-9AFB-6BA0B115A4F8}"/>
            </c:ext>
          </c:extLst>
        </c:ser>
        <c:ser>
          <c:idx val="5"/>
          <c:order val="5"/>
          <c:tx>
            <c:strRef>
              <c:f>'Fig 2.14'!$H$4</c:f>
              <c:strCache>
                <c:ptCount val="1"/>
                <c:pt idx="0">
                  <c:v>Subvention d'équilibre</c:v>
                </c:pt>
              </c:strCache>
            </c:strRef>
          </c:tx>
          <c:spPr>
            <a:solidFill>
              <a:schemeClr val="accent3">
                <a:lumMod val="75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50-B0CE-46C9-9AFB-6BA0B115A4F8}"/>
                </c:ext>
              </c:extLst>
            </c:dLbl>
            <c:dLbl>
              <c:idx val="1"/>
              <c:delete val="1"/>
              <c:extLst>
                <c:ext xmlns:c15="http://schemas.microsoft.com/office/drawing/2012/chart" uri="{CE6537A1-D6FC-4f65-9D91-7224C49458BB}"/>
                <c:ext xmlns:c16="http://schemas.microsoft.com/office/drawing/2014/chart" uri="{C3380CC4-5D6E-409C-BE32-E72D297353CC}">
                  <c16:uniqueId val="{00000051-B0CE-46C9-9AFB-6BA0B115A4F8}"/>
                </c:ext>
              </c:extLst>
            </c:dLbl>
            <c:dLbl>
              <c:idx val="2"/>
              <c:delete val="1"/>
              <c:extLst>
                <c:ext xmlns:c15="http://schemas.microsoft.com/office/drawing/2012/chart" uri="{CE6537A1-D6FC-4f65-9D91-7224C49458BB}"/>
                <c:ext xmlns:c16="http://schemas.microsoft.com/office/drawing/2014/chart" uri="{C3380CC4-5D6E-409C-BE32-E72D297353CC}">
                  <c16:uniqueId val="{00000052-B0CE-46C9-9AFB-6BA0B115A4F8}"/>
                </c:ext>
              </c:extLst>
            </c:dLbl>
            <c:dLbl>
              <c:idx val="3"/>
              <c:delete val="1"/>
              <c:extLst>
                <c:ext xmlns:c15="http://schemas.microsoft.com/office/drawing/2012/chart" uri="{CE6537A1-D6FC-4f65-9D91-7224C49458BB}"/>
                <c:ext xmlns:c16="http://schemas.microsoft.com/office/drawing/2014/chart" uri="{C3380CC4-5D6E-409C-BE32-E72D297353CC}">
                  <c16:uniqueId val="{00000053-B0CE-46C9-9AFB-6BA0B115A4F8}"/>
                </c:ext>
              </c:extLst>
            </c:dLbl>
            <c:dLbl>
              <c:idx val="4"/>
              <c:delete val="1"/>
              <c:extLst>
                <c:ext xmlns:c15="http://schemas.microsoft.com/office/drawing/2012/chart" uri="{CE6537A1-D6FC-4f65-9D91-7224C49458BB}"/>
                <c:ext xmlns:c16="http://schemas.microsoft.com/office/drawing/2014/chart" uri="{C3380CC4-5D6E-409C-BE32-E72D297353CC}">
                  <c16:uniqueId val="{00000054-B0CE-46C9-9AFB-6BA0B115A4F8}"/>
                </c:ext>
              </c:extLst>
            </c:dLbl>
            <c:dLbl>
              <c:idx val="5"/>
              <c:delete val="1"/>
              <c:extLst>
                <c:ext xmlns:c15="http://schemas.microsoft.com/office/drawing/2012/chart" uri="{CE6537A1-D6FC-4f65-9D91-7224C49458BB}"/>
                <c:ext xmlns:c16="http://schemas.microsoft.com/office/drawing/2014/chart" uri="{C3380CC4-5D6E-409C-BE32-E72D297353CC}">
                  <c16:uniqueId val="{00000055-B0CE-46C9-9AFB-6BA0B115A4F8}"/>
                </c:ext>
              </c:extLst>
            </c:dLbl>
            <c:dLbl>
              <c:idx val="6"/>
              <c:delete val="1"/>
              <c:extLst>
                <c:ext xmlns:c15="http://schemas.microsoft.com/office/drawing/2012/chart" uri="{CE6537A1-D6FC-4f65-9D91-7224C49458BB}"/>
                <c:ext xmlns:c16="http://schemas.microsoft.com/office/drawing/2014/chart" uri="{C3380CC4-5D6E-409C-BE32-E72D297353CC}">
                  <c16:uniqueId val="{00000056-B0CE-46C9-9AFB-6BA0B115A4F8}"/>
                </c:ext>
              </c:extLst>
            </c:dLbl>
            <c:dLbl>
              <c:idx val="7"/>
              <c:tx>
                <c:rich>
                  <a:bodyPr/>
                  <a:lstStyle/>
                  <a:p>
                    <a:fld id="{E3CE764B-EE7D-41BC-8A08-C3CD1E42EF6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7-B0CE-46C9-9AFB-6BA0B115A4F8}"/>
                </c:ext>
              </c:extLst>
            </c:dLbl>
            <c:dLbl>
              <c:idx val="8"/>
              <c:delete val="1"/>
              <c:extLst>
                <c:ext xmlns:c15="http://schemas.microsoft.com/office/drawing/2012/chart" uri="{CE6537A1-D6FC-4f65-9D91-7224C49458BB}"/>
                <c:ext xmlns:c16="http://schemas.microsoft.com/office/drawing/2014/chart" uri="{C3380CC4-5D6E-409C-BE32-E72D297353CC}">
                  <c16:uniqueId val="{00000058-B0CE-46C9-9AFB-6BA0B115A4F8}"/>
                </c:ext>
              </c:extLst>
            </c:dLbl>
            <c:dLbl>
              <c:idx val="9"/>
              <c:tx>
                <c:rich>
                  <a:bodyPr/>
                  <a:lstStyle/>
                  <a:p>
                    <a:fld id="{15EBC2FA-7F8D-443F-9175-BEFCFB049530}"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9-B0CE-46C9-9AFB-6BA0B115A4F8}"/>
                </c:ext>
              </c:extLst>
            </c:dLbl>
            <c:dLbl>
              <c:idx val="10"/>
              <c:tx>
                <c:rich>
                  <a:bodyPr/>
                  <a:lstStyle/>
                  <a:p>
                    <a:fld id="{726E1DCC-8289-4A0A-BC2E-9855B4B8673F}"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A-B0CE-46C9-9AFB-6BA0B115A4F8}"/>
                </c:ext>
              </c:extLst>
            </c:dLbl>
            <c:dLbl>
              <c:idx val="11"/>
              <c:delete val="1"/>
              <c:extLst>
                <c:ext xmlns:c15="http://schemas.microsoft.com/office/drawing/2012/chart" uri="{CE6537A1-D6FC-4f65-9D91-7224C49458BB}"/>
                <c:ext xmlns:c16="http://schemas.microsoft.com/office/drawing/2014/chart" uri="{C3380CC4-5D6E-409C-BE32-E72D297353CC}">
                  <c16:uniqueId val="{0000005B-B0CE-46C9-9AFB-6BA0B115A4F8}"/>
                </c:ext>
              </c:extLst>
            </c:dLbl>
            <c:dLbl>
              <c:idx val="12"/>
              <c:delete val="1"/>
              <c:extLst>
                <c:ext xmlns:c15="http://schemas.microsoft.com/office/drawing/2012/chart" uri="{CE6537A1-D6FC-4f65-9D91-7224C49458BB}"/>
                <c:ext xmlns:c16="http://schemas.microsoft.com/office/drawing/2014/chart" uri="{C3380CC4-5D6E-409C-BE32-E72D297353CC}">
                  <c16:uniqueId val="{0000005C-B0CE-46C9-9AFB-6BA0B115A4F8}"/>
                </c:ext>
              </c:extLst>
            </c:dLbl>
            <c:dLbl>
              <c:idx val="13"/>
              <c:delete val="1"/>
              <c:extLst>
                <c:ext xmlns:c15="http://schemas.microsoft.com/office/drawing/2012/chart" uri="{CE6537A1-D6FC-4f65-9D91-7224C49458BB}"/>
                <c:ext xmlns:c16="http://schemas.microsoft.com/office/drawing/2014/chart" uri="{C3380CC4-5D6E-409C-BE32-E72D297353CC}">
                  <c16:uniqueId val="{0000005D-B0CE-46C9-9AFB-6BA0B115A4F8}"/>
                </c:ext>
              </c:extLst>
            </c:dLbl>
            <c:dLbl>
              <c:idx val="14"/>
              <c:delete val="1"/>
              <c:extLst>
                <c:ext xmlns:c15="http://schemas.microsoft.com/office/drawing/2012/chart" uri="{CE6537A1-D6FC-4f65-9D91-7224C49458BB}"/>
                <c:ext xmlns:c16="http://schemas.microsoft.com/office/drawing/2014/chart" uri="{C3380CC4-5D6E-409C-BE32-E72D297353CC}">
                  <c16:uniqueId val="{0000005E-B0CE-46C9-9AFB-6BA0B115A4F8}"/>
                </c:ext>
              </c:extLst>
            </c:dLbl>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2.14'!$Q$5:$Q$19</c:f>
              <c:strCache>
                <c:ptCount val="15"/>
                <c:pt idx="0">
                  <c:v>NSA comp (0,9 Md€)</c:v>
                </c:pt>
                <c:pt idx="1">
                  <c:v>RSI comp (4,5 Md€)</c:v>
                </c:pt>
                <c:pt idx="2">
                  <c:v>CNAVPL comp (6,1 Md€)</c:v>
                </c:pt>
                <c:pt idx="3">
                  <c:v>IRCANTEC (4,8 Md€)</c:v>
                </c:pt>
                <c:pt idx="4">
                  <c:v>AGIRC+ARRCO (91,7 Md€)</c:v>
                </c:pt>
                <c:pt idx="5">
                  <c:v>NSA base (7,6 Md€)</c:v>
                </c:pt>
                <c:pt idx="6">
                  <c:v>CNAVPL (2,8 Md€)</c:v>
                </c:pt>
                <c:pt idx="7">
                  <c:v>Mines (1,2 Md€)</c:v>
                </c:pt>
                <c:pt idx="8">
                  <c:v>CNIEG (8,3 Md€)</c:v>
                </c:pt>
                <c:pt idx="9">
                  <c:v>RATP (1,2 Md€)</c:v>
                </c:pt>
                <c:pt idx="10">
                  <c:v>SNCF (5,2 Md€)</c:v>
                </c:pt>
                <c:pt idx="11">
                  <c:v>CNRACL (24,2 Md€)</c:v>
                </c:pt>
                <c:pt idx="12">
                  <c:v>Régime FPE  (55,7 Md€)</c:v>
                </c:pt>
                <c:pt idx="13">
                  <c:v>MSA salariés (6,8 Md€)</c:v>
                </c:pt>
                <c:pt idx="14">
                  <c:v>CNAVTS + SSI (146 Md€)</c:v>
                </c:pt>
              </c:strCache>
            </c:strRef>
          </c:cat>
          <c:val>
            <c:numRef>
              <c:f>'Fig 2.14'!$H$5:$H$19</c:f>
              <c:numCache>
                <c:formatCode>0%</c:formatCode>
                <c:ptCount val="15"/>
                <c:pt idx="0">
                  <c:v>0</c:v>
                </c:pt>
                <c:pt idx="1">
                  <c:v>0</c:v>
                </c:pt>
                <c:pt idx="2">
                  <c:v>0</c:v>
                </c:pt>
                <c:pt idx="3">
                  <c:v>0</c:v>
                </c:pt>
                <c:pt idx="4">
                  <c:v>0</c:v>
                </c:pt>
                <c:pt idx="5">
                  <c:v>0</c:v>
                </c:pt>
                <c:pt idx="6">
                  <c:v>0</c:v>
                </c:pt>
                <c:pt idx="7">
                  <c:v>0.81389867816842432</c:v>
                </c:pt>
                <c:pt idx="8">
                  <c:v>0</c:v>
                </c:pt>
                <c:pt idx="9">
                  <c:v>0.59789158544137155</c:v>
                </c:pt>
                <c:pt idx="10">
                  <c:v>0.6215373764270834</c:v>
                </c:pt>
                <c:pt idx="11">
                  <c:v>0</c:v>
                </c:pt>
                <c:pt idx="12">
                  <c:v>0</c:v>
                </c:pt>
                <c:pt idx="13">
                  <c:v>0</c:v>
                </c:pt>
                <c:pt idx="14">
                  <c:v>0</c:v>
                </c:pt>
              </c:numCache>
            </c:numRef>
          </c:val>
          <c:extLst>
            <c:ext xmlns:c15="http://schemas.microsoft.com/office/drawing/2012/chart" uri="{02D57815-91ED-43cb-92C2-25804820EDAC}">
              <c15:datalabelsRange>
                <c15:f>'Fig 2.14'!$W$5:$W$19</c15:f>
                <c15:dlblRangeCache>
                  <c:ptCount val="15"/>
                  <c:pt idx="7">
                    <c:v>81%</c:v>
                  </c:pt>
                  <c:pt idx="9">
                    <c:v>60%</c:v>
                  </c:pt>
                  <c:pt idx="10">
                    <c:v>62%</c:v>
                  </c:pt>
                </c15:dlblRangeCache>
              </c15:datalabelsRange>
            </c:ext>
            <c:ext xmlns:c16="http://schemas.microsoft.com/office/drawing/2014/chart" uri="{C3380CC4-5D6E-409C-BE32-E72D297353CC}">
              <c16:uniqueId val="{0000005F-B0CE-46C9-9AFB-6BA0B115A4F8}"/>
            </c:ext>
          </c:extLst>
        </c:ser>
        <c:ser>
          <c:idx val="6"/>
          <c:order val="6"/>
          <c:tx>
            <c:strRef>
              <c:f>'Fig 2.14'!$I$4</c:f>
              <c:strCache>
                <c:ptCount val="1"/>
                <c:pt idx="0">
                  <c:v> Transferts entre organismes (internes)</c:v>
                </c:pt>
              </c:strCache>
            </c:strRef>
          </c:tx>
          <c:spPr>
            <a:pattFill prst="pct30">
              <a:fgClr>
                <a:srgbClr val="008080"/>
              </a:fgClr>
              <a:bgClr>
                <a:schemeClr val="bg1"/>
              </a:bgClr>
            </a:patt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60-B0CE-46C9-9AFB-6BA0B115A4F8}"/>
                </c:ext>
              </c:extLst>
            </c:dLbl>
            <c:dLbl>
              <c:idx val="1"/>
              <c:delete val="1"/>
              <c:extLst>
                <c:ext xmlns:c15="http://schemas.microsoft.com/office/drawing/2012/chart" uri="{CE6537A1-D6FC-4f65-9D91-7224C49458BB}"/>
                <c:ext xmlns:c16="http://schemas.microsoft.com/office/drawing/2014/chart" uri="{C3380CC4-5D6E-409C-BE32-E72D297353CC}">
                  <c16:uniqueId val="{00000061-B0CE-46C9-9AFB-6BA0B115A4F8}"/>
                </c:ext>
              </c:extLst>
            </c:dLbl>
            <c:dLbl>
              <c:idx val="2"/>
              <c:delete val="1"/>
              <c:extLst>
                <c:ext xmlns:c15="http://schemas.microsoft.com/office/drawing/2012/chart" uri="{CE6537A1-D6FC-4f65-9D91-7224C49458BB}"/>
                <c:ext xmlns:c16="http://schemas.microsoft.com/office/drawing/2014/chart" uri="{C3380CC4-5D6E-409C-BE32-E72D297353CC}">
                  <c16:uniqueId val="{00000062-B0CE-46C9-9AFB-6BA0B115A4F8}"/>
                </c:ext>
              </c:extLst>
            </c:dLbl>
            <c:dLbl>
              <c:idx val="3"/>
              <c:delete val="1"/>
              <c:extLst>
                <c:ext xmlns:c15="http://schemas.microsoft.com/office/drawing/2012/chart" uri="{CE6537A1-D6FC-4f65-9D91-7224C49458BB}"/>
                <c:ext xmlns:c16="http://schemas.microsoft.com/office/drawing/2014/chart" uri="{C3380CC4-5D6E-409C-BE32-E72D297353CC}">
                  <c16:uniqueId val="{00000063-B0CE-46C9-9AFB-6BA0B115A4F8}"/>
                </c:ext>
              </c:extLst>
            </c:dLbl>
            <c:dLbl>
              <c:idx val="4"/>
              <c:delete val="1"/>
              <c:extLst>
                <c:ext xmlns:c15="http://schemas.microsoft.com/office/drawing/2012/chart" uri="{CE6537A1-D6FC-4f65-9D91-7224C49458BB}"/>
                <c:ext xmlns:c16="http://schemas.microsoft.com/office/drawing/2014/chart" uri="{C3380CC4-5D6E-409C-BE32-E72D297353CC}">
                  <c16:uniqueId val="{00000064-B0CE-46C9-9AFB-6BA0B115A4F8}"/>
                </c:ext>
              </c:extLst>
            </c:dLbl>
            <c:dLbl>
              <c:idx val="5"/>
              <c:delete val="1"/>
              <c:extLst>
                <c:ext xmlns:c15="http://schemas.microsoft.com/office/drawing/2012/chart" uri="{CE6537A1-D6FC-4f65-9D91-7224C49458BB}"/>
                <c:ext xmlns:c16="http://schemas.microsoft.com/office/drawing/2014/chart" uri="{C3380CC4-5D6E-409C-BE32-E72D297353CC}">
                  <c16:uniqueId val="{00000065-B0CE-46C9-9AFB-6BA0B115A4F8}"/>
                </c:ext>
              </c:extLst>
            </c:dLbl>
            <c:dLbl>
              <c:idx val="6"/>
              <c:delete val="1"/>
              <c:extLst>
                <c:ext xmlns:c15="http://schemas.microsoft.com/office/drawing/2012/chart" uri="{CE6537A1-D6FC-4f65-9D91-7224C49458BB}"/>
                <c:ext xmlns:c16="http://schemas.microsoft.com/office/drawing/2014/chart" uri="{C3380CC4-5D6E-409C-BE32-E72D297353CC}">
                  <c16:uniqueId val="{00000066-B0CE-46C9-9AFB-6BA0B115A4F8}"/>
                </c:ext>
              </c:extLst>
            </c:dLbl>
            <c:dLbl>
              <c:idx val="7"/>
              <c:delete val="1"/>
              <c:extLst>
                <c:ext xmlns:c15="http://schemas.microsoft.com/office/drawing/2012/chart" uri="{CE6537A1-D6FC-4f65-9D91-7224C49458BB}"/>
                <c:ext xmlns:c16="http://schemas.microsoft.com/office/drawing/2014/chart" uri="{C3380CC4-5D6E-409C-BE32-E72D297353CC}">
                  <c16:uniqueId val="{00000067-B0CE-46C9-9AFB-6BA0B115A4F8}"/>
                </c:ext>
              </c:extLst>
            </c:dLbl>
            <c:dLbl>
              <c:idx val="8"/>
              <c:tx>
                <c:rich>
                  <a:bodyPr/>
                  <a:lstStyle/>
                  <a:p>
                    <a:fld id="{F44FE679-DE9A-4C99-8451-3029EB9B1207}"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8-B0CE-46C9-9AFB-6BA0B115A4F8}"/>
                </c:ext>
              </c:extLst>
            </c:dLbl>
            <c:dLbl>
              <c:idx val="9"/>
              <c:delete val="1"/>
              <c:extLst>
                <c:ext xmlns:c15="http://schemas.microsoft.com/office/drawing/2012/chart" uri="{CE6537A1-D6FC-4f65-9D91-7224C49458BB}"/>
                <c:ext xmlns:c16="http://schemas.microsoft.com/office/drawing/2014/chart" uri="{C3380CC4-5D6E-409C-BE32-E72D297353CC}">
                  <c16:uniqueId val="{00000069-B0CE-46C9-9AFB-6BA0B115A4F8}"/>
                </c:ext>
              </c:extLst>
            </c:dLbl>
            <c:dLbl>
              <c:idx val="10"/>
              <c:delete val="1"/>
              <c:extLst>
                <c:ext xmlns:c15="http://schemas.microsoft.com/office/drawing/2012/chart" uri="{CE6537A1-D6FC-4f65-9D91-7224C49458BB}"/>
                <c:ext xmlns:c16="http://schemas.microsoft.com/office/drawing/2014/chart" uri="{C3380CC4-5D6E-409C-BE32-E72D297353CC}">
                  <c16:uniqueId val="{0000006A-B0CE-46C9-9AFB-6BA0B115A4F8}"/>
                </c:ext>
              </c:extLst>
            </c:dLbl>
            <c:dLbl>
              <c:idx val="11"/>
              <c:delete val="1"/>
              <c:extLst>
                <c:ext xmlns:c15="http://schemas.microsoft.com/office/drawing/2012/chart" uri="{CE6537A1-D6FC-4f65-9D91-7224C49458BB}"/>
                <c:ext xmlns:c16="http://schemas.microsoft.com/office/drawing/2014/chart" uri="{C3380CC4-5D6E-409C-BE32-E72D297353CC}">
                  <c16:uniqueId val="{0000006B-B0CE-46C9-9AFB-6BA0B115A4F8}"/>
                </c:ext>
              </c:extLst>
            </c:dLbl>
            <c:dLbl>
              <c:idx val="12"/>
              <c:delete val="1"/>
              <c:extLst>
                <c:ext xmlns:c15="http://schemas.microsoft.com/office/drawing/2012/chart" uri="{CE6537A1-D6FC-4f65-9D91-7224C49458BB}"/>
                <c:ext xmlns:c16="http://schemas.microsoft.com/office/drawing/2014/chart" uri="{C3380CC4-5D6E-409C-BE32-E72D297353CC}">
                  <c16:uniqueId val="{0000006C-B0CE-46C9-9AFB-6BA0B115A4F8}"/>
                </c:ext>
              </c:extLst>
            </c:dLbl>
            <c:dLbl>
              <c:idx val="13"/>
              <c:delete val="1"/>
              <c:extLst>
                <c:ext xmlns:c15="http://schemas.microsoft.com/office/drawing/2012/chart" uri="{CE6537A1-D6FC-4f65-9D91-7224C49458BB}"/>
                <c:ext xmlns:c16="http://schemas.microsoft.com/office/drawing/2014/chart" uri="{C3380CC4-5D6E-409C-BE32-E72D297353CC}">
                  <c16:uniqueId val="{0000006D-B0CE-46C9-9AFB-6BA0B115A4F8}"/>
                </c:ext>
              </c:extLst>
            </c:dLbl>
            <c:dLbl>
              <c:idx val="14"/>
              <c:delete val="1"/>
              <c:extLst>
                <c:ext xmlns:c15="http://schemas.microsoft.com/office/drawing/2012/chart" uri="{CE6537A1-D6FC-4f65-9D91-7224C49458BB}"/>
                <c:ext xmlns:c16="http://schemas.microsoft.com/office/drawing/2014/chart" uri="{C3380CC4-5D6E-409C-BE32-E72D297353CC}">
                  <c16:uniqueId val="{0000006E-B0CE-46C9-9AFB-6BA0B115A4F8}"/>
                </c:ext>
              </c:extLst>
            </c:dLbl>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2.14'!$Q$5:$Q$19</c:f>
              <c:strCache>
                <c:ptCount val="15"/>
                <c:pt idx="0">
                  <c:v>NSA comp (0,9 Md€)</c:v>
                </c:pt>
                <c:pt idx="1">
                  <c:v>RSI comp (4,5 Md€)</c:v>
                </c:pt>
                <c:pt idx="2">
                  <c:v>CNAVPL comp (6,1 Md€)</c:v>
                </c:pt>
                <c:pt idx="3">
                  <c:v>IRCANTEC (4,8 Md€)</c:v>
                </c:pt>
                <c:pt idx="4">
                  <c:v>AGIRC+ARRCO (91,7 Md€)</c:v>
                </c:pt>
                <c:pt idx="5">
                  <c:v>NSA base (7,6 Md€)</c:v>
                </c:pt>
                <c:pt idx="6">
                  <c:v>CNAVPL (2,8 Md€)</c:v>
                </c:pt>
                <c:pt idx="7">
                  <c:v>Mines (1,2 Md€)</c:v>
                </c:pt>
                <c:pt idx="8">
                  <c:v>CNIEG (8,3 Md€)</c:v>
                </c:pt>
                <c:pt idx="9">
                  <c:v>RATP (1,2 Md€)</c:v>
                </c:pt>
                <c:pt idx="10">
                  <c:v>SNCF (5,2 Md€)</c:v>
                </c:pt>
                <c:pt idx="11">
                  <c:v>CNRACL (24,2 Md€)</c:v>
                </c:pt>
                <c:pt idx="12">
                  <c:v>Régime FPE  (55,7 Md€)</c:v>
                </c:pt>
                <c:pt idx="13">
                  <c:v>MSA salariés (6,8 Md€)</c:v>
                </c:pt>
                <c:pt idx="14">
                  <c:v>CNAVTS + SSI (146 Md€)</c:v>
                </c:pt>
              </c:strCache>
            </c:strRef>
          </c:cat>
          <c:val>
            <c:numRef>
              <c:f>'Fig 2.14'!$I$5:$I$19</c:f>
              <c:numCache>
                <c:formatCode>0%</c:formatCode>
                <c:ptCount val="15"/>
                <c:pt idx="0">
                  <c:v>0</c:v>
                </c:pt>
                <c:pt idx="1">
                  <c:v>0</c:v>
                </c:pt>
                <c:pt idx="2">
                  <c:v>0</c:v>
                </c:pt>
                <c:pt idx="3">
                  <c:v>0</c:v>
                </c:pt>
                <c:pt idx="4">
                  <c:v>1.4366327776207324E-2</c:v>
                </c:pt>
                <c:pt idx="5">
                  <c:v>0</c:v>
                </c:pt>
                <c:pt idx="6">
                  <c:v>0</c:v>
                </c:pt>
                <c:pt idx="7">
                  <c:v>0</c:v>
                </c:pt>
                <c:pt idx="8">
                  <c:v>0.37987965828184611</c:v>
                </c:pt>
                <c:pt idx="9">
                  <c:v>0</c:v>
                </c:pt>
                <c:pt idx="10">
                  <c:v>0</c:v>
                </c:pt>
                <c:pt idx="11">
                  <c:v>2.5196825455060263E-2</c:v>
                </c:pt>
                <c:pt idx="12">
                  <c:v>9.3635961523600587E-3</c:v>
                </c:pt>
                <c:pt idx="13">
                  <c:v>0</c:v>
                </c:pt>
                <c:pt idx="14">
                  <c:v>1.314451776105811E-2</c:v>
                </c:pt>
              </c:numCache>
            </c:numRef>
          </c:val>
          <c:extLst>
            <c:ext xmlns:c15="http://schemas.microsoft.com/office/drawing/2012/chart" uri="{02D57815-91ED-43cb-92C2-25804820EDAC}">
              <c15:datalabelsRange>
                <c15:f>'Fig 2.14'!$X$5:$X$19</c15:f>
                <c15:dlblRangeCache>
                  <c:ptCount val="15"/>
                  <c:pt idx="8">
                    <c:v>38%</c:v>
                  </c:pt>
                </c15:dlblRangeCache>
              </c15:datalabelsRange>
            </c:ext>
            <c:ext xmlns:c16="http://schemas.microsoft.com/office/drawing/2014/chart" uri="{C3380CC4-5D6E-409C-BE32-E72D297353CC}">
              <c16:uniqueId val="{0000006F-B0CE-46C9-9AFB-6BA0B115A4F8}"/>
            </c:ext>
          </c:extLst>
        </c:ser>
        <c:ser>
          <c:idx val="7"/>
          <c:order val="7"/>
          <c:tx>
            <c:strRef>
              <c:f>'Fig 2.14'!$J$4</c:f>
              <c:strCache>
                <c:ptCount val="1"/>
                <c:pt idx="0">
                  <c:v>Produits de gestion, financiers</c:v>
                </c:pt>
              </c:strCache>
            </c:strRef>
          </c:tx>
          <c:spPr>
            <a:solidFill>
              <a:schemeClr val="accent4">
                <a:lumMod val="75000"/>
              </a:schemeClr>
            </a:solidFill>
            <a:ln>
              <a:noFill/>
            </a:ln>
            <a:effectLst/>
          </c:spPr>
          <c:invertIfNegative val="0"/>
          <c:dLbls>
            <c:dLbl>
              <c:idx val="0"/>
              <c:tx>
                <c:rich>
                  <a:bodyPr/>
                  <a:lstStyle/>
                  <a:p>
                    <a:fld id="{C1FFD6ED-9735-4538-94FA-A01BD06BA511}"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0-B0CE-46C9-9AFB-6BA0B115A4F8}"/>
                </c:ext>
              </c:extLst>
            </c:dLbl>
            <c:dLbl>
              <c:idx val="1"/>
              <c:tx>
                <c:rich>
                  <a:bodyPr/>
                  <a:lstStyle/>
                  <a:p>
                    <a:fld id="{AC88823D-2A66-4114-8A04-3D15BDA4C89C}"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1-B0CE-46C9-9AFB-6BA0B115A4F8}"/>
                </c:ext>
              </c:extLst>
            </c:dLbl>
            <c:dLbl>
              <c:idx val="2"/>
              <c:tx>
                <c:rich>
                  <a:bodyPr/>
                  <a:lstStyle/>
                  <a:p>
                    <a:fld id="{6595C2DC-53D8-4E27-849E-7C7FA93593A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2-B0CE-46C9-9AFB-6BA0B115A4F8}"/>
                </c:ext>
              </c:extLst>
            </c:dLbl>
            <c:dLbl>
              <c:idx val="3"/>
              <c:tx>
                <c:rich>
                  <a:bodyPr/>
                  <a:lstStyle/>
                  <a:p>
                    <a:fld id="{711FE44B-BB6E-473E-A91C-B191C92C0EC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3-B0CE-46C9-9AFB-6BA0B115A4F8}"/>
                </c:ext>
              </c:extLst>
            </c:dLbl>
            <c:dLbl>
              <c:idx val="4"/>
              <c:delete val="1"/>
              <c:extLst>
                <c:ext xmlns:c15="http://schemas.microsoft.com/office/drawing/2012/chart" uri="{CE6537A1-D6FC-4f65-9D91-7224C49458BB}"/>
                <c:ext xmlns:c16="http://schemas.microsoft.com/office/drawing/2014/chart" uri="{C3380CC4-5D6E-409C-BE32-E72D297353CC}">
                  <c16:uniqueId val="{00000074-B0CE-46C9-9AFB-6BA0B115A4F8}"/>
                </c:ext>
              </c:extLst>
            </c:dLbl>
            <c:dLbl>
              <c:idx val="5"/>
              <c:tx>
                <c:rich>
                  <a:bodyPr/>
                  <a:lstStyle/>
                  <a:p>
                    <a:fld id="{9B436646-5B27-43F6-9526-13A1D7787EEC}"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5-B0CE-46C9-9AFB-6BA0B115A4F8}"/>
                </c:ext>
              </c:extLst>
            </c:dLbl>
            <c:dLbl>
              <c:idx val="6"/>
              <c:tx>
                <c:rich>
                  <a:bodyPr/>
                  <a:lstStyle/>
                  <a:p>
                    <a:fld id="{DCA3EC67-6179-4F14-B333-684B02662E86}"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6-B0CE-46C9-9AFB-6BA0B115A4F8}"/>
                </c:ext>
              </c:extLst>
            </c:dLbl>
            <c:dLbl>
              <c:idx val="7"/>
              <c:delete val="1"/>
              <c:extLst>
                <c:ext xmlns:c15="http://schemas.microsoft.com/office/drawing/2012/chart" uri="{CE6537A1-D6FC-4f65-9D91-7224C49458BB}"/>
                <c:ext xmlns:c16="http://schemas.microsoft.com/office/drawing/2014/chart" uri="{C3380CC4-5D6E-409C-BE32-E72D297353CC}">
                  <c16:uniqueId val="{00000077-B0CE-46C9-9AFB-6BA0B115A4F8}"/>
                </c:ext>
              </c:extLst>
            </c:dLbl>
            <c:dLbl>
              <c:idx val="8"/>
              <c:delete val="1"/>
              <c:extLst>
                <c:ext xmlns:c15="http://schemas.microsoft.com/office/drawing/2012/chart" uri="{CE6537A1-D6FC-4f65-9D91-7224C49458BB}"/>
                <c:ext xmlns:c16="http://schemas.microsoft.com/office/drawing/2014/chart" uri="{C3380CC4-5D6E-409C-BE32-E72D297353CC}">
                  <c16:uniqueId val="{00000078-B0CE-46C9-9AFB-6BA0B115A4F8}"/>
                </c:ext>
              </c:extLst>
            </c:dLbl>
            <c:dLbl>
              <c:idx val="9"/>
              <c:delete val="1"/>
              <c:extLst>
                <c:ext xmlns:c15="http://schemas.microsoft.com/office/drawing/2012/chart" uri="{CE6537A1-D6FC-4f65-9D91-7224C49458BB}"/>
                <c:ext xmlns:c16="http://schemas.microsoft.com/office/drawing/2014/chart" uri="{C3380CC4-5D6E-409C-BE32-E72D297353CC}">
                  <c16:uniqueId val="{00000079-B0CE-46C9-9AFB-6BA0B115A4F8}"/>
                </c:ext>
              </c:extLst>
            </c:dLbl>
            <c:dLbl>
              <c:idx val="10"/>
              <c:delete val="1"/>
              <c:extLst>
                <c:ext xmlns:c15="http://schemas.microsoft.com/office/drawing/2012/chart" uri="{CE6537A1-D6FC-4f65-9D91-7224C49458BB}"/>
                <c:ext xmlns:c16="http://schemas.microsoft.com/office/drawing/2014/chart" uri="{C3380CC4-5D6E-409C-BE32-E72D297353CC}">
                  <c16:uniqueId val="{0000007A-B0CE-46C9-9AFB-6BA0B115A4F8}"/>
                </c:ext>
              </c:extLst>
            </c:dLbl>
            <c:dLbl>
              <c:idx val="11"/>
              <c:delete val="1"/>
              <c:extLst>
                <c:ext xmlns:c15="http://schemas.microsoft.com/office/drawing/2012/chart" uri="{CE6537A1-D6FC-4f65-9D91-7224C49458BB}"/>
                <c:ext xmlns:c16="http://schemas.microsoft.com/office/drawing/2014/chart" uri="{C3380CC4-5D6E-409C-BE32-E72D297353CC}">
                  <c16:uniqueId val="{0000007B-B0CE-46C9-9AFB-6BA0B115A4F8}"/>
                </c:ext>
              </c:extLst>
            </c:dLbl>
            <c:dLbl>
              <c:idx val="12"/>
              <c:delete val="1"/>
              <c:extLst>
                <c:ext xmlns:c15="http://schemas.microsoft.com/office/drawing/2012/chart" uri="{CE6537A1-D6FC-4f65-9D91-7224C49458BB}"/>
                <c:ext xmlns:c16="http://schemas.microsoft.com/office/drawing/2014/chart" uri="{C3380CC4-5D6E-409C-BE32-E72D297353CC}">
                  <c16:uniqueId val="{0000007C-B0CE-46C9-9AFB-6BA0B115A4F8}"/>
                </c:ext>
              </c:extLst>
            </c:dLbl>
            <c:dLbl>
              <c:idx val="13"/>
              <c:delete val="1"/>
              <c:extLst>
                <c:ext xmlns:c15="http://schemas.microsoft.com/office/drawing/2012/chart" uri="{CE6537A1-D6FC-4f65-9D91-7224C49458BB}"/>
                <c:ext xmlns:c16="http://schemas.microsoft.com/office/drawing/2014/chart" uri="{C3380CC4-5D6E-409C-BE32-E72D297353CC}">
                  <c16:uniqueId val="{0000007D-B0CE-46C9-9AFB-6BA0B115A4F8}"/>
                </c:ext>
              </c:extLst>
            </c:dLbl>
            <c:dLbl>
              <c:idx val="14"/>
              <c:delete val="1"/>
              <c:extLst>
                <c:ext xmlns:c15="http://schemas.microsoft.com/office/drawing/2012/chart" uri="{CE6537A1-D6FC-4f65-9D91-7224C49458BB}"/>
                <c:ext xmlns:c16="http://schemas.microsoft.com/office/drawing/2014/chart" uri="{C3380CC4-5D6E-409C-BE32-E72D297353CC}">
                  <c16:uniqueId val="{0000007E-B0CE-46C9-9AFB-6BA0B115A4F8}"/>
                </c:ext>
              </c:extLst>
            </c:dLbl>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2.14'!$Q$5:$Q$19</c:f>
              <c:strCache>
                <c:ptCount val="15"/>
                <c:pt idx="0">
                  <c:v>NSA comp (0,9 Md€)</c:v>
                </c:pt>
                <c:pt idx="1">
                  <c:v>RSI comp (4,5 Md€)</c:v>
                </c:pt>
                <c:pt idx="2">
                  <c:v>CNAVPL comp (6,1 Md€)</c:v>
                </c:pt>
                <c:pt idx="3">
                  <c:v>IRCANTEC (4,8 Md€)</c:v>
                </c:pt>
                <c:pt idx="4">
                  <c:v>AGIRC+ARRCO (91,7 Md€)</c:v>
                </c:pt>
                <c:pt idx="5">
                  <c:v>NSA base (7,6 Md€)</c:v>
                </c:pt>
                <c:pt idx="6">
                  <c:v>CNAVPL (2,8 Md€)</c:v>
                </c:pt>
                <c:pt idx="7">
                  <c:v>Mines (1,2 Md€)</c:v>
                </c:pt>
                <c:pt idx="8">
                  <c:v>CNIEG (8,3 Md€)</c:v>
                </c:pt>
                <c:pt idx="9">
                  <c:v>RATP (1,2 Md€)</c:v>
                </c:pt>
                <c:pt idx="10">
                  <c:v>SNCF (5,2 Md€)</c:v>
                </c:pt>
                <c:pt idx="11">
                  <c:v>CNRACL (24,2 Md€)</c:v>
                </c:pt>
                <c:pt idx="12">
                  <c:v>Régime FPE  (55,7 Md€)</c:v>
                </c:pt>
                <c:pt idx="13">
                  <c:v>MSA salariés (6,8 Md€)</c:v>
                </c:pt>
                <c:pt idx="14">
                  <c:v>CNAVTS + SSI (146 Md€)</c:v>
                </c:pt>
              </c:strCache>
            </c:strRef>
          </c:cat>
          <c:val>
            <c:numRef>
              <c:f>'Fig 2.14'!$J$5:$J$19</c:f>
              <c:numCache>
                <c:formatCode>0%</c:formatCode>
                <c:ptCount val="15"/>
                <c:pt idx="0">
                  <c:v>0.14324375291983482</c:v>
                </c:pt>
                <c:pt idx="1">
                  <c:v>0.38487909603428661</c:v>
                </c:pt>
                <c:pt idx="2">
                  <c:v>0.36319191657196315</c:v>
                </c:pt>
                <c:pt idx="3">
                  <c:v>9.8503115274603786E-2</c:v>
                </c:pt>
                <c:pt idx="4">
                  <c:v>3.660487788679416E-2</c:v>
                </c:pt>
                <c:pt idx="5">
                  <c:v>5.1754449537265095E-2</c:v>
                </c:pt>
                <c:pt idx="6">
                  <c:v>7.027901506469772E-2</c:v>
                </c:pt>
                <c:pt idx="7">
                  <c:v>4.8821704811375733E-3</c:v>
                </c:pt>
                <c:pt idx="8">
                  <c:v>2.7022398733429855E-3</c:v>
                </c:pt>
                <c:pt idx="9">
                  <c:v>5.5135767523396507E-3</c:v>
                </c:pt>
                <c:pt idx="10">
                  <c:v>5.5398896731830754E-3</c:v>
                </c:pt>
                <c:pt idx="11">
                  <c:v>1.6138185663085169E-3</c:v>
                </c:pt>
                <c:pt idx="12">
                  <c:v>5.462673924797358E-4</c:v>
                </c:pt>
                <c:pt idx="13">
                  <c:v>3.2348241017374914E-2</c:v>
                </c:pt>
                <c:pt idx="14">
                  <c:v>1.7140232903644106E-2</c:v>
                </c:pt>
              </c:numCache>
            </c:numRef>
          </c:val>
          <c:extLst>
            <c:ext xmlns:c15="http://schemas.microsoft.com/office/drawing/2012/chart" uri="{02D57815-91ED-43cb-92C2-25804820EDAC}">
              <c15:datalabelsRange>
                <c15:f>'Fig 2.14'!$Y$5:$Y$19</c15:f>
                <c15:dlblRangeCache>
                  <c:ptCount val="15"/>
                  <c:pt idx="0">
                    <c:v>14%</c:v>
                  </c:pt>
                  <c:pt idx="1">
                    <c:v>38%</c:v>
                  </c:pt>
                  <c:pt idx="2">
                    <c:v>36%</c:v>
                  </c:pt>
                  <c:pt idx="3">
                    <c:v>10%</c:v>
                  </c:pt>
                  <c:pt idx="5">
                    <c:v>5%</c:v>
                  </c:pt>
                  <c:pt idx="6">
                    <c:v>7%</c:v>
                  </c:pt>
                </c15:dlblRangeCache>
              </c15:datalabelsRange>
            </c:ext>
            <c:ext xmlns:c16="http://schemas.microsoft.com/office/drawing/2014/chart" uri="{C3380CC4-5D6E-409C-BE32-E72D297353CC}">
              <c16:uniqueId val="{0000007F-B0CE-46C9-9AFB-6BA0B115A4F8}"/>
            </c:ext>
          </c:extLst>
        </c:ser>
        <c:ser>
          <c:idx val="8"/>
          <c:order val="8"/>
          <c:tx>
            <c:strRef>
              <c:f>'Fig 2.14'!$K$4</c:f>
              <c:strCache>
                <c:ptCount val="1"/>
                <c:pt idx="0">
                  <c:v>Besoin de financement</c:v>
                </c:pt>
              </c:strCache>
            </c:strRef>
          </c:tx>
          <c:spPr>
            <a:pattFill prst="pct90">
              <a:fgClr>
                <a:srgbClr val="C00000"/>
              </a:fgClr>
              <a:bgClr>
                <a:schemeClr val="bg1"/>
              </a:bgClr>
            </a:patt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80-B0CE-46C9-9AFB-6BA0B115A4F8}"/>
                </c:ext>
              </c:extLst>
            </c:dLbl>
            <c:dLbl>
              <c:idx val="1"/>
              <c:delete val="1"/>
              <c:extLst>
                <c:ext xmlns:c15="http://schemas.microsoft.com/office/drawing/2012/chart" uri="{CE6537A1-D6FC-4f65-9D91-7224C49458BB}"/>
                <c:ext xmlns:c16="http://schemas.microsoft.com/office/drawing/2014/chart" uri="{C3380CC4-5D6E-409C-BE32-E72D297353CC}">
                  <c16:uniqueId val="{00000081-B0CE-46C9-9AFB-6BA0B115A4F8}"/>
                </c:ext>
              </c:extLst>
            </c:dLbl>
            <c:dLbl>
              <c:idx val="2"/>
              <c:delete val="1"/>
              <c:extLst>
                <c:ext xmlns:c15="http://schemas.microsoft.com/office/drawing/2012/chart" uri="{CE6537A1-D6FC-4f65-9D91-7224C49458BB}"/>
                <c:ext xmlns:c16="http://schemas.microsoft.com/office/drawing/2014/chart" uri="{C3380CC4-5D6E-409C-BE32-E72D297353CC}">
                  <c16:uniqueId val="{00000082-B0CE-46C9-9AFB-6BA0B115A4F8}"/>
                </c:ext>
              </c:extLst>
            </c:dLbl>
            <c:dLbl>
              <c:idx val="3"/>
              <c:delete val="1"/>
              <c:extLst>
                <c:ext xmlns:c15="http://schemas.microsoft.com/office/drawing/2012/chart" uri="{CE6537A1-D6FC-4f65-9D91-7224C49458BB}"/>
                <c:ext xmlns:c16="http://schemas.microsoft.com/office/drawing/2014/chart" uri="{C3380CC4-5D6E-409C-BE32-E72D297353CC}">
                  <c16:uniqueId val="{00000083-B0CE-46C9-9AFB-6BA0B115A4F8}"/>
                </c:ext>
              </c:extLst>
            </c:dLbl>
            <c:dLbl>
              <c:idx val="4"/>
              <c:delete val="1"/>
              <c:extLst>
                <c:ext xmlns:c15="http://schemas.microsoft.com/office/drawing/2012/chart" uri="{CE6537A1-D6FC-4f65-9D91-7224C49458BB}"/>
                <c:ext xmlns:c16="http://schemas.microsoft.com/office/drawing/2014/chart" uri="{C3380CC4-5D6E-409C-BE32-E72D297353CC}">
                  <c16:uniqueId val="{00000084-B0CE-46C9-9AFB-6BA0B115A4F8}"/>
                </c:ext>
              </c:extLst>
            </c:dLbl>
            <c:dLbl>
              <c:idx val="5"/>
              <c:delete val="1"/>
              <c:extLst>
                <c:ext xmlns:c15="http://schemas.microsoft.com/office/drawing/2012/chart" uri="{CE6537A1-D6FC-4f65-9D91-7224C49458BB}"/>
                <c:ext xmlns:c16="http://schemas.microsoft.com/office/drawing/2014/chart" uri="{C3380CC4-5D6E-409C-BE32-E72D297353CC}">
                  <c16:uniqueId val="{00000085-B0CE-46C9-9AFB-6BA0B115A4F8}"/>
                </c:ext>
              </c:extLst>
            </c:dLbl>
            <c:dLbl>
              <c:idx val="6"/>
              <c:delete val="1"/>
              <c:extLst>
                <c:ext xmlns:c15="http://schemas.microsoft.com/office/drawing/2012/chart" uri="{CE6537A1-D6FC-4f65-9D91-7224C49458BB}"/>
                <c:ext xmlns:c16="http://schemas.microsoft.com/office/drawing/2014/chart" uri="{C3380CC4-5D6E-409C-BE32-E72D297353CC}">
                  <c16:uniqueId val="{00000086-B0CE-46C9-9AFB-6BA0B115A4F8}"/>
                </c:ext>
              </c:extLst>
            </c:dLbl>
            <c:dLbl>
              <c:idx val="7"/>
              <c:delete val="1"/>
              <c:extLst>
                <c:ext xmlns:c15="http://schemas.microsoft.com/office/drawing/2012/chart" uri="{CE6537A1-D6FC-4f65-9D91-7224C49458BB}"/>
                <c:ext xmlns:c16="http://schemas.microsoft.com/office/drawing/2014/chart" uri="{C3380CC4-5D6E-409C-BE32-E72D297353CC}">
                  <c16:uniqueId val="{00000087-B0CE-46C9-9AFB-6BA0B115A4F8}"/>
                </c:ext>
              </c:extLst>
            </c:dLbl>
            <c:dLbl>
              <c:idx val="8"/>
              <c:delete val="1"/>
              <c:extLst>
                <c:ext xmlns:c15="http://schemas.microsoft.com/office/drawing/2012/chart" uri="{CE6537A1-D6FC-4f65-9D91-7224C49458BB}"/>
                <c:ext xmlns:c16="http://schemas.microsoft.com/office/drawing/2014/chart" uri="{C3380CC4-5D6E-409C-BE32-E72D297353CC}">
                  <c16:uniqueId val="{00000088-B0CE-46C9-9AFB-6BA0B115A4F8}"/>
                </c:ext>
              </c:extLst>
            </c:dLbl>
            <c:dLbl>
              <c:idx val="9"/>
              <c:delete val="1"/>
              <c:extLst>
                <c:ext xmlns:c15="http://schemas.microsoft.com/office/drawing/2012/chart" uri="{CE6537A1-D6FC-4f65-9D91-7224C49458BB}"/>
                <c:ext xmlns:c16="http://schemas.microsoft.com/office/drawing/2014/chart" uri="{C3380CC4-5D6E-409C-BE32-E72D297353CC}">
                  <c16:uniqueId val="{00000089-B0CE-46C9-9AFB-6BA0B115A4F8}"/>
                </c:ext>
              </c:extLst>
            </c:dLbl>
            <c:dLbl>
              <c:idx val="10"/>
              <c:delete val="1"/>
              <c:extLst>
                <c:ext xmlns:c15="http://schemas.microsoft.com/office/drawing/2012/chart" uri="{CE6537A1-D6FC-4f65-9D91-7224C49458BB}"/>
                <c:ext xmlns:c16="http://schemas.microsoft.com/office/drawing/2014/chart" uri="{C3380CC4-5D6E-409C-BE32-E72D297353CC}">
                  <c16:uniqueId val="{0000008A-B0CE-46C9-9AFB-6BA0B115A4F8}"/>
                </c:ext>
              </c:extLst>
            </c:dLbl>
            <c:dLbl>
              <c:idx val="11"/>
              <c:tx>
                <c:rich>
                  <a:bodyPr/>
                  <a:lstStyle/>
                  <a:p>
                    <a:fld id="{F440C764-F22A-4998-90A6-DCE0A7C85F3B}"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B-B0CE-46C9-9AFB-6BA0B115A4F8}"/>
                </c:ext>
              </c:extLst>
            </c:dLbl>
            <c:dLbl>
              <c:idx val="12"/>
              <c:delete val="1"/>
              <c:extLst>
                <c:ext xmlns:c15="http://schemas.microsoft.com/office/drawing/2012/chart" uri="{CE6537A1-D6FC-4f65-9D91-7224C49458BB}"/>
                <c:ext xmlns:c16="http://schemas.microsoft.com/office/drawing/2014/chart" uri="{C3380CC4-5D6E-409C-BE32-E72D297353CC}">
                  <c16:uniqueId val="{0000008C-B0CE-46C9-9AFB-6BA0B115A4F8}"/>
                </c:ext>
              </c:extLst>
            </c:dLbl>
            <c:dLbl>
              <c:idx val="13"/>
              <c:delete val="1"/>
              <c:extLst>
                <c:ext xmlns:c15="http://schemas.microsoft.com/office/drawing/2012/chart" uri="{CE6537A1-D6FC-4f65-9D91-7224C49458BB}"/>
                <c:ext xmlns:c16="http://schemas.microsoft.com/office/drawing/2014/chart" uri="{C3380CC4-5D6E-409C-BE32-E72D297353CC}">
                  <c16:uniqueId val="{0000008D-B0CE-46C9-9AFB-6BA0B115A4F8}"/>
                </c:ext>
              </c:extLst>
            </c:dLbl>
            <c:dLbl>
              <c:idx val="14"/>
              <c:delete val="1"/>
              <c:extLst>
                <c:ext xmlns:c15="http://schemas.microsoft.com/office/drawing/2012/chart" uri="{CE6537A1-D6FC-4f65-9D91-7224C49458BB}"/>
                <c:ext xmlns:c16="http://schemas.microsoft.com/office/drawing/2014/chart" uri="{C3380CC4-5D6E-409C-BE32-E72D297353CC}">
                  <c16:uniqueId val="{0000008E-B0CE-46C9-9AFB-6BA0B115A4F8}"/>
                </c:ext>
              </c:extLst>
            </c:dLbl>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2.14'!$Q$5:$Q$19</c:f>
              <c:strCache>
                <c:ptCount val="15"/>
                <c:pt idx="0">
                  <c:v>NSA comp (0,9 Md€)</c:v>
                </c:pt>
                <c:pt idx="1">
                  <c:v>RSI comp (4,5 Md€)</c:v>
                </c:pt>
                <c:pt idx="2">
                  <c:v>CNAVPL comp (6,1 Md€)</c:v>
                </c:pt>
                <c:pt idx="3">
                  <c:v>IRCANTEC (4,8 Md€)</c:v>
                </c:pt>
                <c:pt idx="4">
                  <c:v>AGIRC+ARRCO (91,7 Md€)</c:v>
                </c:pt>
                <c:pt idx="5">
                  <c:v>NSA base (7,6 Md€)</c:v>
                </c:pt>
                <c:pt idx="6">
                  <c:v>CNAVPL (2,8 Md€)</c:v>
                </c:pt>
                <c:pt idx="7">
                  <c:v>Mines (1,2 Md€)</c:v>
                </c:pt>
                <c:pt idx="8">
                  <c:v>CNIEG (8,3 Md€)</c:v>
                </c:pt>
                <c:pt idx="9">
                  <c:v>RATP (1,2 Md€)</c:v>
                </c:pt>
                <c:pt idx="10">
                  <c:v>SNCF (5,2 Md€)</c:v>
                </c:pt>
                <c:pt idx="11">
                  <c:v>CNRACL (24,2 Md€)</c:v>
                </c:pt>
                <c:pt idx="12">
                  <c:v>Régime FPE  (55,7 Md€)</c:v>
                </c:pt>
                <c:pt idx="13">
                  <c:v>MSA salariés (6,8 Md€)</c:v>
                </c:pt>
                <c:pt idx="14">
                  <c:v>CNAVTS + SSI (146 Md€)</c:v>
                </c:pt>
              </c:strCache>
            </c:strRef>
          </c:cat>
          <c:val>
            <c:numRef>
              <c:f>'Fig 2.14'!$K$5:$K$19</c:f>
              <c:numCache>
                <c:formatCode>0.0%</c:formatCode>
                <c:ptCount val="15"/>
                <c:pt idx="0">
                  <c:v>1.1378642494656749E-2</c:v>
                </c:pt>
                <c:pt idx="1">
                  <c:v>0</c:v>
                </c:pt>
                <c:pt idx="2">
                  <c:v>0</c:v>
                </c:pt>
                <c:pt idx="3">
                  <c:v>0</c:v>
                </c:pt>
                <c:pt idx="4">
                  <c:v>0</c:v>
                </c:pt>
                <c:pt idx="5">
                  <c:v>0</c:v>
                </c:pt>
                <c:pt idx="6">
                  <c:v>0</c:v>
                </c:pt>
                <c:pt idx="7">
                  <c:v>0</c:v>
                </c:pt>
                <c:pt idx="8">
                  <c:v>0</c:v>
                </c:pt>
                <c:pt idx="9">
                  <c:v>0</c:v>
                </c:pt>
                <c:pt idx="10">
                  <c:v>0</c:v>
                </c:pt>
                <c:pt idx="11">
                  <c:v>3.2202041852532177E-2</c:v>
                </c:pt>
                <c:pt idx="12">
                  <c:v>0</c:v>
                </c:pt>
                <c:pt idx="13">
                  <c:v>0</c:v>
                </c:pt>
                <c:pt idx="14">
                  <c:v>7.561953123566393E-3</c:v>
                </c:pt>
              </c:numCache>
            </c:numRef>
          </c:val>
          <c:extLst>
            <c:ext xmlns:c15="http://schemas.microsoft.com/office/drawing/2012/chart" uri="{02D57815-91ED-43cb-92C2-25804820EDAC}">
              <c15:datalabelsRange>
                <c15:f>'Fig 2.14'!$Z$5:$Z$19</c15:f>
                <c15:dlblRangeCache>
                  <c:ptCount val="15"/>
                </c15:dlblRangeCache>
              </c15:datalabelsRange>
            </c:ext>
            <c:ext xmlns:c16="http://schemas.microsoft.com/office/drawing/2014/chart" uri="{C3380CC4-5D6E-409C-BE32-E72D297353CC}">
              <c16:uniqueId val="{0000008F-B0CE-46C9-9AFB-6BA0B115A4F8}"/>
            </c:ext>
          </c:extLst>
        </c:ser>
        <c:dLbls>
          <c:dLblPos val="ctr"/>
          <c:showLegendKey val="0"/>
          <c:showVal val="1"/>
          <c:showCatName val="0"/>
          <c:showSerName val="0"/>
          <c:showPercent val="0"/>
          <c:showBubbleSize val="0"/>
        </c:dLbls>
        <c:gapWidth val="150"/>
        <c:overlap val="100"/>
        <c:axId val="332561423"/>
        <c:axId val="332575567"/>
      </c:barChart>
      <c:catAx>
        <c:axId val="332561423"/>
        <c:scaling>
          <c:orientation val="minMax"/>
        </c:scaling>
        <c:delete val="0"/>
        <c:axPos val="l"/>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crossAx val="332575567"/>
        <c:crosses val="autoZero"/>
        <c:auto val="1"/>
        <c:lblAlgn val="ctr"/>
        <c:lblOffset val="100"/>
        <c:noMultiLvlLbl val="0"/>
      </c:catAx>
      <c:valAx>
        <c:axId val="3325755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crossAx val="332561423"/>
        <c:crosses val="autoZero"/>
        <c:crossBetween val="between"/>
      </c:valAx>
      <c:spPr>
        <a:noFill/>
        <a:ln>
          <a:noFill/>
        </a:ln>
        <a:effectLst/>
      </c:spPr>
    </c:plotArea>
    <c:legend>
      <c:legendPos val="b"/>
      <c:layout>
        <c:manualLayout>
          <c:xMode val="edge"/>
          <c:yMode val="edge"/>
          <c:x val="8.6700880247075254E-3"/>
          <c:y val="0.86896711691741924"/>
          <c:w val="0.98421642418563793"/>
          <c:h val="0.1132155236433086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95000"/>
              <a:lumOff val="5000"/>
            </a:schemeClr>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81089580180955E-2"/>
          <c:y val="3.2064353730527712E-2"/>
          <c:w val="0.8667999750371842"/>
          <c:h val="0.80227935962980934"/>
        </c:manualLayout>
      </c:layout>
      <c:lineChart>
        <c:grouping val="standard"/>
        <c:varyColors val="0"/>
        <c:ser>
          <c:idx val="5"/>
          <c:order val="0"/>
          <c:tx>
            <c:strRef>
              <c:f>'Fig 2.2'!$B$5</c:f>
              <c:strCache>
                <c:ptCount val="1"/>
                <c:pt idx="0">
                  <c:v>Dépenses, en % de la dépense publique</c:v>
                </c:pt>
              </c:strCache>
            </c:strRef>
          </c:tx>
          <c:spPr>
            <a:ln w="28575">
              <a:solidFill>
                <a:sysClr val="window" lastClr="FFFFFF">
                  <a:lumMod val="50000"/>
                </a:sys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91-44E8-A566-321EEAA39FC7}"/>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91-44E8-A566-321EEAA39FC7}"/>
                </c:ext>
              </c:extLst>
            </c:dLbl>
            <c:dLbl>
              <c:idx val="2"/>
              <c:tx>
                <c:rich>
                  <a:bodyPr/>
                  <a:lstStyle/>
                  <a:p>
                    <a:fld id="{836C744A-B2E5-46B5-9BE4-C545102E9725}"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0F91-44E8-A566-321EEAA39FC7}"/>
                </c:ext>
              </c:extLst>
            </c:dLbl>
            <c:dLbl>
              <c:idx val="3"/>
              <c:tx>
                <c:rich>
                  <a:bodyPr/>
                  <a:lstStyle/>
                  <a:p>
                    <a:fld id="{CD4C69CF-92BB-49CF-82AB-D3468C3C073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0F91-44E8-A566-321EEAA39FC7}"/>
                </c:ext>
              </c:extLst>
            </c:dLbl>
            <c:dLbl>
              <c:idx val="4"/>
              <c:tx>
                <c:rich>
                  <a:bodyPr/>
                  <a:lstStyle/>
                  <a:p>
                    <a:fld id="{A596DF48-5594-4B66-AA33-DBE7BFDCCA1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0F91-44E8-A566-321EEAA39FC7}"/>
                </c:ext>
              </c:extLst>
            </c:dLbl>
            <c:dLbl>
              <c:idx val="5"/>
              <c:tx>
                <c:rich>
                  <a:bodyPr/>
                  <a:lstStyle/>
                  <a:p>
                    <a:fld id="{01E94377-5505-42B9-9DC3-1224819C985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0F91-44E8-A566-321EEAA39FC7}"/>
                </c:ext>
              </c:extLst>
            </c:dLbl>
            <c:dLbl>
              <c:idx val="6"/>
              <c:tx>
                <c:rich>
                  <a:bodyPr/>
                  <a:lstStyle/>
                  <a:p>
                    <a:fld id="{16183D36-2E57-4B91-8A11-01DAC12F77E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0F91-44E8-A566-321EEAA39FC7}"/>
                </c:ext>
              </c:extLst>
            </c:dLbl>
            <c:dLbl>
              <c:idx val="7"/>
              <c:tx>
                <c:rich>
                  <a:bodyPr/>
                  <a:lstStyle/>
                  <a:p>
                    <a:fld id="{183F1C3A-2BC6-4E55-8DD9-4BA1F53734D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0F91-44E8-A566-321EEAA39FC7}"/>
                </c:ext>
              </c:extLst>
            </c:dLbl>
            <c:dLbl>
              <c:idx val="8"/>
              <c:tx>
                <c:rich>
                  <a:bodyPr/>
                  <a:lstStyle/>
                  <a:p>
                    <a:fld id="{2607E221-691F-49A6-859B-139143D4A58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0F91-44E8-A566-321EEAA39FC7}"/>
                </c:ext>
              </c:extLst>
            </c:dLbl>
            <c:dLbl>
              <c:idx val="9"/>
              <c:tx>
                <c:rich>
                  <a:bodyPr/>
                  <a:lstStyle/>
                  <a:p>
                    <a:fld id="{EC65E2F3-B341-4383-8510-1B27BA10A7A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0F91-44E8-A566-321EEAA39FC7}"/>
                </c:ext>
              </c:extLst>
            </c:dLbl>
            <c:dLbl>
              <c:idx val="10"/>
              <c:tx>
                <c:rich>
                  <a:bodyPr/>
                  <a:lstStyle/>
                  <a:p>
                    <a:fld id="{9CB6F595-EC7E-4BF7-9EB9-5859FDF5AFC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0F91-44E8-A566-321EEAA39FC7}"/>
                </c:ext>
              </c:extLst>
            </c:dLbl>
            <c:dLbl>
              <c:idx val="11"/>
              <c:tx>
                <c:rich>
                  <a:bodyPr/>
                  <a:lstStyle/>
                  <a:p>
                    <a:fld id="{0095D11A-A834-4DFD-A373-00CE238C8F8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0F91-44E8-A566-321EEAA39FC7}"/>
                </c:ext>
              </c:extLst>
            </c:dLbl>
            <c:dLbl>
              <c:idx val="12"/>
              <c:tx>
                <c:rich>
                  <a:bodyPr/>
                  <a:lstStyle/>
                  <a:p>
                    <a:fld id="{09DD4CE8-6F76-41E0-81E9-718BDFA1E5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0F91-44E8-A566-321EEAA39FC7}"/>
                </c:ext>
              </c:extLst>
            </c:dLbl>
            <c:dLbl>
              <c:idx val="13"/>
              <c:tx>
                <c:rich>
                  <a:bodyPr/>
                  <a:lstStyle/>
                  <a:p>
                    <a:fld id="{71E334A5-63F6-4DBD-83DD-A16CA19E37D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0F91-44E8-A566-321EEAA39FC7}"/>
                </c:ext>
              </c:extLst>
            </c:dLbl>
            <c:dLbl>
              <c:idx val="14"/>
              <c:tx>
                <c:rich>
                  <a:bodyPr/>
                  <a:lstStyle/>
                  <a:p>
                    <a:fld id="{2F8E08AC-764A-4997-8772-528F6CA2453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0F91-44E8-A566-321EEAA39FC7}"/>
                </c:ext>
              </c:extLst>
            </c:dLbl>
            <c:dLbl>
              <c:idx val="15"/>
              <c:tx>
                <c:rich>
                  <a:bodyPr/>
                  <a:lstStyle/>
                  <a:p>
                    <a:fld id="{7DD5FCC9-35FB-4258-B59E-B7C1EA95BD0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0F91-44E8-A566-321EEAA39FC7}"/>
                </c:ext>
              </c:extLst>
            </c:dLbl>
            <c:dLbl>
              <c:idx val="16"/>
              <c:tx>
                <c:rich>
                  <a:bodyPr/>
                  <a:lstStyle/>
                  <a:p>
                    <a:fld id="{155BB99E-29BF-4326-BC21-3EE63D3DDD4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0F91-44E8-A566-321EEAA39FC7}"/>
                </c:ext>
              </c:extLst>
            </c:dLbl>
            <c:dLbl>
              <c:idx val="17"/>
              <c:tx>
                <c:rich>
                  <a:bodyPr/>
                  <a:lstStyle/>
                  <a:p>
                    <a:fld id="{CC546D49-8A04-4D48-A853-071C90239E5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0F91-44E8-A566-321EEAA39FC7}"/>
                </c:ext>
              </c:extLst>
            </c:dLbl>
            <c:dLbl>
              <c:idx val="18"/>
              <c:tx>
                <c:rich>
                  <a:bodyPr/>
                  <a:lstStyle/>
                  <a:p>
                    <a:fld id="{BF814BDB-3F3C-43CA-B2FD-57C050EE918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0F91-44E8-A566-321EEAA39FC7}"/>
                </c:ext>
              </c:extLst>
            </c:dLbl>
            <c:dLbl>
              <c:idx val="19"/>
              <c:tx>
                <c:rich>
                  <a:bodyPr/>
                  <a:lstStyle/>
                  <a:p>
                    <a:fld id="{8E7C4BFA-95E5-4EC6-A39A-431BFA6A4D1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0F91-44E8-A566-321EEAA39FC7}"/>
                </c:ext>
              </c:extLst>
            </c:dLbl>
            <c:dLbl>
              <c:idx val="20"/>
              <c:tx>
                <c:rich>
                  <a:bodyPr/>
                  <a:lstStyle/>
                  <a:p>
                    <a:fld id="{80F993DE-B14D-49EE-9BBD-D8BBA6F61A8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0F91-44E8-A566-321EEAA39FC7}"/>
                </c:ext>
              </c:extLst>
            </c:dLbl>
            <c:dLbl>
              <c:idx val="21"/>
              <c:tx>
                <c:rich>
                  <a:bodyPr/>
                  <a:lstStyle/>
                  <a:p>
                    <a:fld id="{965C6C90-1EDB-46EF-8C85-9C8088AA305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0F91-44E8-A566-321EEAA39FC7}"/>
                </c:ext>
              </c:extLst>
            </c:dLbl>
            <c:spPr>
              <a:noFill/>
              <a:ln>
                <a:noFill/>
              </a:ln>
              <a:effectLst/>
            </c:spPr>
            <c:txPr>
              <a:bodyPr wrap="square" lIns="38100" tIns="19050" rIns="38100" bIns="19050" anchor="ctr">
                <a:spAutoFit/>
              </a:bodyPr>
              <a:lstStyle/>
              <a:p>
                <a:pPr>
                  <a:defRPr sz="1100" b="1">
                    <a:solidFill>
                      <a:schemeClr val="tx1">
                        <a:lumMod val="50000"/>
                        <a:lumOff val="50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2.2'!$C$4:$X$4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 2.2'!$C$5:$X$5</c:f>
              <c:numCache>
                <c:formatCode>0.0%</c:formatCode>
                <c:ptCount val="22"/>
                <c:pt idx="2">
                  <c:v>0.22111676536267655</c:v>
                </c:pt>
                <c:pt idx="3">
                  <c:v>0.22118933954311906</c:v>
                </c:pt>
                <c:pt idx="4">
                  <c:v>0.22414048206261794</c:v>
                </c:pt>
                <c:pt idx="5">
                  <c:v>0.22664412015117794</c:v>
                </c:pt>
                <c:pt idx="6">
                  <c:v>0.22890655757022982</c:v>
                </c:pt>
                <c:pt idx="7">
                  <c:v>0.23291102150424278</c:v>
                </c:pt>
                <c:pt idx="8">
                  <c:v>0.23220689425311519</c:v>
                </c:pt>
                <c:pt idx="9">
                  <c:v>0.23177723695632879</c:v>
                </c:pt>
                <c:pt idx="10">
                  <c:v>0.23367218002711446</c:v>
                </c:pt>
                <c:pt idx="11">
                  <c:v>0.23904600943908139</c:v>
                </c:pt>
                <c:pt idx="12">
                  <c:v>0.24059191526327117</c:v>
                </c:pt>
                <c:pt idx="13">
                  <c:v>0.24346140863538729</c:v>
                </c:pt>
                <c:pt idx="14">
                  <c:v>0.24681811014975782</c:v>
                </c:pt>
                <c:pt idx="15">
                  <c:v>0.2464903735892463</c:v>
                </c:pt>
                <c:pt idx="16">
                  <c:v>0.24689972524783596</c:v>
                </c:pt>
                <c:pt idx="17">
                  <c:v>0.24570104839525983</c:v>
                </c:pt>
                <c:pt idx="18">
                  <c:v>0.24915823089264938</c:v>
                </c:pt>
                <c:pt idx="19" formatCode="0.00%">
                  <c:v>0.24677376162844067</c:v>
                </c:pt>
                <c:pt idx="20">
                  <c:v>0.23941708276464824</c:v>
                </c:pt>
                <c:pt idx="21">
                  <c:v>0.23389947132476852</c:v>
                </c:pt>
              </c:numCache>
            </c:numRef>
          </c:val>
          <c:smooth val="0"/>
          <c:extLst>
            <c:ext xmlns:c15="http://schemas.microsoft.com/office/drawing/2012/chart" uri="{02D57815-91ED-43cb-92C2-25804820EDAC}">
              <c15:datalabelsRange>
                <c15:f>'Fig 2.2'!$C$7:$X$7</c15:f>
                <c15:dlblRangeCache>
                  <c:ptCount val="22"/>
                  <c:pt idx="2">
                    <c:v>22,1%</c:v>
                  </c:pt>
                  <c:pt idx="21">
                    <c:v>23,4%</c:v>
                  </c:pt>
                </c15:dlblRangeCache>
              </c15:datalabelsRange>
            </c:ext>
            <c:ext xmlns:c16="http://schemas.microsoft.com/office/drawing/2014/chart" uri="{C3380CC4-5D6E-409C-BE32-E72D297353CC}">
              <c16:uniqueId val="{00000016-0F91-44E8-A566-321EEAA39FC7}"/>
            </c:ext>
          </c:extLst>
        </c:ser>
        <c:dLbls>
          <c:dLblPos val="t"/>
          <c:showLegendKey val="0"/>
          <c:showVal val="1"/>
          <c:showCatName val="0"/>
          <c:showSerName val="0"/>
          <c:showPercent val="0"/>
          <c:showBubbleSize val="0"/>
        </c:dLbls>
        <c:smooth val="0"/>
        <c:axId val="105298560"/>
        <c:axId val="106748928"/>
      </c:lineChart>
      <c:catAx>
        <c:axId val="105298560"/>
        <c:scaling>
          <c:orientation val="minMax"/>
        </c:scaling>
        <c:delete val="0"/>
        <c:axPos val="b"/>
        <c:numFmt formatCode="General" sourceLinked="1"/>
        <c:majorTickMark val="out"/>
        <c:minorTickMark val="none"/>
        <c:tickLblPos val="nextTo"/>
        <c:txPr>
          <a:bodyPr rot="0" vert="horz"/>
          <a:lstStyle/>
          <a:p>
            <a:pPr>
              <a:defRPr/>
            </a:pPr>
            <a:endParaRPr lang="fr-FR"/>
          </a:p>
        </c:txPr>
        <c:crossAx val="106748928"/>
        <c:crosses val="autoZero"/>
        <c:auto val="1"/>
        <c:lblAlgn val="ctr"/>
        <c:lblOffset val="100"/>
        <c:tickLblSkip val="2"/>
        <c:noMultiLvlLbl val="0"/>
      </c:catAx>
      <c:valAx>
        <c:axId val="106748928"/>
        <c:scaling>
          <c:orientation val="minMax"/>
        </c:scaling>
        <c:delete val="0"/>
        <c:axPos val="l"/>
        <c:title>
          <c:tx>
            <c:rich>
              <a:bodyPr rot="-5400000" vert="horz"/>
              <a:lstStyle/>
              <a:p>
                <a:pPr>
                  <a:defRPr/>
                </a:pPr>
                <a:r>
                  <a:rPr lang="en-US"/>
                  <a:t>en % du PIB</a:t>
                </a:r>
              </a:p>
            </c:rich>
          </c:tx>
          <c:overlay val="0"/>
        </c:title>
        <c:numFmt formatCode="0%" sourceLinked="0"/>
        <c:majorTickMark val="out"/>
        <c:minorTickMark val="none"/>
        <c:tickLblPos val="nextTo"/>
        <c:crossAx val="105298560"/>
        <c:crosses val="autoZero"/>
        <c:crossBetween val="between"/>
        <c:majorUnit val="1.0000000000000005E-2"/>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65667724370274"/>
          <c:y val="4.9742471707165635E-2"/>
          <c:w val="0.8577445776367506"/>
          <c:h val="0.75842101944464146"/>
        </c:manualLayout>
      </c:layout>
      <c:lineChart>
        <c:grouping val="standard"/>
        <c:varyColors val="0"/>
        <c:ser>
          <c:idx val="0"/>
          <c:order val="0"/>
          <c:tx>
            <c:v>FPE civils</c:v>
          </c:tx>
          <c:spPr>
            <a:ln w="28575">
              <a:solidFill>
                <a:srgbClr val="002060"/>
              </a:solidFill>
            </a:ln>
          </c:spPr>
          <c:marker>
            <c:symbol val="none"/>
          </c:marker>
          <c:cat>
            <c:numRef>
              <c:f>'Fig 2.15'!$D$4:$S$4</c:f>
              <c:numCache>
                <c:formatCode>General</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'Fig 2.15'!$D$5:$S$5</c:f>
              <c:numCache>
                <c:formatCode>0.00%</c:formatCode>
                <c:ptCount val="16"/>
                <c:pt idx="0">
                  <c:v>0.499</c:v>
                </c:pt>
                <c:pt idx="1">
                  <c:v>0.50739999999999996</c:v>
                </c:pt>
                <c:pt idx="2">
                  <c:v>0.55710000000000004</c:v>
                </c:pt>
                <c:pt idx="3">
                  <c:v>0.58473333333333333</c:v>
                </c:pt>
                <c:pt idx="4">
                  <c:v>0.62139999999999995</c:v>
                </c:pt>
                <c:pt idx="5">
                  <c:v>0.65390000000000004</c:v>
                </c:pt>
                <c:pt idx="6">
                  <c:v>0.68589999999999995</c:v>
                </c:pt>
                <c:pt idx="7">
                  <c:v>0.71779999999999999</c:v>
                </c:pt>
                <c:pt idx="8">
                  <c:v>0.74280000000000002</c:v>
                </c:pt>
                <c:pt idx="9">
                  <c:v>0.74280000000000002</c:v>
                </c:pt>
                <c:pt idx="10">
                  <c:v>0.74280000000000002</c:v>
                </c:pt>
                <c:pt idx="11">
                  <c:v>0.74280000000000002</c:v>
                </c:pt>
                <c:pt idx="12">
                  <c:v>0.74280000000000002</c:v>
                </c:pt>
                <c:pt idx="13">
                  <c:v>0.74280000000000002</c:v>
                </c:pt>
                <c:pt idx="14">
                  <c:v>0.74280000000000002</c:v>
                </c:pt>
                <c:pt idx="15">
                  <c:v>0.74280000000000002</c:v>
                </c:pt>
              </c:numCache>
            </c:numRef>
          </c:val>
          <c:smooth val="0"/>
          <c:extLst>
            <c:ext xmlns:c16="http://schemas.microsoft.com/office/drawing/2014/chart" uri="{C3380CC4-5D6E-409C-BE32-E72D297353CC}">
              <c16:uniqueId val="{00000000-AA09-4063-A076-61DF7F4F7616}"/>
            </c:ext>
          </c:extLst>
        </c:ser>
        <c:ser>
          <c:idx val="3"/>
          <c:order val="1"/>
          <c:tx>
            <c:strRef>
              <c:f>'Fig 2.15'!$C$8</c:f>
              <c:strCache>
                <c:ptCount val="1"/>
                <c:pt idx="0">
                  <c:v>CNRACL</c:v>
                </c:pt>
              </c:strCache>
            </c:strRef>
          </c:tx>
          <c:spPr>
            <a:ln w="28575">
              <a:solidFill>
                <a:srgbClr val="31859C"/>
              </a:solidFill>
            </a:ln>
          </c:spPr>
          <c:marker>
            <c:symbol val="none"/>
          </c:marker>
          <c:cat>
            <c:numRef>
              <c:f>'Fig 2.15'!$D$4:$S$4</c:f>
              <c:numCache>
                <c:formatCode>General</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'Fig 2.15'!$D$8:$S$8</c:f>
              <c:numCache>
                <c:formatCode>0.00%</c:formatCode>
                <c:ptCount val="16"/>
                <c:pt idx="0">
                  <c:v>0.27300000000000002</c:v>
                </c:pt>
                <c:pt idx="1">
                  <c:v>0.27300000000000002</c:v>
                </c:pt>
                <c:pt idx="2">
                  <c:v>0.27300000000000002</c:v>
                </c:pt>
                <c:pt idx="3">
                  <c:v>0.27300000000000002</c:v>
                </c:pt>
                <c:pt idx="4">
                  <c:v>0.27300000000000002</c:v>
                </c:pt>
                <c:pt idx="5">
                  <c:v>0.27300000000000002</c:v>
                </c:pt>
                <c:pt idx="6">
                  <c:v>0.27300000000000002</c:v>
                </c:pt>
                <c:pt idx="7">
                  <c:v>0.28849999999999998</c:v>
                </c:pt>
                <c:pt idx="8">
                  <c:v>0.30399999999999999</c:v>
                </c:pt>
                <c:pt idx="9">
                  <c:v>0.30499999999999999</c:v>
                </c:pt>
                <c:pt idx="10">
                  <c:v>0.30599999999999999</c:v>
                </c:pt>
                <c:pt idx="11">
                  <c:v>0.30649999999999999</c:v>
                </c:pt>
                <c:pt idx="12">
                  <c:v>0.30649999999999999</c:v>
                </c:pt>
                <c:pt idx="13">
                  <c:v>0.30649999999999999</c:v>
                </c:pt>
                <c:pt idx="14">
                  <c:v>0.30649999999999999</c:v>
                </c:pt>
                <c:pt idx="15">
                  <c:v>0.30649999999999999</c:v>
                </c:pt>
              </c:numCache>
            </c:numRef>
          </c:val>
          <c:smooth val="0"/>
          <c:extLst>
            <c:ext xmlns:c16="http://schemas.microsoft.com/office/drawing/2014/chart" uri="{C3380CC4-5D6E-409C-BE32-E72D297353CC}">
              <c16:uniqueId val="{00000001-AA09-4063-A076-61DF7F4F7616}"/>
            </c:ext>
          </c:extLst>
        </c:ser>
        <c:ser>
          <c:idx val="4"/>
          <c:order val="2"/>
          <c:tx>
            <c:strRef>
              <c:f>'Fig 2.15'!$C$9</c:f>
              <c:strCache>
                <c:ptCount val="1"/>
                <c:pt idx="0">
                  <c:v>CNAV+ARRCO</c:v>
                </c:pt>
              </c:strCache>
            </c:strRef>
          </c:tx>
          <c:spPr>
            <a:ln w="28575">
              <a:solidFill>
                <a:srgbClr val="006600"/>
              </a:solidFill>
            </a:ln>
          </c:spPr>
          <c:marker>
            <c:symbol val="none"/>
          </c:marker>
          <c:cat>
            <c:numRef>
              <c:f>'Fig 2.15'!$D$4:$S$4</c:f>
              <c:numCache>
                <c:formatCode>General</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'Fig 2.15'!$D$9:$S$9</c:f>
              <c:numCache>
                <c:formatCode>0.00%</c:formatCode>
                <c:ptCount val="16"/>
                <c:pt idx="0">
                  <c:v>0.156</c:v>
                </c:pt>
                <c:pt idx="1">
                  <c:v>0.156</c:v>
                </c:pt>
                <c:pt idx="2">
                  <c:v>0.156</c:v>
                </c:pt>
                <c:pt idx="3">
                  <c:v>0.156</c:v>
                </c:pt>
                <c:pt idx="4">
                  <c:v>0.156</c:v>
                </c:pt>
                <c:pt idx="5">
                  <c:v>0.156</c:v>
                </c:pt>
                <c:pt idx="6">
                  <c:v>0.156</c:v>
                </c:pt>
                <c:pt idx="7">
                  <c:v>0.157</c:v>
                </c:pt>
                <c:pt idx="8">
                  <c:v>0.15974999999999998</c:v>
                </c:pt>
                <c:pt idx="9">
                  <c:v>0.16150000000000003</c:v>
                </c:pt>
                <c:pt idx="10">
                  <c:v>0.16250000000000001</c:v>
                </c:pt>
                <c:pt idx="11">
                  <c:v>0.16300000000000001</c:v>
                </c:pt>
                <c:pt idx="12">
                  <c:v>0.16300000000000001</c:v>
                </c:pt>
                <c:pt idx="13">
                  <c:v>0.16464400000000001</c:v>
                </c:pt>
                <c:pt idx="14">
                  <c:v>0.16464400000000001</c:v>
                </c:pt>
                <c:pt idx="15">
                  <c:v>0.16464400000000001</c:v>
                </c:pt>
              </c:numCache>
            </c:numRef>
          </c:val>
          <c:smooth val="0"/>
          <c:extLst>
            <c:ext xmlns:c16="http://schemas.microsoft.com/office/drawing/2014/chart" uri="{C3380CC4-5D6E-409C-BE32-E72D297353CC}">
              <c16:uniqueId val="{00000002-AA09-4063-A076-61DF7F4F7616}"/>
            </c:ext>
          </c:extLst>
        </c:ser>
        <c:dLbls>
          <c:showLegendKey val="0"/>
          <c:showVal val="0"/>
          <c:showCatName val="0"/>
          <c:showSerName val="0"/>
          <c:showPercent val="0"/>
          <c:showBubbleSize val="0"/>
        </c:dLbls>
        <c:smooth val="0"/>
        <c:axId val="115376896"/>
        <c:axId val="115378432"/>
      </c:lineChart>
      <c:catAx>
        <c:axId val="115376896"/>
        <c:scaling>
          <c:orientation val="minMax"/>
        </c:scaling>
        <c:delete val="0"/>
        <c:axPos val="b"/>
        <c:numFmt formatCode="General" sourceLinked="1"/>
        <c:majorTickMark val="none"/>
        <c:minorTickMark val="none"/>
        <c:tickLblPos val="nextTo"/>
        <c:crossAx val="115378432"/>
        <c:crosses val="autoZero"/>
        <c:auto val="1"/>
        <c:lblAlgn val="ctr"/>
        <c:lblOffset val="100"/>
        <c:noMultiLvlLbl val="0"/>
      </c:catAx>
      <c:valAx>
        <c:axId val="115378432"/>
        <c:scaling>
          <c:orientation val="minMax"/>
        </c:scaling>
        <c:delete val="0"/>
        <c:axPos val="l"/>
        <c:majorGridlines/>
        <c:title>
          <c:tx>
            <c:rich>
              <a:bodyPr/>
              <a:lstStyle/>
              <a:p>
                <a:pPr>
                  <a:defRPr b="0"/>
                </a:pPr>
                <a:r>
                  <a:rPr lang="fr-FR" b="0"/>
                  <a:t>en % de l'assiette de cotisation</a:t>
                </a:r>
              </a:p>
            </c:rich>
          </c:tx>
          <c:layout>
            <c:manualLayout>
              <c:xMode val="edge"/>
              <c:yMode val="edge"/>
              <c:x val="1.3003374578177728E-2"/>
              <c:y val="0.11811869670137387"/>
            </c:manualLayout>
          </c:layout>
          <c:overlay val="0"/>
        </c:title>
        <c:numFmt formatCode="0%" sourceLinked="0"/>
        <c:majorTickMark val="none"/>
        <c:minorTickMark val="none"/>
        <c:tickLblPos val="nextTo"/>
        <c:crossAx val="115376896"/>
        <c:crosses val="autoZero"/>
        <c:crossBetween val="between"/>
      </c:valAx>
    </c:plotArea>
    <c:legend>
      <c:legendPos val="b"/>
      <c:layout>
        <c:manualLayout>
          <c:xMode val="edge"/>
          <c:yMode val="edge"/>
          <c:x val="0.3142113618776376"/>
          <c:y val="0.90699970196033186"/>
          <c:w val="0.48097392081308987"/>
          <c:h val="8.8317037293415251E-2"/>
        </c:manualLayout>
      </c:layout>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72961053135682E-2"/>
          <c:y val="5.3527980535279802E-2"/>
          <c:w val="0.9093586996386861"/>
          <c:h val="0.76021613134135357"/>
        </c:manualLayout>
      </c:layout>
      <c:lineChart>
        <c:grouping val="standard"/>
        <c:varyColors val="0"/>
        <c:ser>
          <c:idx val="0"/>
          <c:order val="0"/>
          <c:tx>
            <c:strRef>
              <c:f>'Fig 2.16'!$B$5</c:f>
              <c:strCache>
                <c:ptCount val="1"/>
                <c:pt idx="0">
                  <c:v>Observé </c:v>
                </c:pt>
              </c:strCache>
            </c:strRef>
          </c:tx>
          <c:spPr>
            <a:ln w="28575" cap="rnd">
              <a:solidFill>
                <a:schemeClr val="bg1">
                  <a:lumMod val="50000"/>
                </a:schemeClr>
              </a:solidFill>
              <a:round/>
            </a:ln>
            <a:effectLst/>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54-447D-A0E5-9F20FB8EB6A2}"/>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54-447D-A0E5-9F20FB8EB6A2}"/>
                </c:ext>
              </c:extLst>
            </c:dLbl>
            <c:dLbl>
              <c:idx val="2"/>
              <c:tx>
                <c:rich>
                  <a:bodyPr/>
                  <a:lstStyle/>
                  <a:p>
                    <a:fld id="{20C4D13D-4A74-4836-BDF4-080CE805742A}"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6B54-447D-A0E5-9F20FB8EB6A2}"/>
                </c:ext>
              </c:extLst>
            </c:dLbl>
            <c:dLbl>
              <c:idx val="3"/>
              <c:tx>
                <c:rich>
                  <a:bodyPr/>
                  <a:lstStyle/>
                  <a:p>
                    <a:fld id="{507BEC79-5CB8-4041-8133-32B0DB1E795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6B54-447D-A0E5-9F20FB8EB6A2}"/>
                </c:ext>
              </c:extLst>
            </c:dLbl>
            <c:dLbl>
              <c:idx val="4"/>
              <c:tx>
                <c:rich>
                  <a:bodyPr/>
                  <a:lstStyle/>
                  <a:p>
                    <a:fld id="{D5B382D4-D4EC-46A5-8749-F383C9798CB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6B54-447D-A0E5-9F20FB8EB6A2}"/>
                </c:ext>
              </c:extLst>
            </c:dLbl>
            <c:dLbl>
              <c:idx val="5"/>
              <c:tx>
                <c:rich>
                  <a:bodyPr/>
                  <a:lstStyle/>
                  <a:p>
                    <a:fld id="{67874661-6643-45C1-ABA6-0C5BD4DE357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6B54-447D-A0E5-9F20FB8EB6A2}"/>
                </c:ext>
              </c:extLst>
            </c:dLbl>
            <c:dLbl>
              <c:idx val="6"/>
              <c:tx>
                <c:rich>
                  <a:bodyPr/>
                  <a:lstStyle/>
                  <a:p>
                    <a:fld id="{5EC74658-17C2-459A-8705-16D3CF28EA7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6B54-447D-A0E5-9F20FB8EB6A2}"/>
                </c:ext>
              </c:extLst>
            </c:dLbl>
            <c:dLbl>
              <c:idx val="7"/>
              <c:tx>
                <c:rich>
                  <a:bodyPr/>
                  <a:lstStyle/>
                  <a:p>
                    <a:fld id="{BF69D6B9-F050-42B7-9D55-A25159C603B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6B54-447D-A0E5-9F20FB8EB6A2}"/>
                </c:ext>
              </c:extLst>
            </c:dLbl>
            <c:dLbl>
              <c:idx val="8"/>
              <c:tx>
                <c:rich>
                  <a:bodyPr/>
                  <a:lstStyle/>
                  <a:p>
                    <a:fld id="{7DAC8C60-76E6-4761-981C-DEBB50996FC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6B54-447D-A0E5-9F20FB8EB6A2}"/>
                </c:ext>
              </c:extLst>
            </c:dLbl>
            <c:dLbl>
              <c:idx val="9"/>
              <c:tx>
                <c:rich>
                  <a:bodyPr/>
                  <a:lstStyle/>
                  <a:p>
                    <a:fld id="{7607B3A9-13E4-4D28-A587-0E447949896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6B54-447D-A0E5-9F20FB8EB6A2}"/>
                </c:ext>
              </c:extLst>
            </c:dLbl>
            <c:dLbl>
              <c:idx val="10"/>
              <c:tx>
                <c:rich>
                  <a:bodyPr/>
                  <a:lstStyle/>
                  <a:p>
                    <a:fld id="{1C2FD255-9F4C-4B25-8334-7486355D1FD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6B54-447D-A0E5-9F20FB8EB6A2}"/>
                </c:ext>
              </c:extLst>
            </c:dLbl>
            <c:dLbl>
              <c:idx val="11"/>
              <c:tx>
                <c:rich>
                  <a:bodyPr/>
                  <a:lstStyle/>
                  <a:p>
                    <a:fld id="{0F462F19-A25A-4C7A-9281-E50B58FA702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6B54-447D-A0E5-9F20FB8EB6A2}"/>
                </c:ext>
              </c:extLst>
            </c:dLbl>
            <c:dLbl>
              <c:idx val="12"/>
              <c:tx>
                <c:rich>
                  <a:bodyPr/>
                  <a:lstStyle/>
                  <a:p>
                    <a:fld id="{AC93412E-450F-4C6A-8070-8556E42F4B7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6B54-447D-A0E5-9F20FB8EB6A2}"/>
                </c:ext>
              </c:extLst>
            </c:dLbl>
            <c:dLbl>
              <c:idx val="13"/>
              <c:tx>
                <c:rich>
                  <a:bodyPr/>
                  <a:lstStyle/>
                  <a:p>
                    <a:fld id="{59E286C4-1A2F-47F0-9E0C-27117A3E802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6B54-447D-A0E5-9F20FB8EB6A2}"/>
                </c:ext>
              </c:extLst>
            </c:dLbl>
            <c:dLbl>
              <c:idx val="14"/>
              <c:tx>
                <c:rich>
                  <a:bodyPr/>
                  <a:lstStyle/>
                  <a:p>
                    <a:fld id="{1E93B44A-8A53-4E5B-B2C2-00B4F436644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6B54-447D-A0E5-9F20FB8EB6A2}"/>
                </c:ext>
              </c:extLst>
            </c:dLbl>
            <c:dLbl>
              <c:idx val="15"/>
              <c:tx>
                <c:rich>
                  <a:bodyPr/>
                  <a:lstStyle/>
                  <a:p>
                    <a:fld id="{EC114EEC-0DC7-4B31-806A-7329B494268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6B54-447D-A0E5-9F20FB8EB6A2}"/>
                </c:ext>
              </c:extLst>
            </c:dLbl>
            <c:dLbl>
              <c:idx val="16"/>
              <c:tx>
                <c:rich>
                  <a:bodyPr/>
                  <a:lstStyle/>
                  <a:p>
                    <a:fld id="{DA6180D3-7752-458D-8798-F97B9B21EBB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6B54-447D-A0E5-9F20FB8EB6A2}"/>
                </c:ext>
              </c:extLst>
            </c:dLbl>
            <c:dLbl>
              <c:idx val="17"/>
              <c:tx>
                <c:rich>
                  <a:bodyPr/>
                  <a:lstStyle/>
                  <a:p>
                    <a:fld id="{4879E1A5-DE21-40B2-961A-7E365409342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6B54-447D-A0E5-9F20FB8EB6A2}"/>
                </c:ext>
              </c:extLst>
            </c:dLbl>
            <c:dLbl>
              <c:idx val="18"/>
              <c:tx>
                <c:rich>
                  <a:bodyPr/>
                  <a:lstStyle/>
                  <a:p>
                    <a:fld id="{20B10F8D-F1DB-4857-A597-08FD7226DD8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6B54-447D-A0E5-9F20FB8EB6A2}"/>
                </c:ext>
              </c:extLst>
            </c:dLbl>
            <c:dLbl>
              <c:idx val="19"/>
              <c:tx>
                <c:rich>
                  <a:bodyPr/>
                  <a:lstStyle/>
                  <a:p>
                    <a:fld id="{508C48DA-03C2-4E34-B37D-1567E6C1A56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6B54-447D-A0E5-9F20FB8EB6A2}"/>
                </c:ext>
              </c:extLst>
            </c:dLbl>
            <c:dLbl>
              <c:idx val="20"/>
              <c:tx>
                <c:rich>
                  <a:bodyPr/>
                  <a:lstStyle/>
                  <a:p>
                    <a:fld id="{C8BD428E-0231-4F16-BF0C-200E8132D3E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6B54-447D-A0E5-9F20FB8EB6A2}"/>
                </c:ext>
              </c:extLst>
            </c:dLbl>
            <c:dLbl>
              <c:idx val="21"/>
              <c:tx>
                <c:rich>
                  <a:bodyPr/>
                  <a:lstStyle/>
                  <a:p>
                    <a:fld id="{31A8EAE9-7244-45DB-9024-9B0CC76C3E6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6B54-447D-A0E5-9F20FB8EB6A2}"/>
                </c:ext>
              </c:extLst>
            </c:dLbl>
            <c:dLbl>
              <c:idx val="2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B54-447D-A0E5-9F20FB8EB6A2}"/>
                </c:ext>
              </c:extLst>
            </c:dLbl>
            <c:dLbl>
              <c:idx val="2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B54-447D-A0E5-9F20FB8EB6A2}"/>
                </c:ext>
              </c:extLst>
            </c:dLbl>
            <c:dLbl>
              <c:idx val="2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B54-447D-A0E5-9F20FB8EB6A2}"/>
                </c:ext>
              </c:extLst>
            </c:dLbl>
            <c:dLbl>
              <c:idx val="2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6B54-447D-A0E5-9F20FB8EB6A2}"/>
                </c:ext>
              </c:extLst>
            </c:dLbl>
            <c:dLbl>
              <c:idx val="2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B54-447D-A0E5-9F20FB8EB6A2}"/>
                </c:ext>
              </c:extLst>
            </c:dLbl>
            <c:dLbl>
              <c:idx val="2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6B54-447D-A0E5-9F20FB8EB6A2}"/>
                </c:ext>
              </c:extLst>
            </c:dLbl>
            <c:dLbl>
              <c:idx val="2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6B54-447D-A0E5-9F20FB8EB6A2}"/>
                </c:ext>
              </c:extLst>
            </c:dLbl>
            <c:dLbl>
              <c:idx val="2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6B54-447D-A0E5-9F20FB8EB6A2}"/>
                </c:ext>
              </c:extLst>
            </c:dLbl>
            <c:dLbl>
              <c:idx val="3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6B54-447D-A0E5-9F20FB8EB6A2}"/>
                </c:ext>
              </c:extLst>
            </c:dLbl>
            <c:dLbl>
              <c:idx val="3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6B54-447D-A0E5-9F20FB8EB6A2}"/>
                </c:ext>
              </c:extLst>
            </c:dLbl>
            <c:dLbl>
              <c:idx val="3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6B54-447D-A0E5-9F20FB8EB6A2}"/>
                </c:ext>
              </c:extLst>
            </c:dLbl>
            <c:dLbl>
              <c:idx val="3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6B54-447D-A0E5-9F20FB8EB6A2}"/>
                </c:ext>
              </c:extLst>
            </c:dLbl>
            <c:dLbl>
              <c:idx val="3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6B54-447D-A0E5-9F20FB8EB6A2}"/>
                </c:ext>
              </c:extLst>
            </c:dLbl>
            <c:dLbl>
              <c:idx val="3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6B54-447D-A0E5-9F20FB8EB6A2}"/>
                </c:ext>
              </c:extLst>
            </c:dLbl>
            <c:dLbl>
              <c:idx val="3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6B54-447D-A0E5-9F20FB8EB6A2}"/>
                </c:ext>
              </c:extLst>
            </c:dLbl>
            <c:dLbl>
              <c:idx val="3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6B54-447D-A0E5-9F20FB8EB6A2}"/>
                </c:ext>
              </c:extLst>
            </c:dLbl>
            <c:dLbl>
              <c:idx val="3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6B54-447D-A0E5-9F20FB8EB6A2}"/>
                </c:ext>
              </c:extLst>
            </c:dLbl>
            <c:dLbl>
              <c:idx val="3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6B54-447D-A0E5-9F20FB8EB6A2}"/>
                </c:ext>
              </c:extLst>
            </c:dLbl>
            <c:dLbl>
              <c:idx val="4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6B54-447D-A0E5-9F20FB8EB6A2}"/>
                </c:ext>
              </c:extLst>
            </c:dLbl>
            <c:dLbl>
              <c:idx val="4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6B54-447D-A0E5-9F20FB8EB6A2}"/>
                </c:ext>
              </c:extLst>
            </c:dLbl>
            <c:dLbl>
              <c:idx val="4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6B54-447D-A0E5-9F20FB8EB6A2}"/>
                </c:ext>
              </c:extLst>
            </c:dLbl>
            <c:dLbl>
              <c:idx val="4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6B54-447D-A0E5-9F20FB8EB6A2}"/>
                </c:ext>
              </c:extLst>
            </c:dLbl>
            <c:dLbl>
              <c:idx val="4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6B54-447D-A0E5-9F20FB8EB6A2}"/>
                </c:ext>
              </c:extLst>
            </c:dLbl>
            <c:dLbl>
              <c:idx val="4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6B54-447D-A0E5-9F20FB8EB6A2}"/>
                </c:ext>
              </c:extLst>
            </c:dLbl>
            <c:dLbl>
              <c:idx val="4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6B54-447D-A0E5-9F20FB8EB6A2}"/>
                </c:ext>
              </c:extLst>
            </c:dLbl>
            <c:dLbl>
              <c:idx val="4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6B54-447D-A0E5-9F20FB8EB6A2}"/>
                </c:ext>
              </c:extLst>
            </c:dLbl>
            <c:dLbl>
              <c:idx val="4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6B54-447D-A0E5-9F20FB8EB6A2}"/>
                </c:ext>
              </c:extLst>
            </c:dLbl>
            <c:dLbl>
              <c:idx val="4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6B54-447D-A0E5-9F20FB8EB6A2}"/>
                </c:ext>
              </c:extLst>
            </c:dLbl>
            <c:dLbl>
              <c:idx val="5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6B54-447D-A0E5-9F20FB8EB6A2}"/>
                </c:ext>
              </c:extLst>
            </c:dLbl>
            <c:dLbl>
              <c:idx val="5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6B54-447D-A0E5-9F20FB8EB6A2}"/>
                </c:ext>
              </c:extLst>
            </c:dLbl>
            <c:dLbl>
              <c:idx val="5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6B54-447D-A0E5-9F20FB8EB6A2}"/>
                </c:ext>
              </c:extLst>
            </c:dLbl>
            <c:dLbl>
              <c:idx val="5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6B54-447D-A0E5-9F20FB8EB6A2}"/>
                </c:ext>
              </c:extLst>
            </c:dLbl>
            <c:dLbl>
              <c:idx val="5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6B54-447D-A0E5-9F20FB8EB6A2}"/>
                </c:ext>
              </c:extLst>
            </c:dLbl>
            <c:dLbl>
              <c:idx val="5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6B54-447D-A0E5-9F20FB8EB6A2}"/>
                </c:ext>
              </c:extLst>
            </c:dLbl>
            <c:dLbl>
              <c:idx val="5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6B54-447D-A0E5-9F20FB8EB6A2}"/>
                </c:ext>
              </c:extLst>
            </c:dLbl>
            <c:dLbl>
              <c:idx val="5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6B54-447D-A0E5-9F20FB8EB6A2}"/>
                </c:ext>
              </c:extLst>
            </c:dLbl>
            <c:dLbl>
              <c:idx val="5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6B54-447D-A0E5-9F20FB8EB6A2}"/>
                </c:ext>
              </c:extLst>
            </c:dLbl>
            <c:dLbl>
              <c:idx val="5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6B54-447D-A0E5-9F20FB8EB6A2}"/>
                </c:ext>
              </c:extLst>
            </c:dLbl>
            <c:dLbl>
              <c:idx val="6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6B54-447D-A0E5-9F20FB8EB6A2}"/>
                </c:ext>
              </c:extLst>
            </c:dLbl>
            <c:dLbl>
              <c:idx val="6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6B54-447D-A0E5-9F20FB8EB6A2}"/>
                </c:ext>
              </c:extLst>
            </c:dLbl>
            <c:dLbl>
              <c:idx val="6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6B54-447D-A0E5-9F20FB8EB6A2}"/>
                </c:ext>
              </c:extLst>
            </c:dLbl>
            <c:dLbl>
              <c:idx val="6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6B54-447D-A0E5-9F20FB8EB6A2}"/>
                </c:ext>
              </c:extLst>
            </c:dLbl>
            <c:dLbl>
              <c:idx val="6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6B54-447D-A0E5-9F20FB8EB6A2}"/>
                </c:ext>
              </c:extLst>
            </c:dLbl>
            <c:dLbl>
              <c:idx val="6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6B54-447D-A0E5-9F20FB8EB6A2}"/>
                </c:ext>
              </c:extLst>
            </c:dLbl>
            <c:dLbl>
              <c:idx val="6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6B54-447D-A0E5-9F20FB8EB6A2}"/>
                </c:ext>
              </c:extLst>
            </c:dLbl>
            <c:dLbl>
              <c:idx val="6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6B54-447D-A0E5-9F20FB8EB6A2}"/>
                </c:ext>
              </c:extLst>
            </c:dLbl>
            <c:dLbl>
              <c:idx val="6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6B54-447D-A0E5-9F20FB8EB6A2}"/>
                </c:ext>
              </c:extLst>
            </c:dLbl>
            <c:dLbl>
              <c:idx val="6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6B54-447D-A0E5-9F20FB8EB6A2}"/>
                </c:ext>
              </c:extLst>
            </c:dLbl>
            <c:dLbl>
              <c:idx val="7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6B54-447D-A0E5-9F20FB8EB6A2}"/>
                </c:ext>
              </c:extLst>
            </c:dLbl>
            <c:dLbl>
              <c:idx val="7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6B54-447D-A0E5-9F20FB8EB6A2}"/>
                </c:ext>
              </c:extLst>
            </c:dLbl>
            <c:dLbl>
              <c:idx val="7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6B54-447D-A0E5-9F20FB8EB6A2}"/>
                </c:ext>
              </c:extLst>
            </c:dLbl>
            <c:dLbl>
              <c:idx val="7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6B54-447D-A0E5-9F20FB8EB6A2}"/>
                </c:ext>
              </c:extLst>
            </c:dLbl>
            <c:dLbl>
              <c:idx val="7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6B54-447D-A0E5-9F20FB8EB6A2}"/>
                </c:ext>
              </c:extLst>
            </c:dLbl>
            <c:dLbl>
              <c:idx val="7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6B54-447D-A0E5-9F20FB8EB6A2}"/>
                </c:ext>
              </c:extLst>
            </c:dLbl>
            <c:dLbl>
              <c:idx val="7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6B54-447D-A0E5-9F20FB8EB6A2}"/>
                </c:ext>
              </c:extLst>
            </c:dLbl>
            <c:dLbl>
              <c:idx val="7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6B54-447D-A0E5-9F20FB8EB6A2}"/>
                </c:ext>
              </c:extLst>
            </c:dLbl>
            <c:dLbl>
              <c:idx val="7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6B54-447D-A0E5-9F20FB8EB6A2}"/>
                </c:ext>
              </c:extLst>
            </c:dLbl>
            <c:dLbl>
              <c:idx val="7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6B54-447D-A0E5-9F20FB8EB6A2}"/>
                </c:ext>
              </c:extLst>
            </c:dLbl>
            <c:dLbl>
              <c:idx val="8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6B54-447D-A0E5-9F20FB8EB6A2}"/>
                </c:ext>
              </c:extLst>
            </c:dLbl>
            <c:dLbl>
              <c:idx val="8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6B54-447D-A0E5-9F20FB8EB6A2}"/>
                </c:ext>
              </c:extLst>
            </c:dLbl>
            <c:dLbl>
              <c:idx val="8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6B54-447D-A0E5-9F20FB8EB6A2}"/>
                </c:ext>
              </c:extLst>
            </c:dLbl>
            <c:dLbl>
              <c:idx val="8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6B54-447D-A0E5-9F20FB8EB6A2}"/>
                </c:ext>
              </c:extLst>
            </c:dLbl>
            <c:dLbl>
              <c:idx val="8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6B54-447D-A0E5-9F20FB8EB6A2}"/>
                </c:ext>
              </c:extLst>
            </c:dLbl>
            <c:dLbl>
              <c:idx val="8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6B54-447D-A0E5-9F20FB8EB6A2}"/>
                </c:ext>
              </c:extLst>
            </c:dLbl>
            <c:dLbl>
              <c:idx val="8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6B54-447D-A0E5-9F20FB8EB6A2}"/>
                </c:ext>
              </c:extLst>
            </c:dLbl>
            <c:dLbl>
              <c:idx val="8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6B54-447D-A0E5-9F20FB8EB6A2}"/>
                </c:ext>
              </c:extLst>
            </c:dLbl>
            <c:dLbl>
              <c:idx val="8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6B54-447D-A0E5-9F20FB8EB6A2}"/>
                </c:ext>
              </c:extLst>
            </c:dLbl>
            <c:dLbl>
              <c:idx val="8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6B54-447D-A0E5-9F20FB8EB6A2}"/>
                </c:ext>
              </c:extLst>
            </c:dLbl>
            <c:dLbl>
              <c:idx val="9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6B54-447D-A0E5-9F20FB8EB6A2}"/>
                </c:ext>
              </c:extLst>
            </c:dLbl>
            <c:dLbl>
              <c:idx val="9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6B54-447D-A0E5-9F20FB8EB6A2}"/>
                </c:ext>
              </c:extLst>
            </c:dLbl>
            <c:dLbl>
              <c:idx val="9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6B54-447D-A0E5-9F20FB8EB6A2}"/>
                </c:ext>
              </c:extLst>
            </c:dLbl>
            <c:dLbl>
              <c:idx val="9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D-6B54-447D-A0E5-9F20FB8EB6A2}"/>
                </c:ext>
              </c:extLst>
            </c:dLbl>
            <c:dLbl>
              <c:idx val="9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E-6B54-447D-A0E5-9F20FB8EB6A2}"/>
                </c:ext>
              </c:extLst>
            </c:dLbl>
            <c:dLbl>
              <c:idx val="9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F-6B54-447D-A0E5-9F20FB8EB6A2}"/>
                </c:ext>
              </c:extLst>
            </c:dLbl>
            <c:dLbl>
              <c:idx val="9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0-6B54-447D-A0E5-9F20FB8EB6A2}"/>
                </c:ext>
              </c:extLst>
            </c:dLbl>
            <c:dLbl>
              <c:idx val="9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1-6B54-447D-A0E5-9F20FB8EB6A2}"/>
                </c:ext>
              </c:extLst>
            </c:dLbl>
            <c:dLbl>
              <c:idx val="9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2-6B54-447D-A0E5-9F20FB8EB6A2}"/>
                </c:ext>
              </c:extLst>
            </c:dLbl>
            <c:dLbl>
              <c:idx val="9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3-6B54-447D-A0E5-9F20FB8EB6A2}"/>
                </c:ext>
              </c:extLst>
            </c:dLbl>
            <c:dLbl>
              <c:idx val="10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4-6B54-447D-A0E5-9F20FB8EB6A2}"/>
                </c:ext>
              </c:extLst>
            </c:dLbl>
            <c:dLbl>
              <c:idx val="10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5-6B54-447D-A0E5-9F20FB8EB6A2}"/>
                </c:ext>
              </c:extLst>
            </c:dLbl>
            <c:dLbl>
              <c:idx val="10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6-6B54-447D-A0E5-9F20FB8EB6A2}"/>
                </c:ext>
              </c:extLst>
            </c:dLbl>
            <c:dLbl>
              <c:idx val="10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7-6B54-447D-A0E5-9F20FB8EB6A2}"/>
                </c:ext>
              </c:extLst>
            </c:dLbl>
            <c:dLbl>
              <c:idx val="10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8-6B54-447D-A0E5-9F20FB8EB6A2}"/>
                </c:ext>
              </c:extLst>
            </c:dLbl>
            <c:dLbl>
              <c:idx val="10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9-6B54-447D-A0E5-9F20FB8EB6A2}"/>
                </c:ext>
              </c:extLst>
            </c:dLbl>
            <c:dLbl>
              <c:idx val="10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A-6B54-447D-A0E5-9F20FB8EB6A2}"/>
                </c:ext>
              </c:extLst>
            </c:dLbl>
            <c:dLbl>
              <c:idx val="10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B-6B54-447D-A0E5-9F20FB8EB6A2}"/>
                </c:ext>
              </c:extLst>
            </c:dLbl>
            <c:dLbl>
              <c:idx val="10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C-6B54-447D-A0E5-9F20FB8EB6A2}"/>
                </c:ext>
              </c:extLst>
            </c:dLbl>
            <c:dLbl>
              <c:idx val="10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D-6B54-447D-A0E5-9F20FB8EB6A2}"/>
                </c:ext>
              </c:extLst>
            </c:dLbl>
            <c:dLbl>
              <c:idx val="1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E-6B54-447D-A0E5-9F20FB8EB6A2}"/>
                </c:ext>
              </c:extLst>
            </c:dLbl>
            <c:dLbl>
              <c:idx val="1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F-6B54-447D-A0E5-9F20FB8EB6A2}"/>
                </c:ext>
              </c:extLst>
            </c:dLbl>
            <c:dLbl>
              <c:idx val="1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0-6B54-447D-A0E5-9F20FB8EB6A2}"/>
                </c:ext>
              </c:extLst>
            </c:dLbl>
            <c:dLbl>
              <c:idx val="1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1-6B54-447D-A0E5-9F20FB8EB6A2}"/>
                </c:ext>
              </c:extLst>
            </c:dLbl>
            <c:dLbl>
              <c:idx val="1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2-6B54-447D-A0E5-9F20FB8EB6A2}"/>
                </c:ext>
              </c:extLst>
            </c:dLbl>
            <c:dLbl>
              <c:idx val="1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3-6B54-447D-A0E5-9F20FB8EB6A2}"/>
                </c:ext>
              </c:extLst>
            </c:dLbl>
            <c:dLbl>
              <c:idx val="1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4-6B54-447D-A0E5-9F20FB8EB6A2}"/>
                </c:ext>
              </c:extLst>
            </c:dLbl>
            <c:dLbl>
              <c:idx val="1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5-6B54-447D-A0E5-9F20FB8EB6A2}"/>
                </c:ext>
              </c:extLst>
            </c:dLbl>
            <c:dLbl>
              <c:idx val="1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6-6B54-447D-A0E5-9F20FB8EB6A2}"/>
                </c:ext>
              </c:extLst>
            </c:dLbl>
            <c:dLbl>
              <c:idx val="1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7-6B54-447D-A0E5-9F20FB8EB6A2}"/>
                </c:ext>
              </c:extLst>
            </c:dLbl>
            <c:dLbl>
              <c:idx val="1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8-6B54-447D-A0E5-9F20FB8EB6A2}"/>
                </c:ext>
              </c:extLst>
            </c:dLbl>
            <c:dLbl>
              <c:idx val="12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9-6B54-447D-A0E5-9F20FB8EB6A2}"/>
                </c:ext>
              </c:extLst>
            </c:dLbl>
            <c:dLbl>
              <c:idx val="12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A-6B54-447D-A0E5-9F20FB8EB6A2}"/>
                </c:ext>
              </c:extLst>
            </c:dLbl>
            <c:dLbl>
              <c:idx val="12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B-6B54-447D-A0E5-9F20FB8EB6A2}"/>
                </c:ext>
              </c:extLst>
            </c:dLbl>
            <c:dLbl>
              <c:idx val="12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C-6B54-447D-A0E5-9F20FB8EB6A2}"/>
                </c:ext>
              </c:extLst>
            </c:dLbl>
            <c:dLbl>
              <c:idx val="12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D-6B54-447D-A0E5-9F20FB8EB6A2}"/>
                </c:ext>
              </c:extLst>
            </c:dLbl>
            <c:dLbl>
              <c:idx val="12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E-6B54-447D-A0E5-9F20FB8EB6A2}"/>
                </c:ext>
              </c:extLst>
            </c:dLbl>
            <c:dLbl>
              <c:idx val="12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F-6B54-447D-A0E5-9F20FB8EB6A2}"/>
                </c:ext>
              </c:extLst>
            </c:dLbl>
            <c:dLbl>
              <c:idx val="12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0-6B54-447D-A0E5-9F20FB8EB6A2}"/>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2.16'!$D$4:$EB$4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2.16'!$D$5:$EB$5</c:f>
              <c:numCache>
                <c:formatCode>0.0%</c:formatCode>
                <c:ptCount val="129"/>
                <c:pt idx="2">
                  <c:v>0.11975799112706585</c:v>
                </c:pt>
                <c:pt idx="3">
                  <c:v>0.12248961249689429</c:v>
                </c:pt>
                <c:pt idx="4">
                  <c:v>0.12270402356222034</c:v>
                </c:pt>
                <c:pt idx="5">
                  <c:v>0.1223322495058629</c:v>
                </c:pt>
                <c:pt idx="6">
                  <c:v>0.1228126309014473</c:v>
                </c:pt>
                <c:pt idx="7">
                  <c:v>0.12315856495603483</c:v>
                </c:pt>
                <c:pt idx="8">
                  <c:v>0.12323478971950552</c:v>
                </c:pt>
                <c:pt idx="9">
                  <c:v>0.12778340915757583</c:v>
                </c:pt>
                <c:pt idx="10">
                  <c:v>0.12572532414345233</c:v>
                </c:pt>
                <c:pt idx="11">
                  <c:v>0.12794363193090888</c:v>
                </c:pt>
                <c:pt idx="12">
                  <c:v>0.13090141947783959</c:v>
                </c:pt>
                <c:pt idx="13">
                  <c:v>0.1355591767128238</c:v>
                </c:pt>
                <c:pt idx="14">
                  <c:v>0.13751439351730507</c:v>
                </c:pt>
                <c:pt idx="15">
                  <c:v>0.13706465091933864</c:v>
                </c:pt>
                <c:pt idx="16">
                  <c:v>0.13755082219286383</c:v>
                </c:pt>
                <c:pt idx="17">
                  <c:v>0.13766341967306661</c:v>
                </c:pt>
                <c:pt idx="18">
                  <c:v>0.13790348437693073</c:v>
                </c:pt>
                <c:pt idx="19">
                  <c:v>0.13662848017944176</c:v>
                </c:pt>
                <c:pt idx="20">
                  <c:v>0.14098892165078408</c:v>
                </c:pt>
                <c:pt idx="21">
                  <c:v>0.13835159600564698</c:v>
                </c:pt>
              </c:numCache>
            </c:numRef>
          </c:val>
          <c:smooth val="0"/>
          <c:extLst>
            <c:ext xmlns:c15="http://schemas.microsoft.com/office/drawing/2012/chart" uri="{02D57815-91ED-43cb-92C2-25804820EDAC}">
              <c15:datalabelsRange>
                <c15:f>'Fig 2.16'!$D$15:$EB$15</c15:f>
                <c15:dlblRangeCache>
                  <c:ptCount val="129"/>
                  <c:pt idx="2">
                    <c:v>12,0%</c:v>
                  </c:pt>
                  <c:pt idx="21">
                    <c:v>13,8%</c:v>
                  </c:pt>
                </c15:dlblRangeCache>
              </c15:datalabelsRange>
            </c:ext>
            <c:ext xmlns:c16="http://schemas.microsoft.com/office/drawing/2014/chart" uri="{C3380CC4-5D6E-409C-BE32-E72D297353CC}">
              <c16:uniqueId val="{00000081-6B54-447D-A0E5-9F20FB8EB6A2}"/>
            </c:ext>
          </c:extLst>
        </c:ser>
        <c:ser>
          <c:idx val="1"/>
          <c:order val="1"/>
          <c:tx>
            <c:strRef>
              <c:f>'Fig 2.16'!$C$6</c:f>
              <c:strCache>
                <c:ptCount val="1"/>
                <c:pt idx="0">
                  <c:v>1,6%</c:v>
                </c:pt>
              </c:strCache>
            </c:strRef>
          </c:tx>
          <c:spPr>
            <a:ln w="28575" cap="rnd">
              <a:solidFill>
                <a:srgbClr val="006600"/>
              </a:solidFill>
              <a:round/>
            </a:ln>
            <a:effectLst/>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2-6B54-447D-A0E5-9F20FB8EB6A2}"/>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3-6B54-447D-A0E5-9F20FB8EB6A2}"/>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4-6B54-447D-A0E5-9F20FB8EB6A2}"/>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5-6B54-447D-A0E5-9F20FB8EB6A2}"/>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6-6B54-447D-A0E5-9F20FB8EB6A2}"/>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7-6B54-447D-A0E5-9F20FB8EB6A2}"/>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8-6B54-447D-A0E5-9F20FB8EB6A2}"/>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9-6B54-447D-A0E5-9F20FB8EB6A2}"/>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A-6B54-447D-A0E5-9F20FB8EB6A2}"/>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B-6B54-447D-A0E5-9F20FB8EB6A2}"/>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C-6B54-447D-A0E5-9F20FB8EB6A2}"/>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D-6B54-447D-A0E5-9F20FB8EB6A2}"/>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E-6B54-447D-A0E5-9F20FB8EB6A2}"/>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F-6B54-447D-A0E5-9F20FB8EB6A2}"/>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0-6B54-447D-A0E5-9F20FB8EB6A2}"/>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1-6B54-447D-A0E5-9F20FB8EB6A2}"/>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2-6B54-447D-A0E5-9F20FB8EB6A2}"/>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3-6B54-447D-A0E5-9F20FB8EB6A2}"/>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4-6B54-447D-A0E5-9F20FB8EB6A2}"/>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5-6B54-447D-A0E5-9F20FB8EB6A2}"/>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6-6B54-447D-A0E5-9F20FB8EB6A2}"/>
                </c:ext>
              </c:extLst>
            </c:dLbl>
            <c:dLbl>
              <c:idx val="2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7-6B54-447D-A0E5-9F20FB8EB6A2}"/>
                </c:ext>
              </c:extLst>
            </c:dLbl>
            <c:dLbl>
              <c:idx val="2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8-6B54-447D-A0E5-9F20FB8EB6A2}"/>
                </c:ext>
              </c:extLst>
            </c:dLbl>
            <c:dLbl>
              <c:idx val="2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9-6B54-447D-A0E5-9F20FB8EB6A2}"/>
                </c:ext>
              </c:extLst>
            </c:dLbl>
            <c:dLbl>
              <c:idx val="2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A-6B54-447D-A0E5-9F20FB8EB6A2}"/>
                </c:ext>
              </c:extLst>
            </c:dLbl>
            <c:dLbl>
              <c:idx val="25"/>
              <c:tx>
                <c:rich>
                  <a:bodyPr/>
                  <a:lstStyle/>
                  <a:p>
                    <a:fld id="{67A94C74-3397-4069-8882-BFC45930FA56}"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B-6B54-447D-A0E5-9F20FB8EB6A2}"/>
                </c:ext>
              </c:extLst>
            </c:dLbl>
            <c:dLbl>
              <c:idx val="26"/>
              <c:tx>
                <c:rich>
                  <a:bodyPr/>
                  <a:lstStyle/>
                  <a:p>
                    <a:fld id="{EF061ADE-B393-435C-9C79-5FCFE26B3B8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C-6B54-447D-A0E5-9F20FB8EB6A2}"/>
                </c:ext>
              </c:extLst>
            </c:dLbl>
            <c:dLbl>
              <c:idx val="27"/>
              <c:tx>
                <c:rich>
                  <a:bodyPr/>
                  <a:lstStyle/>
                  <a:p>
                    <a:fld id="{EC6A3160-F283-4D89-A583-73F0B00318D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D-6B54-447D-A0E5-9F20FB8EB6A2}"/>
                </c:ext>
              </c:extLst>
            </c:dLbl>
            <c:dLbl>
              <c:idx val="28"/>
              <c:tx>
                <c:rich>
                  <a:bodyPr/>
                  <a:lstStyle/>
                  <a:p>
                    <a:fld id="{95E3C22A-1C37-466E-85CD-B5A326CCBE6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E-6B54-447D-A0E5-9F20FB8EB6A2}"/>
                </c:ext>
              </c:extLst>
            </c:dLbl>
            <c:dLbl>
              <c:idx val="29"/>
              <c:tx>
                <c:rich>
                  <a:bodyPr/>
                  <a:lstStyle/>
                  <a:p>
                    <a:fld id="{089D6808-E26C-46C3-BF97-F677A577E42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F-6B54-447D-A0E5-9F20FB8EB6A2}"/>
                </c:ext>
              </c:extLst>
            </c:dLbl>
            <c:dLbl>
              <c:idx val="30"/>
              <c:tx>
                <c:rich>
                  <a:bodyPr/>
                  <a:lstStyle/>
                  <a:p>
                    <a:fld id="{B9C1B9DE-4D57-4565-9E53-EC000F8C293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0-6B54-447D-A0E5-9F20FB8EB6A2}"/>
                </c:ext>
              </c:extLst>
            </c:dLbl>
            <c:dLbl>
              <c:idx val="31"/>
              <c:tx>
                <c:rich>
                  <a:bodyPr/>
                  <a:lstStyle/>
                  <a:p>
                    <a:fld id="{A9BBA1DA-8972-40E1-A03A-8752C45EC0A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1-6B54-447D-A0E5-9F20FB8EB6A2}"/>
                </c:ext>
              </c:extLst>
            </c:dLbl>
            <c:dLbl>
              <c:idx val="32"/>
              <c:tx>
                <c:rich>
                  <a:bodyPr/>
                  <a:lstStyle/>
                  <a:p>
                    <a:fld id="{12828DCC-BB33-422A-94F3-9F96BA20A7E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2-6B54-447D-A0E5-9F20FB8EB6A2}"/>
                </c:ext>
              </c:extLst>
            </c:dLbl>
            <c:dLbl>
              <c:idx val="33"/>
              <c:tx>
                <c:rich>
                  <a:bodyPr/>
                  <a:lstStyle/>
                  <a:p>
                    <a:fld id="{FEE4EFD6-99CE-4C12-828E-8F51189F063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3-6B54-447D-A0E5-9F20FB8EB6A2}"/>
                </c:ext>
              </c:extLst>
            </c:dLbl>
            <c:dLbl>
              <c:idx val="34"/>
              <c:tx>
                <c:rich>
                  <a:bodyPr/>
                  <a:lstStyle/>
                  <a:p>
                    <a:fld id="{1C3CD0B9-946D-44C3-A35F-D99DBB28F35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4-6B54-447D-A0E5-9F20FB8EB6A2}"/>
                </c:ext>
              </c:extLst>
            </c:dLbl>
            <c:dLbl>
              <c:idx val="35"/>
              <c:tx>
                <c:rich>
                  <a:bodyPr/>
                  <a:lstStyle/>
                  <a:p>
                    <a:fld id="{A894D81D-B6A6-4F80-8C39-09251FA1E39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5-6B54-447D-A0E5-9F20FB8EB6A2}"/>
                </c:ext>
              </c:extLst>
            </c:dLbl>
            <c:dLbl>
              <c:idx val="36"/>
              <c:tx>
                <c:rich>
                  <a:bodyPr/>
                  <a:lstStyle/>
                  <a:p>
                    <a:fld id="{AD07024F-52D6-4078-937E-0BA28A3A9A4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6-6B54-447D-A0E5-9F20FB8EB6A2}"/>
                </c:ext>
              </c:extLst>
            </c:dLbl>
            <c:dLbl>
              <c:idx val="37"/>
              <c:tx>
                <c:rich>
                  <a:bodyPr/>
                  <a:lstStyle/>
                  <a:p>
                    <a:fld id="{12DB4851-A030-4F1B-9FB6-784983EFCFC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7-6B54-447D-A0E5-9F20FB8EB6A2}"/>
                </c:ext>
              </c:extLst>
            </c:dLbl>
            <c:dLbl>
              <c:idx val="38"/>
              <c:tx>
                <c:rich>
                  <a:bodyPr/>
                  <a:lstStyle/>
                  <a:p>
                    <a:fld id="{CFE3AE11-762D-4EFB-9808-7F238AC3847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8-6B54-447D-A0E5-9F20FB8EB6A2}"/>
                </c:ext>
              </c:extLst>
            </c:dLbl>
            <c:dLbl>
              <c:idx val="39"/>
              <c:tx>
                <c:rich>
                  <a:bodyPr/>
                  <a:lstStyle/>
                  <a:p>
                    <a:fld id="{8A5CFDA4-39C8-4FDC-A761-C37C07DFA6B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9-6B54-447D-A0E5-9F20FB8EB6A2}"/>
                </c:ext>
              </c:extLst>
            </c:dLbl>
            <c:dLbl>
              <c:idx val="40"/>
              <c:tx>
                <c:rich>
                  <a:bodyPr/>
                  <a:lstStyle/>
                  <a:p>
                    <a:fld id="{64118D36-E24D-49BB-B8EA-2E966909203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A-6B54-447D-A0E5-9F20FB8EB6A2}"/>
                </c:ext>
              </c:extLst>
            </c:dLbl>
            <c:dLbl>
              <c:idx val="41"/>
              <c:tx>
                <c:rich>
                  <a:bodyPr/>
                  <a:lstStyle/>
                  <a:p>
                    <a:fld id="{847DD158-39F7-41DE-8884-C7BE10CF576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B-6B54-447D-A0E5-9F20FB8EB6A2}"/>
                </c:ext>
              </c:extLst>
            </c:dLbl>
            <c:dLbl>
              <c:idx val="42"/>
              <c:tx>
                <c:rich>
                  <a:bodyPr/>
                  <a:lstStyle/>
                  <a:p>
                    <a:fld id="{B576762A-D6E2-4340-915D-EC47A5C9041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C-6B54-447D-A0E5-9F20FB8EB6A2}"/>
                </c:ext>
              </c:extLst>
            </c:dLbl>
            <c:dLbl>
              <c:idx val="43"/>
              <c:tx>
                <c:rich>
                  <a:bodyPr/>
                  <a:lstStyle/>
                  <a:p>
                    <a:fld id="{F9C1D6C0-BE5F-40C9-86F7-2A336FD7C43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D-6B54-447D-A0E5-9F20FB8EB6A2}"/>
                </c:ext>
              </c:extLst>
            </c:dLbl>
            <c:dLbl>
              <c:idx val="44"/>
              <c:tx>
                <c:rich>
                  <a:bodyPr/>
                  <a:lstStyle/>
                  <a:p>
                    <a:fld id="{1B6EF25B-1027-471C-AAAF-45FD8A7B6B9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E-6B54-447D-A0E5-9F20FB8EB6A2}"/>
                </c:ext>
              </c:extLst>
            </c:dLbl>
            <c:dLbl>
              <c:idx val="45"/>
              <c:tx>
                <c:rich>
                  <a:bodyPr/>
                  <a:lstStyle/>
                  <a:p>
                    <a:fld id="{9E3F3CD0-B317-4FB6-8FEF-13103809D42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F-6B54-447D-A0E5-9F20FB8EB6A2}"/>
                </c:ext>
              </c:extLst>
            </c:dLbl>
            <c:dLbl>
              <c:idx val="46"/>
              <c:tx>
                <c:rich>
                  <a:bodyPr/>
                  <a:lstStyle/>
                  <a:p>
                    <a:fld id="{B8BCE31E-B3F0-48B3-A448-AE2A34E4313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0-6B54-447D-A0E5-9F20FB8EB6A2}"/>
                </c:ext>
              </c:extLst>
            </c:dLbl>
            <c:dLbl>
              <c:idx val="47"/>
              <c:tx>
                <c:rich>
                  <a:bodyPr/>
                  <a:lstStyle/>
                  <a:p>
                    <a:fld id="{7B6F3831-94F0-4D81-A46D-A3F006E859D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1-6B54-447D-A0E5-9F20FB8EB6A2}"/>
                </c:ext>
              </c:extLst>
            </c:dLbl>
            <c:dLbl>
              <c:idx val="48"/>
              <c:tx>
                <c:rich>
                  <a:bodyPr/>
                  <a:lstStyle/>
                  <a:p>
                    <a:fld id="{D40A7017-E265-412B-8BFC-3037AC87599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2-6B54-447D-A0E5-9F20FB8EB6A2}"/>
                </c:ext>
              </c:extLst>
            </c:dLbl>
            <c:dLbl>
              <c:idx val="49"/>
              <c:tx>
                <c:rich>
                  <a:bodyPr/>
                  <a:lstStyle/>
                  <a:p>
                    <a:fld id="{0607801E-1E34-431E-8910-E562730D222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3-6B54-447D-A0E5-9F20FB8EB6A2}"/>
                </c:ext>
              </c:extLst>
            </c:dLbl>
            <c:dLbl>
              <c:idx val="50"/>
              <c:tx>
                <c:rich>
                  <a:bodyPr/>
                  <a:lstStyle/>
                  <a:p>
                    <a:fld id="{97AF3037-F41C-4B79-A117-EA1BFFDBC0F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4-6B54-447D-A0E5-9F20FB8EB6A2}"/>
                </c:ext>
              </c:extLst>
            </c:dLbl>
            <c:dLbl>
              <c:idx val="51"/>
              <c:tx>
                <c:rich>
                  <a:bodyPr/>
                  <a:lstStyle/>
                  <a:p>
                    <a:fld id="{D16EB91C-8DC2-4FDA-966D-62577F190CE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5-6B54-447D-A0E5-9F20FB8EB6A2}"/>
                </c:ext>
              </c:extLst>
            </c:dLbl>
            <c:dLbl>
              <c:idx val="52"/>
              <c:tx>
                <c:rich>
                  <a:bodyPr/>
                  <a:lstStyle/>
                  <a:p>
                    <a:fld id="{F88B3648-E1B8-402A-B5EB-FA04D9D7281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6-6B54-447D-A0E5-9F20FB8EB6A2}"/>
                </c:ext>
              </c:extLst>
            </c:dLbl>
            <c:dLbl>
              <c:idx val="53"/>
              <c:tx>
                <c:rich>
                  <a:bodyPr/>
                  <a:lstStyle/>
                  <a:p>
                    <a:fld id="{CA9B871B-7929-4037-8ECE-875811BCDBB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7-6B54-447D-A0E5-9F20FB8EB6A2}"/>
                </c:ext>
              </c:extLst>
            </c:dLbl>
            <c:dLbl>
              <c:idx val="54"/>
              <c:tx>
                <c:rich>
                  <a:bodyPr/>
                  <a:lstStyle/>
                  <a:p>
                    <a:fld id="{92B51570-E687-4A96-9925-C909864B375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8-6B54-447D-A0E5-9F20FB8EB6A2}"/>
                </c:ext>
              </c:extLst>
            </c:dLbl>
            <c:dLbl>
              <c:idx val="55"/>
              <c:tx>
                <c:rich>
                  <a:bodyPr/>
                  <a:lstStyle/>
                  <a:p>
                    <a:fld id="{9779B366-9501-4955-960B-1F20D258A5D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9-6B54-447D-A0E5-9F20FB8EB6A2}"/>
                </c:ext>
              </c:extLst>
            </c:dLbl>
            <c:dLbl>
              <c:idx val="56"/>
              <c:tx>
                <c:rich>
                  <a:bodyPr/>
                  <a:lstStyle/>
                  <a:p>
                    <a:fld id="{5B3DAEFF-8A32-4C72-BE19-E376CACE0B4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A-6B54-447D-A0E5-9F20FB8EB6A2}"/>
                </c:ext>
              </c:extLst>
            </c:dLbl>
            <c:dLbl>
              <c:idx val="57"/>
              <c:tx>
                <c:rich>
                  <a:bodyPr/>
                  <a:lstStyle/>
                  <a:p>
                    <a:fld id="{43FC7847-69D1-47BC-A685-641DD192B8B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B-6B54-447D-A0E5-9F20FB8EB6A2}"/>
                </c:ext>
              </c:extLst>
            </c:dLbl>
            <c:dLbl>
              <c:idx val="58"/>
              <c:tx>
                <c:rich>
                  <a:bodyPr/>
                  <a:lstStyle/>
                  <a:p>
                    <a:fld id="{695BF7A2-ED8E-4444-A9C1-91B1AB3A01D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C-6B54-447D-A0E5-9F20FB8EB6A2}"/>
                </c:ext>
              </c:extLst>
            </c:dLbl>
            <c:dLbl>
              <c:idx val="59"/>
              <c:tx>
                <c:rich>
                  <a:bodyPr/>
                  <a:lstStyle/>
                  <a:p>
                    <a:fld id="{49C747E9-A5A5-4194-99FC-5397439338E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D-6B54-447D-A0E5-9F20FB8EB6A2}"/>
                </c:ext>
              </c:extLst>
            </c:dLbl>
            <c:dLbl>
              <c:idx val="60"/>
              <c:tx>
                <c:rich>
                  <a:bodyPr/>
                  <a:lstStyle/>
                  <a:p>
                    <a:fld id="{2910D4EA-B568-4048-9D25-3F6B753AB78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E-6B54-447D-A0E5-9F20FB8EB6A2}"/>
                </c:ext>
              </c:extLst>
            </c:dLbl>
            <c:dLbl>
              <c:idx val="61"/>
              <c:tx>
                <c:rich>
                  <a:bodyPr/>
                  <a:lstStyle/>
                  <a:p>
                    <a:fld id="{645847F2-6BA9-4054-81F3-A398833B2E1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F-6B54-447D-A0E5-9F20FB8EB6A2}"/>
                </c:ext>
              </c:extLst>
            </c:dLbl>
            <c:dLbl>
              <c:idx val="62"/>
              <c:tx>
                <c:rich>
                  <a:bodyPr/>
                  <a:lstStyle/>
                  <a:p>
                    <a:fld id="{F16AC8C6-F36B-48F5-AF09-95EDA85AEB0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0-6B54-447D-A0E5-9F20FB8EB6A2}"/>
                </c:ext>
              </c:extLst>
            </c:dLbl>
            <c:dLbl>
              <c:idx val="63"/>
              <c:tx>
                <c:rich>
                  <a:bodyPr/>
                  <a:lstStyle/>
                  <a:p>
                    <a:fld id="{D136DA79-E5B9-4C96-A22E-2E9D5C334DD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1-6B54-447D-A0E5-9F20FB8EB6A2}"/>
                </c:ext>
              </c:extLst>
            </c:dLbl>
            <c:dLbl>
              <c:idx val="64"/>
              <c:tx>
                <c:rich>
                  <a:bodyPr/>
                  <a:lstStyle/>
                  <a:p>
                    <a:fld id="{FCCCB956-0666-4AE2-922E-ED9294BCC49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2-6B54-447D-A0E5-9F20FB8EB6A2}"/>
                </c:ext>
              </c:extLst>
            </c:dLbl>
            <c:dLbl>
              <c:idx val="65"/>
              <c:tx>
                <c:rich>
                  <a:bodyPr/>
                  <a:lstStyle/>
                  <a:p>
                    <a:fld id="{9F51AFA0-C71F-412A-8BE9-B9B80AEED8A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3-6B54-447D-A0E5-9F20FB8EB6A2}"/>
                </c:ext>
              </c:extLst>
            </c:dLbl>
            <c:dLbl>
              <c:idx val="66"/>
              <c:tx>
                <c:rich>
                  <a:bodyPr/>
                  <a:lstStyle/>
                  <a:p>
                    <a:fld id="{13CB2D0E-145C-46F7-8EF9-05882307FA5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4-6B54-447D-A0E5-9F20FB8EB6A2}"/>
                </c:ext>
              </c:extLst>
            </c:dLbl>
            <c:dLbl>
              <c:idx val="67"/>
              <c:tx>
                <c:rich>
                  <a:bodyPr/>
                  <a:lstStyle/>
                  <a:p>
                    <a:fld id="{9E330DDC-FAA2-4F1B-B62B-3F3DA84BBC4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5-6B54-447D-A0E5-9F20FB8EB6A2}"/>
                </c:ext>
              </c:extLst>
            </c:dLbl>
            <c:dLbl>
              <c:idx val="68"/>
              <c:tx>
                <c:rich>
                  <a:bodyPr/>
                  <a:lstStyle/>
                  <a:p>
                    <a:fld id="{10F11E67-C033-4435-9F24-2769A65B142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6-6B54-447D-A0E5-9F20FB8EB6A2}"/>
                </c:ext>
              </c:extLst>
            </c:dLbl>
            <c:dLbl>
              <c:idx val="69"/>
              <c:tx>
                <c:rich>
                  <a:bodyPr/>
                  <a:lstStyle/>
                  <a:p>
                    <a:fld id="{F0C7F6DA-8FF7-4755-968D-4238021B135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7-6B54-447D-A0E5-9F20FB8EB6A2}"/>
                </c:ext>
              </c:extLst>
            </c:dLbl>
            <c:dLbl>
              <c:idx val="70"/>
              <c:tx>
                <c:rich>
                  <a:bodyPr/>
                  <a:lstStyle/>
                  <a:p>
                    <a:fld id="{A98F3CAB-EA74-4268-83C3-69874476CE3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8-6B54-447D-A0E5-9F20FB8EB6A2}"/>
                </c:ext>
              </c:extLst>
            </c:dLbl>
            <c:dLbl>
              <c:idx val="71"/>
              <c:tx>
                <c:rich>
                  <a:bodyPr/>
                  <a:lstStyle/>
                  <a:p>
                    <a:fld id="{A9D4825D-42FF-453F-A27C-D1EDBCC8A98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9-6B54-447D-A0E5-9F20FB8EB6A2}"/>
                </c:ext>
              </c:extLst>
            </c:dLbl>
            <c:dLbl>
              <c:idx val="72"/>
              <c:tx>
                <c:rich>
                  <a:bodyPr/>
                  <a:lstStyle/>
                  <a:p>
                    <a:fld id="{8520DC2C-4CB9-4A0E-B2DD-D5E8C5CF5AB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A-6B54-447D-A0E5-9F20FB8EB6A2}"/>
                </c:ext>
              </c:extLst>
            </c:dLbl>
            <c:dLbl>
              <c:idx val="73"/>
              <c:tx>
                <c:rich>
                  <a:bodyPr/>
                  <a:lstStyle/>
                  <a:p>
                    <a:fld id="{AA5FB340-5604-4CDB-AC99-B1ABDFDE6A8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B-6B54-447D-A0E5-9F20FB8EB6A2}"/>
                </c:ext>
              </c:extLst>
            </c:dLbl>
            <c:dLbl>
              <c:idx val="74"/>
              <c:tx>
                <c:rich>
                  <a:bodyPr/>
                  <a:lstStyle/>
                  <a:p>
                    <a:fld id="{C5C0763D-4D3C-47B0-9467-1696CDC01B2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C-6B54-447D-A0E5-9F20FB8EB6A2}"/>
                </c:ext>
              </c:extLst>
            </c:dLbl>
            <c:dLbl>
              <c:idx val="7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D-6B54-447D-A0E5-9F20FB8EB6A2}"/>
                </c:ext>
              </c:extLst>
            </c:dLbl>
            <c:dLbl>
              <c:idx val="7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E-6B54-447D-A0E5-9F20FB8EB6A2}"/>
                </c:ext>
              </c:extLst>
            </c:dLbl>
            <c:dLbl>
              <c:idx val="7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F-6B54-447D-A0E5-9F20FB8EB6A2}"/>
                </c:ext>
              </c:extLst>
            </c:dLbl>
            <c:dLbl>
              <c:idx val="7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0-6B54-447D-A0E5-9F20FB8EB6A2}"/>
                </c:ext>
              </c:extLst>
            </c:dLbl>
            <c:dLbl>
              <c:idx val="79"/>
              <c:tx>
                <c:rich>
                  <a:bodyPr/>
                  <a:lstStyle/>
                  <a:p>
                    <a:fld id="{1E8F4FEE-B492-4ADC-81AD-78B14328133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1-6B54-447D-A0E5-9F20FB8EB6A2}"/>
                </c:ext>
              </c:extLst>
            </c:dLbl>
            <c:dLbl>
              <c:idx val="80"/>
              <c:tx>
                <c:rich>
                  <a:bodyPr/>
                  <a:lstStyle/>
                  <a:p>
                    <a:fld id="{A7039B95-A7BF-4165-AED4-E53CE21F5A8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2-6B54-447D-A0E5-9F20FB8EB6A2}"/>
                </c:ext>
              </c:extLst>
            </c:dLbl>
            <c:dLbl>
              <c:idx val="81"/>
              <c:tx>
                <c:rich>
                  <a:bodyPr/>
                  <a:lstStyle/>
                  <a:p>
                    <a:fld id="{7FC802A2-38B1-45CD-BA3C-92DE401BEB8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3-6B54-447D-A0E5-9F20FB8EB6A2}"/>
                </c:ext>
              </c:extLst>
            </c:dLbl>
            <c:dLbl>
              <c:idx val="82"/>
              <c:tx>
                <c:rich>
                  <a:bodyPr/>
                  <a:lstStyle/>
                  <a:p>
                    <a:fld id="{421CE30C-D0E3-4915-8062-C6467FC2114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4-6B54-447D-A0E5-9F20FB8EB6A2}"/>
                </c:ext>
              </c:extLst>
            </c:dLbl>
            <c:dLbl>
              <c:idx val="83"/>
              <c:tx>
                <c:rich>
                  <a:bodyPr/>
                  <a:lstStyle/>
                  <a:p>
                    <a:fld id="{44F7ABEA-0D8B-4A63-B4CA-571523A4C8B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5-6B54-447D-A0E5-9F20FB8EB6A2}"/>
                </c:ext>
              </c:extLst>
            </c:dLbl>
            <c:dLbl>
              <c:idx val="84"/>
              <c:tx>
                <c:rich>
                  <a:bodyPr/>
                  <a:lstStyle/>
                  <a:p>
                    <a:fld id="{9A6430F9-E2F3-44EE-B28B-1524AC54388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6-6B54-447D-A0E5-9F20FB8EB6A2}"/>
                </c:ext>
              </c:extLst>
            </c:dLbl>
            <c:dLbl>
              <c:idx val="85"/>
              <c:tx>
                <c:rich>
                  <a:bodyPr/>
                  <a:lstStyle/>
                  <a:p>
                    <a:fld id="{1DC57B77-296E-44F6-B471-BBDAEC0CE0F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7-6B54-447D-A0E5-9F20FB8EB6A2}"/>
                </c:ext>
              </c:extLst>
            </c:dLbl>
            <c:dLbl>
              <c:idx val="86"/>
              <c:tx>
                <c:rich>
                  <a:bodyPr/>
                  <a:lstStyle/>
                  <a:p>
                    <a:fld id="{9A11668F-A3DE-440B-A142-B17C08ECD40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8-6B54-447D-A0E5-9F20FB8EB6A2}"/>
                </c:ext>
              </c:extLst>
            </c:dLbl>
            <c:dLbl>
              <c:idx val="87"/>
              <c:tx>
                <c:rich>
                  <a:bodyPr/>
                  <a:lstStyle/>
                  <a:p>
                    <a:fld id="{EA04EF6C-2A31-4AD6-AE7D-1A4F129808D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9-6B54-447D-A0E5-9F20FB8EB6A2}"/>
                </c:ext>
              </c:extLst>
            </c:dLbl>
            <c:dLbl>
              <c:idx val="88"/>
              <c:tx>
                <c:rich>
                  <a:bodyPr/>
                  <a:lstStyle/>
                  <a:p>
                    <a:fld id="{92823B7D-5931-4E0E-AC72-C505D976499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A-6B54-447D-A0E5-9F20FB8EB6A2}"/>
                </c:ext>
              </c:extLst>
            </c:dLbl>
            <c:dLbl>
              <c:idx val="89"/>
              <c:tx>
                <c:rich>
                  <a:bodyPr/>
                  <a:lstStyle/>
                  <a:p>
                    <a:fld id="{B1775067-0D70-42D9-8711-1983F7D8BD1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B-6B54-447D-A0E5-9F20FB8EB6A2}"/>
                </c:ext>
              </c:extLst>
            </c:dLbl>
            <c:dLbl>
              <c:idx val="90"/>
              <c:tx>
                <c:rich>
                  <a:bodyPr/>
                  <a:lstStyle/>
                  <a:p>
                    <a:fld id="{580DA2FE-5399-44FD-8300-AB86C30FDB8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C-6B54-447D-A0E5-9F20FB8EB6A2}"/>
                </c:ext>
              </c:extLst>
            </c:dLbl>
            <c:dLbl>
              <c:idx val="91"/>
              <c:tx>
                <c:rich>
                  <a:bodyPr/>
                  <a:lstStyle/>
                  <a:p>
                    <a:fld id="{36BD70D6-FDD5-4852-B45B-D6BB4CC041B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D-6B54-447D-A0E5-9F20FB8EB6A2}"/>
                </c:ext>
              </c:extLst>
            </c:dLbl>
            <c:dLbl>
              <c:idx val="92"/>
              <c:tx>
                <c:rich>
                  <a:bodyPr/>
                  <a:lstStyle/>
                  <a:p>
                    <a:fld id="{30D925BE-1C33-44A8-A07A-4229663FA9B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E-6B54-447D-A0E5-9F20FB8EB6A2}"/>
                </c:ext>
              </c:extLst>
            </c:dLbl>
            <c:dLbl>
              <c:idx val="93"/>
              <c:tx>
                <c:rich>
                  <a:bodyPr/>
                  <a:lstStyle/>
                  <a:p>
                    <a:fld id="{219441E5-F76B-4F82-902A-7E8C29EAD97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F-6B54-447D-A0E5-9F20FB8EB6A2}"/>
                </c:ext>
              </c:extLst>
            </c:dLbl>
            <c:dLbl>
              <c:idx val="94"/>
              <c:tx>
                <c:rich>
                  <a:bodyPr/>
                  <a:lstStyle/>
                  <a:p>
                    <a:fld id="{29685439-9C26-42E3-8CC3-C74E13C8784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0-6B54-447D-A0E5-9F20FB8EB6A2}"/>
                </c:ext>
              </c:extLst>
            </c:dLbl>
            <c:dLbl>
              <c:idx val="95"/>
              <c:tx>
                <c:rich>
                  <a:bodyPr/>
                  <a:lstStyle/>
                  <a:p>
                    <a:fld id="{B02C96E7-297B-491A-99CE-857679BF226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1-6B54-447D-A0E5-9F20FB8EB6A2}"/>
                </c:ext>
              </c:extLst>
            </c:dLbl>
            <c:dLbl>
              <c:idx val="96"/>
              <c:tx>
                <c:rich>
                  <a:bodyPr/>
                  <a:lstStyle/>
                  <a:p>
                    <a:fld id="{D431DB2D-D5F2-4FC9-80B4-B5A0D26EA43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2-6B54-447D-A0E5-9F20FB8EB6A2}"/>
                </c:ext>
              </c:extLst>
            </c:dLbl>
            <c:dLbl>
              <c:idx val="97"/>
              <c:tx>
                <c:rich>
                  <a:bodyPr/>
                  <a:lstStyle/>
                  <a:p>
                    <a:fld id="{CF1AD6F3-0C22-4727-9584-626377D1CDB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3-6B54-447D-A0E5-9F20FB8EB6A2}"/>
                </c:ext>
              </c:extLst>
            </c:dLbl>
            <c:dLbl>
              <c:idx val="98"/>
              <c:tx>
                <c:rich>
                  <a:bodyPr/>
                  <a:lstStyle/>
                  <a:p>
                    <a:fld id="{3AAD72BF-5AE6-4F6E-919F-18FB059C3AB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4-6B54-447D-A0E5-9F20FB8EB6A2}"/>
                </c:ext>
              </c:extLst>
            </c:dLbl>
            <c:dLbl>
              <c:idx val="99"/>
              <c:tx>
                <c:rich>
                  <a:bodyPr/>
                  <a:lstStyle/>
                  <a:p>
                    <a:fld id="{E2264AE5-42A6-4826-BB51-2AC8801F936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5-6B54-447D-A0E5-9F20FB8EB6A2}"/>
                </c:ext>
              </c:extLst>
            </c:dLbl>
            <c:dLbl>
              <c:idx val="100"/>
              <c:tx>
                <c:rich>
                  <a:bodyPr/>
                  <a:lstStyle/>
                  <a:p>
                    <a:fld id="{CBA5D906-129F-4EF4-96A7-FE7232D376D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6-6B54-447D-A0E5-9F20FB8EB6A2}"/>
                </c:ext>
              </c:extLst>
            </c:dLbl>
            <c:dLbl>
              <c:idx val="101"/>
              <c:tx>
                <c:rich>
                  <a:bodyPr/>
                  <a:lstStyle/>
                  <a:p>
                    <a:fld id="{ADBE9EB0-A926-47C6-89F3-BA83822D2D5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7-6B54-447D-A0E5-9F20FB8EB6A2}"/>
                </c:ext>
              </c:extLst>
            </c:dLbl>
            <c:dLbl>
              <c:idx val="102"/>
              <c:tx>
                <c:rich>
                  <a:bodyPr/>
                  <a:lstStyle/>
                  <a:p>
                    <a:fld id="{0A4FC6EF-FD3A-471C-A0FB-6EE4CCE28A6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8-6B54-447D-A0E5-9F20FB8EB6A2}"/>
                </c:ext>
              </c:extLst>
            </c:dLbl>
            <c:dLbl>
              <c:idx val="103"/>
              <c:tx>
                <c:rich>
                  <a:bodyPr/>
                  <a:lstStyle/>
                  <a:p>
                    <a:fld id="{B191B3DD-32E3-43B5-8D5B-A700380D243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9-6B54-447D-A0E5-9F20FB8EB6A2}"/>
                </c:ext>
              </c:extLst>
            </c:dLbl>
            <c:dLbl>
              <c:idx val="104"/>
              <c:tx>
                <c:rich>
                  <a:bodyPr/>
                  <a:lstStyle/>
                  <a:p>
                    <a:fld id="{150478E4-1F1D-4DAA-9827-5A4DCC8EEC3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A-6B54-447D-A0E5-9F20FB8EB6A2}"/>
                </c:ext>
              </c:extLst>
            </c:dLbl>
            <c:dLbl>
              <c:idx val="105"/>
              <c:tx>
                <c:rich>
                  <a:bodyPr/>
                  <a:lstStyle/>
                  <a:p>
                    <a:fld id="{C0DE3D2D-DE32-4243-BD39-A830263B8E8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B-6B54-447D-A0E5-9F20FB8EB6A2}"/>
                </c:ext>
              </c:extLst>
            </c:dLbl>
            <c:dLbl>
              <c:idx val="106"/>
              <c:tx>
                <c:rich>
                  <a:bodyPr/>
                  <a:lstStyle/>
                  <a:p>
                    <a:fld id="{7F4D4224-F451-4CE0-985E-E3549544FCC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C-6B54-447D-A0E5-9F20FB8EB6A2}"/>
                </c:ext>
              </c:extLst>
            </c:dLbl>
            <c:dLbl>
              <c:idx val="107"/>
              <c:tx>
                <c:rich>
                  <a:bodyPr/>
                  <a:lstStyle/>
                  <a:p>
                    <a:fld id="{18D2A043-B769-41C8-84F9-113611AD0FC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D-6B54-447D-A0E5-9F20FB8EB6A2}"/>
                </c:ext>
              </c:extLst>
            </c:dLbl>
            <c:dLbl>
              <c:idx val="108"/>
              <c:tx>
                <c:rich>
                  <a:bodyPr/>
                  <a:lstStyle/>
                  <a:p>
                    <a:fld id="{47186E23-E326-4D61-89C5-4076A6ABAD4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E-6B54-447D-A0E5-9F20FB8EB6A2}"/>
                </c:ext>
              </c:extLst>
            </c:dLbl>
            <c:dLbl>
              <c:idx val="109"/>
              <c:tx>
                <c:rich>
                  <a:bodyPr/>
                  <a:lstStyle/>
                  <a:p>
                    <a:fld id="{01BD8E30-586A-4388-8B60-6EA4B7D2B39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F-6B54-447D-A0E5-9F20FB8EB6A2}"/>
                </c:ext>
              </c:extLst>
            </c:dLbl>
            <c:dLbl>
              <c:idx val="110"/>
              <c:tx>
                <c:rich>
                  <a:bodyPr/>
                  <a:lstStyle/>
                  <a:p>
                    <a:fld id="{5A32F5C8-3B04-4B3B-A08C-63F7AD6FB5F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0-6B54-447D-A0E5-9F20FB8EB6A2}"/>
                </c:ext>
              </c:extLst>
            </c:dLbl>
            <c:dLbl>
              <c:idx val="111"/>
              <c:tx>
                <c:rich>
                  <a:bodyPr/>
                  <a:lstStyle/>
                  <a:p>
                    <a:fld id="{86505934-4FF6-4DF2-90CF-088E5E0755B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1-6B54-447D-A0E5-9F20FB8EB6A2}"/>
                </c:ext>
              </c:extLst>
            </c:dLbl>
            <c:dLbl>
              <c:idx val="112"/>
              <c:tx>
                <c:rich>
                  <a:bodyPr/>
                  <a:lstStyle/>
                  <a:p>
                    <a:fld id="{69CE28C3-34EF-4EEA-8420-F943BD7A029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2-6B54-447D-A0E5-9F20FB8EB6A2}"/>
                </c:ext>
              </c:extLst>
            </c:dLbl>
            <c:dLbl>
              <c:idx val="113"/>
              <c:tx>
                <c:rich>
                  <a:bodyPr/>
                  <a:lstStyle/>
                  <a:p>
                    <a:fld id="{83E69A9D-6A8C-4E51-B260-EB3DDB76ED3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3-6B54-447D-A0E5-9F20FB8EB6A2}"/>
                </c:ext>
              </c:extLst>
            </c:dLbl>
            <c:dLbl>
              <c:idx val="114"/>
              <c:tx>
                <c:rich>
                  <a:bodyPr/>
                  <a:lstStyle/>
                  <a:p>
                    <a:fld id="{1F086095-D47A-4342-911B-6A2193703C4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4-6B54-447D-A0E5-9F20FB8EB6A2}"/>
                </c:ext>
              </c:extLst>
            </c:dLbl>
            <c:dLbl>
              <c:idx val="115"/>
              <c:tx>
                <c:rich>
                  <a:bodyPr/>
                  <a:lstStyle/>
                  <a:p>
                    <a:fld id="{D04CE0BF-69BE-4C93-98EF-0B6A316F886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5-6B54-447D-A0E5-9F20FB8EB6A2}"/>
                </c:ext>
              </c:extLst>
            </c:dLbl>
            <c:dLbl>
              <c:idx val="116"/>
              <c:tx>
                <c:rich>
                  <a:bodyPr/>
                  <a:lstStyle/>
                  <a:p>
                    <a:fld id="{1007147E-9462-49B2-A1A0-635DD5CE268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6-6B54-447D-A0E5-9F20FB8EB6A2}"/>
                </c:ext>
              </c:extLst>
            </c:dLbl>
            <c:dLbl>
              <c:idx val="117"/>
              <c:tx>
                <c:rich>
                  <a:bodyPr/>
                  <a:lstStyle/>
                  <a:p>
                    <a:fld id="{CD742571-0161-4906-8CEF-E225335D4B1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7-6B54-447D-A0E5-9F20FB8EB6A2}"/>
                </c:ext>
              </c:extLst>
            </c:dLbl>
            <c:dLbl>
              <c:idx val="118"/>
              <c:tx>
                <c:rich>
                  <a:bodyPr/>
                  <a:lstStyle/>
                  <a:p>
                    <a:fld id="{9FE67A1B-3511-4D15-93EB-B2952CB3F51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8-6B54-447D-A0E5-9F20FB8EB6A2}"/>
                </c:ext>
              </c:extLst>
            </c:dLbl>
            <c:dLbl>
              <c:idx val="119"/>
              <c:tx>
                <c:rich>
                  <a:bodyPr/>
                  <a:lstStyle/>
                  <a:p>
                    <a:fld id="{B976E21A-0F32-4D16-A450-D76F9CA9CDF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9-6B54-447D-A0E5-9F20FB8EB6A2}"/>
                </c:ext>
              </c:extLst>
            </c:dLbl>
            <c:dLbl>
              <c:idx val="120"/>
              <c:tx>
                <c:rich>
                  <a:bodyPr/>
                  <a:lstStyle/>
                  <a:p>
                    <a:fld id="{12CA6F72-CF60-4F31-988F-4E5D38F0973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A-6B54-447D-A0E5-9F20FB8EB6A2}"/>
                </c:ext>
              </c:extLst>
            </c:dLbl>
            <c:dLbl>
              <c:idx val="121"/>
              <c:tx>
                <c:rich>
                  <a:bodyPr/>
                  <a:lstStyle/>
                  <a:p>
                    <a:fld id="{7D5B0D89-22A3-4A24-9089-6CAC1F9682C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B-6B54-447D-A0E5-9F20FB8EB6A2}"/>
                </c:ext>
              </c:extLst>
            </c:dLbl>
            <c:dLbl>
              <c:idx val="122"/>
              <c:tx>
                <c:rich>
                  <a:bodyPr/>
                  <a:lstStyle/>
                  <a:p>
                    <a:fld id="{370F7D60-6440-4361-BB14-E5B148D0F87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C-6B54-447D-A0E5-9F20FB8EB6A2}"/>
                </c:ext>
              </c:extLst>
            </c:dLbl>
            <c:dLbl>
              <c:idx val="123"/>
              <c:tx>
                <c:rich>
                  <a:bodyPr/>
                  <a:lstStyle/>
                  <a:p>
                    <a:fld id="{AA9655FF-C189-4C62-B9D6-94CA3C662F6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D-6B54-447D-A0E5-9F20FB8EB6A2}"/>
                </c:ext>
              </c:extLst>
            </c:dLbl>
            <c:dLbl>
              <c:idx val="124"/>
              <c:tx>
                <c:rich>
                  <a:bodyPr/>
                  <a:lstStyle/>
                  <a:p>
                    <a:fld id="{D0A01A92-6F69-4806-B056-491E38D11FE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E-6B54-447D-A0E5-9F20FB8EB6A2}"/>
                </c:ext>
              </c:extLst>
            </c:dLbl>
            <c:dLbl>
              <c:idx val="125"/>
              <c:tx>
                <c:rich>
                  <a:bodyPr/>
                  <a:lstStyle/>
                  <a:p>
                    <a:fld id="{C8E66B99-0428-4AB8-9784-231D93273FE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F-6B54-447D-A0E5-9F20FB8EB6A2}"/>
                </c:ext>
              </c:extLst>
            </c:dLbl>
            <c:dLbl>
              <c:idx val="126"/>
              <c:tx>
                <c:rich>
                  <a:bodyPr/>
                  <a:lstStyle/>
                  <a:p>
                    <a:fld id="{EC364B49-3A90-4D31-8ABA-8C5C0B41423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0-6B54-447D-A0E5-9F20FB8EB6A2}"/>
                </c:ext>
              </c:extLst>
            </c:dLbl>
            <c:dLbl>
              <c:idx val="127"/>
              <c:tx>
                <c:rich>
                  <a:bodyPr/>
                  <a:lstStyle/>
                  <a:p>
                    <a:fld id="{4B35C716-15FA-4B8F-9B04-EF454B62164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1-6B54-447D-A0E5-9F20FB8EB6A2}"/>
                </c:ext>
              </c:extLst>
            </c:dLbl>
            <c:dLbl>
              <c:idx val="128"/>
              <c:tx>
                <c:rich>
                  <a:bodyPr/>
                  <a:lstStyle/>
                  <a:p>
                    <a:fld id="{D06271BA-F6B8-425D-BBF8-73DF6501042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2-6B54-447D-A0E5-9F20FB8EB6A2}"/>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06600"/>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2.16'!$D$4:$EB$4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2.16'!$D$6:$EB$6</c:f>
              <c:numCache>
                <c:formatCode>0.0%</c:formatCode>
                <c:ptCount val="129"/>
                <c:pt idx="25">
                  <c:v>0.13835159600564698</c:v>
                </c:pt>
                <c:pt idx="26">
                  <c:v>0.13771109860766895</c:v>
                </c:pt>
                <c:pt idx="27">
                  <c:v>0.13710830580791875</c:v>
                </c:pt>
                <c:pt idx="28">
                  <c:v>0.13640725166141557</c:v>
                </c:pt>
                <c:pt idx="29">
                  <c:v>0.13616185016983717</c:v>
                </c:pt>
                <c:pt idx="30">
                  <c:v>0.13572718600527697</c:v>
                </c:pt>
                <c:pt idx="31">
                  <c:v>0.13559262549673604</c:v>
                </c:pt>
                <c:pt idx="32">
                  <c:v>0.13577017968018881</c:v>
                </c:pt>
                <c:pt idx="33">
                  <c:v>0.13629293129845976</c:v>
                </c:pt>
                <c:pt idx="34">
                  <c:v>0.13661416231400172</c:v>
                </c:pt>
                <c:pt idx="35">
                  <c:v>0.13657884385419672</c:v>
                </c:pt>
                <c:pt idx="36">
                  <c:v>0.13623796645333228</c:v>
                </c:pt>
                <c:pt idx="37">
                  <c:v>0.13580245000947014</c:v>
                </c:pt>
                <c:pt idx="38">
                  <c:v>0.13533463179192487</c:v>
                </c:pt>
                <c:pt idx="39">
                  <c:v>0.13487393376944509</c:v>
                </c:pt>
                <c:pt idx="40">
                  <c:v>0.13439483849519476</c:v>
                </c:pt>
                <c:pt idx="41">
                  <c:v>0.13391409144765618</c:v>
                </c:pt>
                <c:pt idx="42">
                  <c:v>0.13344014216968769</c:v>
                </c:pt>
                <c:pt idx="43">
                  <c:v>0.13297372716753855</c:v>
                </c:pt>
                <c:pt idx="44">
                  <c:v>0.13251524946557433</c:v>
                </c:pt>
                <c:pt idx="45">
                  <c:v>0.13203049560916222</c:v>
                </c:pt>
                <c:pt idx="46">
                  <c:v>0.13154482392495284</c:v>
                </c:pt>
                <c:pt idx="47">
                  <c:v>0.13106571426652416</c:v>
                </c:pt>
                <c:pt idx="48">
                  <c:v>0.13059845370753084</c:v>
                </c:pt>
                <c:pt idx="49">
                  <c:v>0.13011451409431909</c:v>
                </c:pt>
                <c:pt idx="50">
                  <c:v>0.12962054463849201</c:v>
                </c:pt>
                <c:pt idx="51">
                  <c:v>0.12914312989763768</c:v>
                </c:pt>
                <c:pt idx="52">
                  <c:v>0.12867754355709485</c:v>
                </c:pt>
                <c:pt idx="53">
                  <c:v>0.12823692937209441</c:v>
                </c:pt>
                <c:pt idx="54">
                  <c:v>0.12779892157632264</c:v>
                </c:pt>
                <c:pt idx="55">
                  <c:v>0.12739186655798296</c:v>
                </c:pt>
                <c:pt idx="56">
                  <c:v>0.12698353682744115</c:v>
                </c:pt>
                <c:pt idx="57">
                  <c:v>0.12657413603831699</c:v>
                </c:pt>
                <c:pt idx="58">
                  <c:v>0.126188803218619</c:v>
                </c:pt>
                <c:pt idx="59">
                  <c:v>0.12584445923590429</c:v>
                </c:pt>
                <c:pt idx="60">
                  <c:v>0.12554718588887559</c:v>
                </c:pt>
                <c:pt idx="61">
                  <c:v>0.12526651435419892</c:v>
                </c:pt>
                <c:pt idx="62">
                  <c:v>0.12501425920045009</c:v>
                </c:pt>
                <c:pt idx="63">
                  <c:v>0.12477701684622071</c:v>
                </c:pt>
                <c:pt idx="64">
                  <c:v>0.12456771948505861</c:v>
                </c:pt>
                <c:pt idx="65">
                  <c:v>0.12435984568308751</c:v>
                </c:pt>
                <c:pt idx="66">
                  <c:v>0.12425267155752812</c:v>
                </c:pt>
                <c:pt idx="67">
                  <c:v>0.1241502164796862</c:v>
                </c:pt>
                <c:pt idx="68">
                  <c:v>0.12407187346618542</c:v>
                </c:pt>
                <c:pt idx="69">
                  <c:v>0.12392232483008719</c:v>
                </c:pt>
                <c:pt idx="70">
                  <c:v>0.12379137770415971</c:v>
                </c:pt>
                <c:pt idx="71">
                  <c:v>0.12366085187368026</c:v>
                </c:pt>
                <c:pt idx="72">
                  <c:v>0.12355657510165817</c:v>
                </c:pt>
                <c:pt idx="73">
                  <c:v>0.12344952036405453</c:v>
                </c:pt>
                <c:pt idx="74">
                  <c:v>0.12340431459126126</c:v>
                </c:pt>
                <c:pt idx="79">
                  <c:v>0.13860748327609512</c:v>
                </c:pt>
                <c:pt idx="80">
                  <c:v>0.13818408653093217</c:v>
                </c:pt>
                <c:pt idx="81">
                  <c:v>0.13769700002496829</c:v>
                </c:pt>
                <c:pt idx="82">
                  <c:v>0.13690957131206638</c:v>
                </c:pt>
                <c:pt idx="83">
                  <c:v>0.13659780686081044</c:v>
                </c:pt>
                <c:pt idx="84">
                  <c:v>0.13628775833443421</c:v>
                </c:pt>
                <c:pt idx="85">
                  <c:v>0.13628519212823328</c:v>
                </c:pt>
                <c:pt idx="86">
                  <c:v>0.13659491436659313</c:v>
                </c:pt>
                <c:pt idx="87">
                  <c:v>0.13727275365010197</c:v>
                </c:pt>
                <c:pt idx="88">
                  <c:v>0.13780626660061984</c:v>
                </c:pt>
                <c:pt idx="89">
                  <c:v>0.13801424509251806</c:v>
                </c:pt>
                <c:pt idx="90">
                  <c:v>0.13795365719611388</c:v>
                </c:pt>
                <c:pt idx="91">
                  <c:v>0.13784302060615464</c:v>
                </c:pt>
                <c:pt idx="92">
                  <c:v>0.1377545783812443</c:v>
                </c:pt>
                <c:pt idx="93">
                  <c:v>0.13770515784358889</c:v>
                </c:pt>
                <c:pt idx="94">
                  <c:v>0.13765951231172377</c:v>
                </c:pt>
                <c:pt idx="95">
                  <c:v>0.13762180195098075</c:v>
                </c:pt>
                <c:pt idx="96">
                  <c:v>0.13759033480405447</c:v>
                </c:pt>
                <c:pt idx="97">
                  <c:v>0.13755654355168132</c:v>
                </c:pt>
                <c:pt idx="98">
                  <c:v>0.13752041593862022</c:v>
                </c:pt>
                <c:pt idx="99">
                  <c:v>0.13745397839900733</c:v>
                </c:pt>
                <c:pt idx="100">
                  <c:v>0.13738581874489675</c:v>
                </c:pt>
                <c:pt idx="101">
                  <c:v>0.13732339089665038</c:v>
                </c:pt>
                <c:pt idx="102">
                  <c:v>0.13727354249501514</c:v>
                </c:pt>
                <c:pt idx="103">
                  <c:v>0.13720435495153382</c:v>
                </c:pt>
                <c:pt idx="104">
                  <c:v>0.13711414432692037</c:v>
                </c:pt>
                <c:pt idx="105">
                  <c:v>0.1370243196404218</c:v>
                </c:pt>
                <c:pt idx="106">
                  <c:v>0.13693120362282357</c:v>
                </c:pt>
                <c:pt idx="107">
                  <c:v>0.13685485858941981</c:v>
                </c:pt>
                <c:pt idx="108">
                  <c:v>0.13677238129158617</c:v>
                </c:pt>
                <c:pt idx="109">
                  <c:v>0.13671556546067634</c:v>
                </c:pt>
                <c:pt idx="110">
                  <c:v>0.13665439569771023</c:v>
                </c:pt>
                <c:pt idx="111">
                  <c:v>0.13658359902297443</c:v>
                </c:pt>
                <c:pt idx="112">
                  <c:v>0.13651649638491026</c:v>
                </c:pt>
                <c:pt idx="113">
                  <c:v>0.13645714088498917</c:v>
                </c:pt>
                <c:pt idx="114">
                  <c:v>0.13641247468925066</c:v>
                </c:pt>
                <c:pt idx="115">
                  <c:v>0.13636320959400672</c:v>
                </c:pt>
                <c:pt idx="116">
                  <c:v>0.13633083488242065</c:v>
                </c:pt>
                <c:pt idx="117">
                  <c:v>0.13629983219840838</c:v>
                </c:pt>
                <c:pt idx="118">
                  <c:v>0.13628315495787033</c:v>
                </c:pt>
                <c:pt idx="119">
                  <c:v>0.13625387837420561</c:v>
                </c:pt>
                <c:pt idx="120">
                  <c:v>0.13631769665530738</c:v>
                </c:pt>
                <c:pt idx="121">
                  <c:v>0.13637707941475477</c:v>
                </c:pt>
                <c:pt idx="122">
                  <c:v>0.1364471453725408</c:v>
                </c:pt>
                <c:pt idx="123">
                  <c:v>0.13643826228521305</c:v>
                </c:pt>
                <c:pt idx="124">
                  <c:v>0.13643570242085376</c:v>
                </c:pt>
                <c:pt idx="125">
                  <c:v>0.1364296167422355</c:v>
                </c:pt>
                <c:pt idx="126">
                  <c:v>0.13643946372239818</c:v>
                </c:pt>
                <c:pt idx="127">
                  <c:v>0.13643831354289851</c:v>
                </c:pt>
                <c:pt idx="128">
                  <c:v>0.13644410935146389</c:v>
                </c:pt>
              </c:numCache>
            </c:numRef>
          </c:val>
          <c:smooth val="0"/>
          <c:extLst>
            <c:ext xmlns:c15="http://schemas.microsoft.com/office/drawing/2012/chart" uri="{02D57815-91ED-43cb-92C2-25804820EDAC}">
              <c15:datalabelsRange>
                <c15:f>'Fig 2.16'!$D$16:$EB$16</c15:f>
                <c15:dlblRangeCache>
                  <c:ptCount val="129"/>
                  <c:pt idx="74">
                    <c:v>12,3%</c:v>
                  </c:pt>
                  <c:pt idx="128">
                    <c:v>13,6%</c:v>
                  </c:pt>
                </c15:dlblRangeCache>
              </c15:datalabelsRange>
            </c:ext>
            <c:ext xmlns:c16="http://schemas.microsoft.com/office/drawing/2014/chart" uri="{C3380CC4-5D6E-409C-BE32-E72D297353CC}">
              <c16:uniqueId val="{00000103-6B54-447D-A0E5-9F20FB8EB6A2}"/>
            </c:ext>
          </c:extLst>
        </c:ser>
        <c:ser>
          <c:idx val="2"/>
          <c:order val="2"/>
          <c:tx>
            <c:strRef>
              <c:f>'Fig 2.16'!$C$7</c:f>
              <c:strCache>
                <c:ptCount val="1"/>
                <c:pt idx="0">
                  <c:v>1,3%</c:v>
                </c:pt>
              </c:strCache>
            </c:strRef>
          </c:tx>
          <c:spPr>
            <a:ln w="28575" cap="rnd">
              <a:solidFill>
                <a:srgbClr val="31859C"/>
              </a:solidFill>
              <a:round/>
            </a:ln>
            <a:effectLst/>
          </c:spPr>
          <c:marker>
            <c:symbol val="none"/>
          </c:marker>
          <c:cat>
            <c:numRef>
              <c:f>'Fig 2.16'!$D$4:$EB$4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2.16'!$D$7:$EB$7</c:f>
              <c:numCache>
                <c:formatCode>0.0%</c:formatCode>
                <c:ptCount val="129"/>
                <c:pt idx="25">
                  <c:v>0.13835159600564698</c:v>
                </c:pt>
                <c:pt idx="26">
                  <c:v>0.13771109860766895</c:v>
                </c:pt>
                <c:pt idx="27">
                  <c:v>0.13710830580791875</c:v>
                </c:pt>
                <c:pt idx="28">
                  <c:v>0.13640725166141557</c:v>
                </c:pt>
                <c:pt idx="29">
                  <c:v>0.13616185016983717</c:v>
                </c:pt>
                <c:pt idx="30">
                  <c:v>0.13572718600527697</c:v>
                </c:pt>
                <c:pt idx="31">
                  <c:v>0.13559361775492626</c:v>
                </c:pt>
                <c:pt idx="32">
                  <c:v>0.13578041420222817</c:v>
                </c:pt>
                <c:pt idx="33">
                  <c:v>0.13634346709093961</c:v>
                </c:pt>
                <c:pt idx="34">
                  <c:v>0.13672668681553016</c:v>
                </c:pt>
                <c:pt idx="35">
                  <c:v>0.13678485634926982</c:v>
                </c:pt>
                <c:pt idx="36">
                  <c:v>0.13655097723739693</c:v>
                </c:pt>
                <c:pt idx="37">
                  <c:v>0.13622529733239108</c:v>
                </c:pt>
                <c:pt idx="38">
                  <c:v>0.13585392434403645</c:v>
                </c:pt>
                <c:pt idx="39">
                  <c:v>0.13546920940799573</c:v>
                </c:pt>
                <c:pt idx="40">
                  <c:v>0.13506636307775916</c:v>
                </c:pt>
                <c:pt idx="41">
                  <c:v>0.13465884405376971</c:v>
                </c:pt>
                <c:pt idx="42">
                  <c:v>0.13425001278948318</c:v>
                </c:pt>
                <c:pt idx="43">
                  <c:v>0.13384037797728024</c:v>
                </c:pt>
                <c:pt idx="44">
                  <c:v>0.133425524540839</c:v>
                </c:pt>
                <c:pt idx="45">
                  <c:v>0.13299752952544466</c:v>
                </c:pt>
                <c:pt idx="46">
                  <c:v>0.13255882851406084</c:v>
                </c:pt>
                <c:pt idx="47">
                  <c:v>0.13212519260880579</c:v>
                </c:pt>
                <c:pt idx="48">
                  <c:v>0.13168744005257729</c:v>
                </c:pt>
                <c:pt idx="49">
                  <c:v>0.13124088900548878</c:v>
                </c:pt>
                <c:pt idx="50">
                  <c:v>0.13078536364364601</c:v>
                </c:pt>
                <c:pt idx="51">
                  <c:v>0.13033613538632724</c:v>
                </c:pt>
                <c:pt idx="52">
                  <c:v>0.1298945209471066</c:v>
                </c:pt>
                <c:pt idx="53">
                  <c:v>0.12948418681646312</c:v>
                </c:pt>
                <c:pt idx="54">
                  <c:v>0.12907923285830677</c:v>
                </c:pt>
                <c:pt idx="55">
                  <c:v>0.12869938028110098</c:v>
                </c:pt>
                <c:pt idx="56">
                  <c:v>0.12830965515739304</c:v>
                </c:pt>
                <c:pt idx="57">
                  <c:v>0.12792514057526888</c:v>
                </c:pt>
                <c:pt idx="58">
                  <c:v>0.12756548493571523</c:v>
                </c:pt>
                <c:pt idx="59">
                  <c:v>0.12724205970394756</c:v>
                </c:pt>
                <c:pt idx="60">
                  <c:v>0.12695879412842473</c:v>
                </c:pt>
                <c:pt idx="61">
                  <c:v>0.12669307581562017</c:v>
                </c:pt>
                <c:pt idx="62">
                  <c:v>0.12644846257233439</c:v>
                </c:pt>
                <c:pt idx="63">
                  <c:v>0.12621793893017605</c:v>
                </c:pt>
                <c:pt idx="64">
                  <c:v>0.12601011510476401</c:v>
                </c:pt>
                <c:pt idx="65">
                  <c:v>0.12581615509630176</c:v>
                </c:pt>
                <c:pt idx="66">
                  <c:v>0.12571632554426962</c:v>
                </c:pt>
                <c:pt idx="67">
                  <c:v>0.12562911715570826</c:v>
                </c:pt>
                <c:pt idx="68">
                  <c:v>0.12556405688912578</c:v>
                </c:pt>
                <c:pt idx="69">
                  <c:v>0.12542978158914897</c:v>
                </c:pt>
                <c:pt idx="70">
                  <c:v>0.12529924209979135</c:v>
                </c:pt>
                <c:pt idx="71">
                  <c:v>0.12517583912250096</c:v>
                </c:pt>
                <c:pt idx="72">
                  <c:v>0.1250749930097835</c:v>
                </c:pt>
                <c:pt idx="73">
                  <c:v>0.12498072191252692</c:v>
                </c:pt>
                <c:pt idx="74">
                  <c:v>0.12493355140542242</c:v>
                </c:pt>
                <c:pt idx="79">
                  <c:v>0.13860748327609512</c:v>
                </c:pt>
                <c:pt idx="80">
                  <c:v>0.13818408653093217</c:v>
                </c:pt>
                <c:pt idx="81">
                  <c:v>0.13769700002496829</c:v>
                </c:pt>
                <c:pt idx="82">
                  <c:v>0.13690957131206638</c:v>
                </c:pt>
                <c:pt idx="83">
                  <c:v>0.13659780686081044</c:v>
                </c:pt>
                <c:pt idx="84">
                  <c:v>0.13628775833443421</c:v>
                </c:pt>
                <c:pt idx="85">
                  <c:v>0.1362826802497849</c:v>
                </c:pt>
                <c:pt idx="86">
                  <c:v>0.1365894053011717</c:v>
                </c:pt>
                <c:pt idx="87">
                  <c:v>0.1372847166584493</c:v>
                </c:pt>
                <c:pt idx="88">
                  <c:v>0.13784715010168488</c:v>
                </c:pt>
                <c:pt idx="89">
                  <c:v>0.13810786244862863</c:v>
                </c:pt>
                <c:pt idx="90">
                  <c:v>0.13810849870701844</c:v>
                </c:pt>
                <c:pt idx="91">
                  <c:v>0.13806043124326037</c:v>
                </c:pt>
                <c:pt idx="92">
                  <c:v>0.13802325456862358</c:v>
                </c:pt>
                <c:pt idx="93">
                  <c:v>0.13800630453370102</c:v>
                </c:pt>
                <c:pt idx="94">
                  <c:v>0.13799542530175857</c:v>
                </c:pt>
                <c:pt idx="95">
                  <c:v>0.13799168542076024</c:v>
                </c:pt>
                <c:pt idx="96">
                  <c:v>0.13798910962638064</c:v>
                </c:pt>
                <c:pt idx="97">
                  <c:v>0.13797945649075583</c:v>
                </c:pt>
                <c:pt idx="98">
                  <c:v>0.13795800948512948</c:v>
                </c:pt>
                <c:pt idx="99">
                  <c:v>0.13792261511234213</c:v>
                </c:pt>
                <c:pt idx="100">
                  <c:v>0.13787843558757909</c:v>
                </c:pt>
                <c:pt idx="101">
                  <c:v>0.13784089791830309</c:v>
                </c:pt>
                <c:pt idx="102">
                  <c:v>0.13780241474351915</c:v>
                </c:pt>
                <c:pt idx="103">
                  <c:v>0.13775486781454716</c:v>
                </c:pt>
                <c:pt idx="104">
                  <c:v>0.13768951090763612</c:v>
                </c:pt>
                <c:pt idx="105">
                  <c:v>0.13761651889007251</c:v>
                </c:pt>
                <c:pt idx="106">
                  <c:v>0.13753795186884465</c:v>
                </c:pt>
                <c:pt idx="107">
                  <c:v>0.1374840758173918</c:v>
                </c:pt>
                <c:pt idx="108">
                  <c:v>0.13742845533339232</c:v>
                </c:pt>
                <c:pt idx="109">
                  <c:v>0.13739400229085055</c:v>
                </c:pt>
                <c:pt idx="110">
                  <c:v>0.13734876800935947</c:v>
                </c:pt>
                <c:pt idx="111">
                  <c:v>0.13730170830863617</c:v>
                </c:pt>
                <c:pt idx="112">
                  <c:v>0.13726058726541726</c:v>
                </c:pt>
                <c:pt idx="113">
                  <c:v>0.13722268421174588</c:v>
                </c:pt>
                <c:pt idx="114">
                  <c:v>0.13719275185104604</c:v>
                </c:pt>
                <c:pt idx="115">
                  <c:v>0.13715915906505174</c:v>
                </c:pt>
                <c:pt idx="116">
                  <c:v>0.13713526908377763</c:v>
                </c:pt>
                <c:pt idx="117">
                  <c:v>0.13711194934286805</c:v>
                </c:pt>
                <c:pt idx="118">
                  <c:v>0.13709783364177552</c:v>
                </c:pt>
                <c:pt idx="119">
                  <c:v>0.13708361155565038</c:v>
                </c:pt>
                <c:pt idx="120">
                  <c:v>0.13715573858338606</c:v>
                </c:pt>
                <c:pt idx="121">
                  <c:v>0.13723151604643591</c:v>
                </c:pt>
                <c:pt idx="122">
                  <c:v>0.13731616845281838</c:v>
                </c:pt>
                <c:pt idx="123">
                  <c:v>0.13732440436460958</c:v>
                </c:pt>
                <c:pt idx="124">
                  <c:v>0.13732423033012744</c:v>
                </c:pt>
                <c:pt idx="125">
                  <c:v>0.13732749861718463</c:v>
                </c:pt>
                <c:pt idx="126">
                  <c:v>0.13734298558384672</c:v>
                </c:pt>
                <c:pt idx="127">
                  <c:v>0.13735670909705675</c:v>
                </c:pt>
                <c:pt idx="128">
                  <c:v>0.13736160205170528</c:v>
                </c:pt>
              </c:numCache>
            </c:numRef>
          </c:val>
          <c:smooth val="0"/>
          <c:extLst>
            <c:ext xmlns:c16="http://schemas.microsoft.com/office/drawing/2014/chart" uri="{C3380CC4-5D6E-409C-BE32-E72D297353CC}">
              <c16:uniqueId val="{00000104-6B54-447D-A0E5-9F20FB8EB6A2}"/>
            </c:ext>
          </c:extLst>
        </c:ser>
        <c:ser>
          <c:idx val="3"/>
          <c:order val="3"/>
          <c:tx>
            <c:strRef>
              <c:f>'Fig 2.16'!$C$8</c:f>
              <c:strCache>
                <c:ptCount val="1"/>
                <c:pt idx="0">
                  <c:v>1,0%</c:v>
                </c:pt>
              </c:strCache>
            </c:strRef>
          </c:tx>
          <c:spPr>
            <a:ln w="28575" cap="rnd">
              <a:solidFill>
                <a:schemeClr val="accent2">
                  <a:lumMod val="75000"/>
                </a:schemeClr>
              </a:solidFill>
              <a:round/>
            </a:ln>
            <a:effectLst/>
          </c:spPr>
          <c:marker>
            <c:symbol val="none"/>
          </c:marker>
          <c:cat>
            <c:numRef>
              <c:f>'Fig 2.16'!$D$4:$EB$4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2.16'!$D$8:$EB$8</c:f>
              <c:numCache>
                <c:formatCode>0.0%</c:formatCode>
                <c:ptCount val="129"/>
                <c:pt idx="25">
                  <c:v>0.13835159600564698</c:v>
                </c:pt>
                <c:pt idx="26">
                  <c:v>0.13771109860766895</c:v>
                </c:pt>
                <c:pt idx="27">
                  <c:v>0.13710830580791875</c:v>
                </c:pt>
                <c:pt idx="28">
                  <c:v>0.13640725166141557</c:v>
                </c:pt>
                <c:pt idx="29">
                  <c:v>0.13616184970583245</c:v>
                </c:pt>
                <c:pt idx="30">
                  <c:v>0.13572718527259864</c:v>
                </c:pt>
                <c:pt idx="31">
                  <c:v>0.13558018698599753</c:v>
                </c:pt>
                <c:pt idx="32">
                  <c:v>0.13576561240826515</c:v>
                </c:pt>
                <c:pt idx="33">
                  <c:v>0.13636178131928345</c:v>
                </c:pt>
                <c:pt idx="34">
                  <c:v>0.13684445965544462</c:v>
                </c:pt>
                <c:pt idx="35">
                  <c:v>0.13703495114409892</c:v>
                </c:pt>
                <c:pt idx="36">
                  <c:v>0.13693631506494136</c:v>
                </c:pt>
                <c:pt idx="37">
                  <c:v>0.13672096159049638</c:v>
                </c:pt>
                <c:pt idx="38">
                  <c:v>0.13644738747213678</c:v>
                </c:pt>
                <c:pt idx="39">
                  <c:v>0.13615465599982365</c:v>
                </c:pt>
                <c:pt idx="40">
                  <c:v>0.13584711236754687</c:v>
                </c:pt>
                <c:pt idx="41">
                  <c:v>0.13552468322645195</c:v>
                </c:pt>
                <c:pt idx="42">
                  <c:v>0.13519089478739676</c:v>
                </c:pt>
                <c:pt idx="43">
                  <c:v>0.13485263443888332</c:v>
                </c:pt>
                <c:pt idx="44">
                  <c:v>0.1345054677451917</c:v>
                </c:pt>
                <c:pt idx="45">
                  <c:v>0.13414182614606326</c:v>
                </c:pt>
                <c:pt idx="46">
                  <c:v>0.13375469553157762</c:v>
                </c:pt>
                <c:pt idx="47">
                  <c:v>0.13337380716058297</c:v>
                </c:pt>
                <c:pt idx="48">
                  <c:v>0.13298454396505047</c:v>
                </c:pt>
                <c:pt idx="49">
                  <c:v>0.13259188617521864</c:v>
                </c:pt>
                <c:pt idx="50">
                  <c:v>0.13218892824861564</c:v>
                </c:pt>
                <c:pt idx="51">
                  <c:v>0.13179279353656934</c:v>
                </c:pt>
                <c:pt idx="52">
                  <c:v>0.13140796087526216</c:v>
                </c:pt>
                <c:pt idx="53">
                  <c:v>0.13104107756691927</c:v>
                </c:pt>
                <c:pt idx="54">
                  <c:v>0.13067580678922505</c:v>
                </c:pt>
                <c:pt idx="55">
                  <c:v>0.13031835853552701</c:v>
                </c:pt>
                <c:pt idx="56">
                  <c:v>0.12995842018170967</c:v>
                </c:pt>
                <c:pt idx="57">
                  <c:v>0.12960259772033209</c:v>
                </c:pt>
                <c:pt idx="58">
                  <c:v>0.1292558151565841</c:v>
                </c:pt>
                <c:pt idx="59">
                  <c:v>0.12894636019683348</c:v>
                </c:pt>
                <c:pt idx="60">
                  <c:v>0.12866960283505982</c:v>
                </c:pt>
                <c:pt idx="61">
                  <c:v>0.12842644514003007</c:v>
                </c:pt>
                <c:pt idx="62">
                  <c:v>0.12818607027786025</c:v>
                </c:pt>
                <c:pt idx="63">
                  <c:v>0.12797150578149566</c:v>
                </c:pt>
                <c:pt idx="64">
                  <c:v>0.12777119819403493</c:v>
                </c:pt>
                <c:pt idx="65">
                  <c:v>0.12760411429640386</c:v>
                </c:pt>
                <c:pt idx="66">
                  <c:v>0.1275262835784769</c:v>
                </c:pt>
                <c:pt idx="67">
                  <c:v>0.12747676805894212</c:v>
                </c:pt>
                <c:pt idx="68">
                  <c:v>0.12743289139177319</c:v>
                </c:pt>
                <c:pt idx="69">
                  <c:v>0.12731227117095323</c:v>
                </c:pt>
                <c:pt idx="70">
                  <c:v>0.12719552316482474</c:v>
                </c:pt>
                <c:pt idx="71">
                  <c:v>0.12708835096674853</c:v>
                </c:pt>
                <c:pt idx="72">
                  <c:v>0.12700590746401785</c:v>
                </c:pt>
                <c:pt idx="73">
                  <c:v>0.12691632803027128</c:v>
                </c:pt>
                <c:pt idx="74">
                  <c:v>0.12687309408334169</c:v>
                </c:pt>
                <c:pt idx="79">
                  <c:v>0.13860748327609512</c:v>
                </c:pt>
                <c:pt idx="80">
                  <c:v>0.13818408653093217</c:v>
                </c:pt>
                <c:pt idx="81">
                  <c:v>0.13769700002496829</c:v>
                </c:pt>
                <c:pt idx="82">
                  <c:v>0.13690957131206638</c:v>
                </c:pt>
                <c:pt idx="83">
                  <c:v>0.13659780686081044</c:v>
                </c:pt>
                <c:pt idx="84">
                  <c:v>0.13628775833443421</c:v>
                </c:pt>
                <c:pt idx="85">
                  <c:v>0.13626370949977382</c:v>
                </c:pt>
                <c:pt idx="86">
                  <c:v>0.13655432159515007</c:v>
                </c:pt>
                <c:pt idx="87">
                  <c:v>0.13725526938684954</c:v>
                </c:pt>
                <c:pt idx="88">
                  <c:v>0.13788015982558757</c:v>
                </c:pt>
                <c:pt idx="89">
                  <c:v>0.13822627366683612</c:v>
                </c:pt>
                <c:pt idx="90">
                  <c:v>0.13830859065388107</c:v>
                </c:pt>
                <c:pt idx="91">
                  <c:v>0.13831413403982667</c:v>
                </c:pt>
                <c:pt idx="92">
                  <c:v>0.13831936321928071</c:v>
                </c:pt>
                <c:pt idx="93">
                  <c:v>0.13834156070723172</c:v>
                </c:pt>
                <c:pt idx="94">
                  <c:v>0.13837487069119636</c:v>
                </c:pt>
                <c:pt idx="95">
                  <c:v>0.13840803279873529</c:v>
                </c:pt>
                <c:pt idx="96">
                  <c:v>0.13843529966968535</c:v>
                </c:pt>
                <c:pt idx="97">
                  <c:v>0.13845552299581124</c:v>
                </c:pt>
                <c:pt idx="98">
                  <c:v>0.1384641316085766</c:v>
                </c:pt>
                <c:pt idx="99">
                  <c:v>0.13845934157790876</c:v>
                </c:pt>
                <c:pt idx="100">
                  <c:v>0.13843699973810056</c:v>
                </c:pt>
                <c:pt idx="101">
                  <c:v>0.13842552374643999</c:v>
                </c:pt>
                <c:pt idx="102">
                  <c:v>0.13841190683690127</c:v>
                </c:pt>
                <c:pt idx="103">
                  <c:v>0.13839778791758764</c:v>
                </c:pt>
                <c:pt idx="104">
                  <c:v>0.13836744318945104</c:v>
                </c:pt>
                <c:pt idx="105">
                  <c:v>0.13833265242942425</c:v>
                </c:pt>
                <c:pt idx="106">
                  <c:v>0.1382981371685601</c:v>
                </c:pt>
                <c:pt idx="107">
                  <c:v>0.13827743855011232</c:v>
                </c:pt>
                <c:pt idx="108">
                  <c:v>0.13825342386875272</c:v>
                </c:pt>
                <c:pt idx="109">
                  <c:v>0.1382358874093057</c:v>
                </c:pt>
                <c:pt idx="110">
                  <c:v>0.13821729437649835</c:v>
                </c:pt>
                <c:pt idx="111">
                  <c:v>0.13819809955123424</c:v>
                </c:pt>
                <c:pt idx="112">
                  <c:v>0.13817065608024467</c:v>
                </c:pt>
                <c:pt idx="113">
                  <c:v>0.13814884738280006</c:v>
                </c:pt>
                <c:pt idx="114">
                  <c:v>0.1381284739175466</c:v>
                </c:pt>
                <c:pt idx="115">
                  <c:v>0.13812119893443733</c:v>
                </c:pt>
                <c:pt idx="116">
                  <c:v>0.13810576419067971</c:v>
                </c:pt>
                <c:pt idx="117">
                  <c:v>0.13810306163756902</c:v>
                </c:pt>
                <c:pt idx="118">
                  <c:v>0.13810138435611904</c:v>
                </c:pt>
                <c:pt idx="119">
                  <c:v>0.13811944419795086</c:v>
                </c:pt>
                <c:pt idx="120">
                  <c:v>0.13821907040618303</c:v>
                </c:pt>
                <c:pt idx="121">
                  <c:v>0.13833885258576537</c:v>
                </c:pt>
                <c:pt idx="122">
                  <c:v>0.13845174787651057</c:v>
                </c:pt>
                <c:pt idx="123">
                  <c:v>0.13848171311851934</c:v>
                </c:pt>
                <c:pt idx="124">
                  <c:v>0.13850323700854436</c:v>
                </c:pt>
                <c:pt idx="125">
                  <c:v>0.13853048228597795</c:v>
                </c:pt>
                <c:pt idx="126">
                  <c:v>0.13857221953928103</c:v>
                </c:pt>
                <c:pt idx="127">
                  <c:v>0.13859846582773697</c:v>
                </c:pt>
                <c:pt idx="128">
                  <c:v>0.13861134324697755</c:v>
                </c:pt>
              </c:numCache>
            </c:numRef>
          </c:val>
          <c:smooth val="0"/>
          <c:extLst>
            <c:ext xmlns:c16="http://schemas.microsoft.com/office/drawing/2014/chart" uri="{C3380CC4-5D6E-409C-BE32-E72D297353CC}">
              <c16:uniqueId val="{00000105-6B54-447D-A0E5-9F20FB8EB6A2}"/>
            </c:ext>
          </c:extLst>
        </c:ser>
        <c:ser>
          <c:idx val="4"/>
          <c:order val="4"/>
          <c:tx>
            <c:strRef>
              <c:f>'Fig 2.16'!$C$9</c:f>
              <c:strCache>
                <c:ptCount val="1"/>
                <c:pt idx="0">
                  <c:v>0,7%</c:v>
                </c:pt>
              </c:strCache>
            </c:strRef>
          </c:tx>
          <c:spPr>
            <a:ln w="28575" cap="rnd">
              <a:solidFill>
                <a:srgbClr val="800000"/>
              </a:solidFill>
              <a:round/>
            </a:ln>
            <a:effectLst/>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6-6B54-447D-A0E5-9F20FB8EB6A2}"/>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7-6B54-447D-A0E5-9F20FB8EB6A2}"/>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8-6B54-447D-A0E5-9F20FB8EB6A2}"/>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9-6B54-447D-A0E5-9F20FB8EB6A2}"/>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A-6B54-447D-A0E5-9F20FB8EB6A2}"/>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B-6B54-447D-A0E5-9F20FB8EB6A2}"/>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C-6B54-447D-A0E5-9F20FB8EB6A2}"/>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D-6B54-447D-A0E5-9F20FB8EB6A2}"/>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E-6B54-447D-A0E5-9F20FB8EB6A2}"/>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F-6B54-447D-A0E5-9F20FB8EB6A2}"/>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0-6B54-447D-A0E5-9F20FB8EB6A2}"/>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1-6B54-447D-A0E5-9F20FB8EB6A2}"/>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2-6B54-447D-A0E5-9F20FB8EB6A2}"/>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3-6B54-447D-A0E5-9F20FB8EB6A2}"/>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4-6B54-447D-A0E5-9F20FB8EB6A2}"/>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5-6B54-447D-A0E5-9F20FB8EB6A2}"/>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6-6B54-447D-A0E5-9F20FB8EB6A2}"/>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7-6B54-447D-A0E5-9F20FB8EB6A2}"/>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8-6B54-447D-A0E5-9F20FB8EB6A2}"/>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9-6B54-447D-A0E5-9F20FB8EB6A2}"/>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A-6B54-447D-A0E5-9F20FB8EB6A2}"/>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B-6B54-447D-A0E5-9F20FB8EB6A2}"/>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C-6B54-447D-A0E5-9F20FB8EB6A2}"/>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D-6B54-447D-A0E5-9F20FB8EB6A2}"/>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E-6B54-447D-A0E5-9F20FB8EB6A2}"/>
                </c:ext>
              </c:extLst>
            </c:dLbl>
            <c:dLbl>
              <c:idx val="25"/>
              <c:tx>
                <c:rich>
                  <a:bodyPr/>
                  <a:lstStyle/>
                  <a:p>
                    <a:fld id="{E875AC63-280E-4058-83A8-259D5CC483F2}"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F-6B54-447D-A0E5-9F20FB8EB6A2}"/>
                </c:ext>
              </c:extLst>
            </c:dLbl>
            <c:dLbl>
              <c:idx val="26"/>
              <c:tx>
                <c:rich>
                  <a:bodyPr/>
                  <a:lstStyle/>
                  <a:p>
                    <a:fld id="{9421D012-7243-4A76-ADAC-8B018D53F67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0-6B54-447D-A0E5-9F20FB8EB6A2}"/>
                </c:ext>
              </c:extLst>
            </c:dLbl>
            <c:dLbl>
              <c:idx val="27"/>
              <c:tx>
                <c:rich>
                  <a:bodyPr/>
                  <a:lstStyle/>
                  <a:p>
                    <a:fld id="{6C1FE66E-CF53-42C3-931A-BBF7FA293DC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1-6B54-447D-A0E5-9F20FB8EB6A2}"/>
                </c:ext>
              </c:extLst>
            </c:dLbl>
            <c:dLbl>
              <c:idx val="28"/>
              <c:tx>
                <c:rich>
                  <a:bodyPr/>
                  <a:lstStyle/>
                  <a:p>
                    <a:fld id="{C8634257-3F32-4860-8319-4F185E2AADC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2-6B54-447D-A0E5-9F20FB8EB6A2}"/>
                </c:ext>
              </c:extLst>
            </c:dLbl>
            <c:dLbl>
              <c:idx val="29"/>
              <c:tx>
                <c:rich>
                  <a:bodyPr/>
                  <a:lstStyle/>
                  <a:p>
                    <a:fld id="{A424ADC9-1DB4-4909-9197-7BD71C14B38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3-6B54-447D-A0E5-9F20FB8EB6A2}"/>
                </c:ext>
              </c:extLst>
            </c:dLbl>
            <c:dLbl>
              <c:idx val="30"/>
              <c:tx>
                <c:rich>
                  <a:bodyPr/>
                  <a:lstStyle/>
                  <a:p>
                    <a:fld id="{4FB1ADB9-8529-4287-988D-6A80B21F962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4-6B54-447D-A0E5-9F20FB8EB6A2}"/>
                </c:ext>
              </c:extLst>
            </c:dLbl>
            <c:dLbl>
              <c:idx val="31"/>
              <c:tx>
                <c:rich>
                  <a:bodyPr/>
                  <a:lstStyle/>
                  <a:p>
                    <a:fld id="{DB4CE905-2640-408F-BE34-77FB84DDF0F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5-6B54-447D-A0E5-9F20FB8EB6A2}"/>
                </c:ext>
              </c:extLst>
            </c:dLbl>
            <c:dLbl>
              <c:idx val="32"/>
              <c:tx>
                <c:rich>
                  <a:bodyPr/>
                  <a:lstStyle/>
                  <a:p>
                    <a:fld id="{30DEBB12-EB78-4B90-A1CB-91136F28DED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6-6B54-447D-A0E5-9F20FB8EB6A2}"/>
                </c:ext>
              </c:extLst>
            </c:dLbl>
            <c:dLbl>
              <c:idx val="33"/>
              <c:tx>
                <c:rich>
                  <a:bodyPr/>
                  <a:lstStyle/>
                  <a:p>
                    <a:fld id="{F90C182E-F9A6-4FE6-AA0C-F0B0F481181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7-6B54-447D-A0E5-9F20FB8EB6A2}"/>
                </c:ext>
              </c:extLst>
            </c:dLbl>
            <c:dLbl>
              <c:idx val="34"/>
              <c:tx>
                <c:rich>
                  <a:bodyPr/>
                  <a:lstStyle/>
                  <a:p>
                    <a:fld id="{E6E488E1-40E2-41F0-B09B-0DC88C2E6E5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8-6B54-447D-A0E5-9F20FB8EB6A2}"/>
                </c:ext>
              </c:extLst>
            </c:dLbl>
            <c:dLbl>
              <c:idx val="35"/>
              <c:tx>
                <c:rich>
                  <a:bodyPr/>
                  <a:lstStyle/>
                  <a:p>
                    <a:fld id="{C490DE83-512E-4EC8-9043-B6EAD3875F8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9-6B54-447D-A0E5-9F20FB8EB6A2}"/>
                </c:ext>
              </c:extLst>
            </c:dLbl>
            <c:dLbl>
              <c:idx val="36"/>
              <c:tx>
                <c:rich>
                  <a:bodyPr/>
                  <a:lstStyle/>
                  <a:p>
                    <a:fld id="{0235CD4C-8B2D-4B15-A90E-E3DC22AAB25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A-6B54-447D-A0E5-9F20FB8EB6A2}"/>
                </c:ext>
              </c:extLst>
            </c:dLbl>
            <c:dLbl>
              <c:idx val="37"/>
              <c:tx>
                <c:rich>
                  <a:bodyPr/>
                  <a:lstStyle/>
                  <a:p>
                    <a:fld id="{335B85BE-D7D4-4C51-9042-D374C0B21DF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B-6B54-447D-A0E5-9F20FB8EB6A2}"/>
                </c:ext>
              </c:extLst>
            </c:dLbl>
            <c:dLbl>
              <c:idx val="38"/>
              <c:tx>
                <c:rich>
                  <a:bodyPr/>
                  <a:lstStyle/>
                  <a:p>
                    <a:fld id="{4AF932D4-8BC7-40AB-B5B7-FDBDF1E8EFA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C-6B54-447D-A0E5-9F20FB8EB6A2}"/>
                </c:ext>
              </c:extLst>
            </c:dLbl>
            <c:dLbl>
              <c:idx val="39"/>
              <c:tx>
                <c:rich>
                  <a:bodyPr/>
                  <a:lstStyle/>
                  <a:p>
                    <a:fld id="{A11B7AA3-0100-47FA-B70E-88D6E19AE72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D-6B54-447D-A0E5-9F20FB8EB6A2}"/>
                </c:ext>
              </c:extLst>
            </c:dLbl>
            <c:dLbl>
              <c:idx val="40"/>
              <c:tx>
                <c:rich>
                  <a:bodyPr/>
                  <a:lstStyle/>
                  <a:p>
                    <a:fld id="{04501E9A-F4CC-4450-B87E-021ED301909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E-6B54-447D-A0E5-9F20FB8EB6A2}"/>
                </c:ext>
              </c:extLst>
            </c:dLbl>
            <c:dLbl>
              <c:idx val="41"/>
              <c:tx>
                <c:rich>
                  <a:bodyPr/>
                  <a:lstStyle/>
                  <a:p>
                    <a:fld id="{B0330B09-6D76-45F8-BC99-54F7D90C718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F-6B54-447D-A0E5-9F20FB8EB6A2}"/>
                </c:ext>
              </c:extLst>
            </c:dLbl>
            <c:dLbl>
              <c:idx val="42"/>
              <c:tx>
                <c:rich>
                  <a:bodyPr/>
                  <a:lstStyle/>
                  <a:p>
                    <a:fld id="{A4D5E2F0-1B5A-4155-943A-C38E53FB5C2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0-6B54-447D-A0E5-9F20FB8EB6A2}"/>
                </c:ext>
              </c:extLst>
            </c:dLbl>
            <c:dLbl>
              <c:idx val="43"/>
              <c:tx>
                <c:rich>
                  <a:bodyPr/>
                  <a:lstStyle/>
                  <a:p>
                    <a:fld id="{71AAD0EC-B625-48D4-96BE-45FA50FA327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1-6B54-447D-A0E5-9F20FB8EB6A2}"/>
                </c:ext>
              </c:extLst>
            </c:dLbl>
            <c:dLbl>
              <c:idx val="44"/>
              <c:tx>
                <c:rich>
                  <a:bodyPr/>
                  <a:lstStyle/>
                  <a:p>
                    <a:fld id="{63D18779-F92D-4225-8391-ED1874E7FD1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2-6B54-447D-A0E5-9F20FB8EB6A2}"/>
                </c:ext>
              </c:extLst>
            </c:dLbl>
            <c:dLbl>
              <c:idx val="45"/>
              <c:tx>
                <c:rich>
                  <a:bodyPr/>
                  <a:lstStyle/>
                  <a:p>
                    <a:fld id="{57BA11BB-04D7-491B-B9AD-C987339E8C8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3-6B54-447D-A0E5-9F20FB8EB6A2}"/>
                </c:ext>
              </c:extLst>
            </c:dLbl>
            <c:dLbl>
              <c:idx val="46"/>
              <c:tx>
                <c:rich>
                  <a:bodyPr/>
                  <a:lstStyle/>
                  <a:p>
                    <a:fld id="{03BE9402-8E93-4662-B8C5-0BCA1840554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4-6B54-447D-A0E5-9F20FB8EB6A2}"/>
                </c:ext>
              </c:extLst>
            </c:dLbl>
            <c:dLbl>
              <c:idx val="47"/>
              <c:tx>
                <c:rich>
                  <a:bodyPr/>
                  <a:lstStyle/>
                  <a:p>
                    <a:fld id="{AECAB509-1264-46E7-BEC9-AF8638F6DC2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5-6B54-447D-A0E5-9F20FB8EB6A2}"/>
                </c:ext>
              </c:extLst>
            </c:dLbl>
            <c:dLbl>
              <c:idx val="48"/>
              <c:tx>
                <c:rich>
                  <a:bodyPr/>
                  <a:lstStyle/>
                  <a:p>
                    <a:fld id="{3584FA28-B8E6-4416-878D-098BD5D6754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6-6B54-447D-A0E5-9F20FB8EB6A2}"/>
                </c:ext>
              </c:extLst>
            </c:dLbl>
            <c:dLbl>
              <c:idx val="49"/>
              <c:tx>
                <c:rich>
                  <a:bodyPr/>
                  <a:lstStyle/>
                  <a:p>
                    <a:fld id="{22675F63-D178-4621-9F0C-4A6DA849266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7-6B54-447D-A0E5-9F20FB8EB6A2}"/>
                </c:ext>
              </c:extLst>
            </c:dLbl>
            <c:dLbl>
              <c:idx val="50"/>
              <c:tx>
                <c:rich>
                  <a:bodyPr/>
                  <a:lstStyle/>
                  <a:p>
                    <a:fld id="{CCAD41D1-2592-4EC8-AF1A-7B2971C91E5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8-6B54-447D-A0E5-9F20FB8EB6A2}"/>
                </c:ext>
              </c:extLst>
            </c:dLbl>
            <c:dLbl>
              <c:idx val="51"/>
              <c:tx>
                <c:rich>
                  <a:bodyPr/>
                  <a:lstStyle/>
                  <a:p>
                    <a:fld id="{260BA113-AD15-4ED8-B008-807F3BEF85B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9-6B54-447D-A0E5-9F20FB8EB6A2}"/>
                </c:ext>
              </c:extLst>
            </c:dLbl>
            <c:dLbl>
              <c:idx val="52"/>
              <c:tx>
                <c:rich>
                  <a:bodyPr/>
                  <a:lstStyle/>
                  <a:p>
                    <a:fld id="{3ECAA3C1-680B-4576-87D1-58D9D487D95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A-6B54-447D-A0E5-9F20FB8EB6A2}"/>
                </c:ext>
              </c:extLst>
            </c:dLbl>
            <c:dLbl>
              <c:idx val="53"/>
              <c:tx>
                <c:rich>
                  <a:bodyPr/>
                  <a:lstStyle/>
                  <a:p>
                    <a:fld id="{7DEED935-35E8-47A2-B287-C172B012B94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B-6B54-447D-A0E5-9F20FB8EB6A2}"/>
                </c:ext>
              </c:extLst>
            </c:dLbl>
            <c:dLbl>
              <c:idx val="54"/>
              <c:tx>
                <c:rich>
                  <a:bodyPr/>
                  <a:lstStyle/>
                  <a:p>
                    <a:fld id="{536564BE-B2E8-437B-818C-53AF475DE62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C-6B54-447D-A0E5-9F20FB8EB6A2}"/>
                </c:ext>
              </c:extLst>
            </c:dLbl>
            <c:dLbl>
              <c:idx val="55"/>
              <c:tx>
                <c:rich>
                  <a:bodyPr/>
                  <a:lstStyle/>
                  <a:p>
                    <a:fld id="{A26CDE83-434F-47A9-8B39-6789A48232B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D-6B54-447D-A0E5-9F20FB8EB6A2}"/>
                </c:ext>
              </c:extLst>
            </c:dLbl>
            <c:dLbl>
              <c:idx val="56"/>
              <c:tx>
                <c:rich>
                  <a:bodyPr/>
                  <a:lstStyle/>
                  <a:p>
                    <a:fld id="{E130B8F4-B2BB-42B2-B598-8C6D72C79DA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E-6B54-447D-A0E5-9F20FB8EB6A2}"/>
                </c:ext>
              </c:extLst>
            </c:dLbl>
            <c:dLbl>
              <c:idx val="57"/>
              <c:tx>
                <c:rich>
                  <a:bodyPr/>
                  <a:lstStyle/>
                  <a:p>
                    <a:fld id="{1BCD4A45-F757-4C5C-B460-E331D7557F7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F-6B54-447D-A0E5-9F20FB8EB6A2}"/>
                </c:ext>
              </c:extLst>
            </c:dLbl>
            <c:dLbl>
              <c:idx val="58"/>
              <c:tx>
                <c:rich>
                  <a:bodyPr/>
                  <a:lstStyle/>
                  <a:p>
                    <a:fld id="{60D7EC6F-2886-412E-883A-75D6B735975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0-6B54-447D-A0E5-9F20FB8EB6A2}"/>
                </c:ext>
              </c:extLst>
            </c:dLbl>
            <c:dLbl>
              <c:idx val="59"/>
              <c:tx>
                <c:rich>
                  <a:bodyPr/>
                  <a:lstStyle/>
                  <a:p>
                    <a:fld id="{5AFC69FA-4AE6-41A1-8E54-04B1446E32A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1-6B54-447D-A0E5-9F20FB8EB6A2}"/>
                </c:ext>
              </c:extLst>
            </c:dLbl>
            <c:dLbl>
              <c:idx val="60"/>
              <c:tx>
                <c:rich>
                  <a:bodyPr/>
                  <a:lstStyle/>
                  <a:p>
                    <a:fld id="{A0C67C73-9068-4D3D-B80D-E68B3DFE754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2-6B54-447D-A0E5-9F20FB8EB6A2}"/>
                </c:ext>
              </c:extLst>
            </c:dLbl>
            <c:dLbl>
              <c:idx val="61"/>
              <c:tx>
                <c:rich>
                  <a:bodyPr/>
                  <a:lstStyle/>
                  <a:p>
                    <a:fld id="{B79B06FC-0E7D-4BC3-BFDC-DBE1E79C93A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3-6B54-447D-A0E5-9F20FB8EB6A2}"/>
                </c:ext>
              </c:extLst>
            </c:dLbl>
            <c:dLbl>
              <c:idx val="62"/>
              <c:tx>
                <c:rich>
                  <a:bodyPr/>
                  <a:lstStyle/>
                  <a:p>
                    <a:fld id="{605854B0-0395-4981-A8E8-C72A03FD7FE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4-6B54-447D-A0E5-9F20FB8EB6A2}"/>
                </c:ext>
              </c:extLst>
            </c:dLbl>
            <c:dLbl>
              <c:idx val="63"/>
              <c:tx>
                <c:rich>
                  <a:bodyPr/>
                  <a:lstStyle/>
                  <a:p>
                    <a:fld id="{01B3FDD5-5535-41B8-BE8C-487D567414E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5-6B54-447D-A0E5-9F20FB8EB6A2}"/>
                </c:ext>
              </c:extLst>
            </c:dLbl>
            <c:dLbl>
              <c:idx val="64"/>
              <c:tx>
                <c:rich>
                  <a:bodyPr/>
                  <a:lstStyle/>
                  <a:p>
                    <a:fld id="{8A9D12F1-DE14-4B27-8A9A-8718D690D1C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6-6B54-447D-A0E5-9F20FB8EB6A2}"/>
                </c:ext>
              </c:extLst>
            </c:dLbl>
            <c:dLbl>
              <c:idx val="65"/>
              <c:tx>
                <c:rich>
                  <a:bodyPr/>
                  <a:lstStyle/>
                  <a:p>
                    <a:fld id="{63A5A3AB-7376-43AB-871E-F934B5211DA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7-6B54-447D-A0E5-9F20FB8EB6A2}"/>
                </c:ext>
              </c:extLst>
            </c:dLbl>
            <c:dLbl>
              <c:idx val="66"/>
              <c:tx>
                <c:rich>
                  <a:bodyPr/>
                  <a:lstStyle/>
                  <a:p>
                    <a:fld id="{1C05BD24-72F5-4675-BEA0-2739346E048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8-6B54-447D-A0E5-9F20FB8EB6A2}"/>
                </c:ext>
              </c:extLst>
            </c:dLbl>
            <c:dLbl>
              <c:idx val="67"/>
              <c:tx>
                <c:rich>
                  <a:bodyPr/>
                  <a:lstStyle/>
                  <a:p>
                    <a:fld id="{46EA7A90-A102-4819-9FCE-C127D7B421F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9-6B54-447D-A0E5-9F20FB8EB6A2}"/>
                </c:ext>
              </c:extLst>
            </c:dLbl>
            <c:dLbl>
              <c:idx val="68"/>
              <c:tx>
                <c:rich>
                  <a:bodyPr/>
                  <a:lstStyle/>
                  <a:p>
                    <a:fld id="{17380DE8-730F-4E9A-8478-B3F94EC8E4A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A-6B54-447D-A0E5-9F20FB8EB6A2}"/>
                </c:ext>
              </c:extLst>
            </c:dLbl>
            <c:dLbl>
              <c:idx val="69"/>
              <c:tx>
                <c:rich>
                  <a:bodyPr/>
                  <a:lstStyle/>
                  <a:p>
                    <a:fld id="{D017358F-E523-40BA-905A-7625CCBC063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B-6B54-447D-A0E5-9F20FB8EB6A2}"/>
                </c:ext>
              </c:extLst>
            </c:dLbl>
            <c:dLbl>
              <c:idx val="70"/>
              <c:tx>
                <c:rich>
                  <a:bodyPr/>
                  <a:lstStyle/>
                  <a:p>
                    <a:fld id="{33A8E87E-9AFC-433F-8C1E-2BA7F0B7CC4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C-6B54-447D-A0E5-9F20FB8EB6A2}"/>
                </c:ext>
              </c:extLst>
            </c:dLbl>
            <c:dLbl>
              <c:idx val="71"/>
              <c:tx>
                <c:rich>
                  <a:bodyPr/>
                  <a:lstStyle/>
                  <a:p>
                    <a:fld id="{954177C3-9CBA-4FA8-9FE6-D1E0BF222D8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D-6B54-447D-A0E5-9F20FB8EB6A2}"/>
                </c:ext>
              </c:extLst>
            </c:dLbl>
            <c:dLbl>
              <c:idx val="72"/>
              <c:tx>
                <c:rich>
                  <a:bodyPr/>
                  <a:lstStyle/>
                  <a:p>
                    <a:fld id="{AFD80E60-A5C0-4A6A-B1C6-A24C4D0912D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E-6B54-447D-A0E5-9F20FB8EB6A2}"/>
                </c:ext>
              </c:extLst>
            </c:dLbl>
            <c:dLbl>
              <c:idx val="73"/>
              <c:tx>
                <c:rich>
                  <a:bodyPr/>
                  <a:lstStyle/>
                  <a:p>
                    <a:fld id="{23CF6A58-A101-4FCD-9FCB-CFC713944C0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F-6B54-447D-A0E5-9F20FB8EB6A2}"/>
                </c:ext>
              </c:extLst>
            </c:dLbl>
            <c:dLbl>
              <c:idx val="74"/>
              <c:tx>
                <c:rich>
                  <a:bodyPr/>
                  <a:lstStyle/>
                  <a:p>
                    <a:fld id="{80F67F4D-C621-42CD-8581-FC9B83DBAAA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0-6B54-447D-A0E5-9F20FB8EB6A2}"/>
                </c:ext>
              </c:extLst>
            </c:dLbl>
            <c:dLbl>
              <c:idx val="7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1-6B54-447D-A0E5-9F20FB8EB6A2}"/>
                </c:ext>
              </c:extLst>
            </c:dLbl>
            <c:dLbl>
              <c:idx val="7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2-6B54-447D-A0E5-9F20FB8EB6A2}"/>
                </c:ext>
              </c:extLst>
            </c:dLbl>
            <c:dLbl>
              <c:idx val="7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3-6B54-447D-A0E5-9F20FB8EB6A2}"/>
                </c:ext>
              </c:extLst>
            </c:dLbl>
            <c:dLbl>
              <c:idx val="7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4-6B54-447D-A0E5-9F20FB8EB6A2}"/>
                </c:ext>
              </c:extLst>
            </c:dLbl>
            <c:dLbl>
              <c:idx val="79"/>
              <c:tx>
                <c:rich>
                  <a:bodyPr/>
                  <a:lstStyle/>
                  <a:p>
                    <a:fld id="{1C8FFB95-DE17-4625-97C1-ED4945979A8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5-6B54-447D-A0E5-9F20FB8EB6A2}"/>
                </c:ext>
              </c:extLst>
            </c:dLbl>
            <c:dLbl>
              <c:idx val="80"/>
              <c:tx>
                <c:rich>
                  <a:bodyPr/>
                  <a:lstStyle/>
                  <a:p>
                    <a:fld id="{91849596-E3F0-445A-8BFD-29B332FEB87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6-6B54-447D-A0E5-9F20FB8EB6A2}"/>
                </c:ext>
              </c:extLst>
            </c:dLbl>
            <c:dLbl>
              <c:idx val="81"/>
              <c:tx>
                <c:rich>
                  <a:bodyPr/>
                  <a:lstStyle/>
                  <a:p>
                    <a:fld id="{BB033941-2662-4DD5-8818-899C3268D6E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7-6B54-447D-A0E5-9F20FB8EB6A2}"/>
                </c:ext>
              </c:extLst>
            </c:dLbl>
            <c:dLbl>
              <c:idx val="82"/>
              <c:tx>
                <c:rich>
                  <a:bodyPr/>
                  <a:lstStyle/>
                  <a:p>
                    <a:fld id="{199B3233-575D-405D-B8A6-691DDFF39EC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8-6B54-447D-A0E5-9F20FB8EB6A2}"/>
                </c:ext>
              </c:extLst>
            </c:dLbl>
            <c:dLbl>
              <c:idx val="83"/>
              <c:tx>
                <c:rich>
                  <a:bodyPr/>
                  <a:lstStyle/>
                  <a:p>
                    <a:fld id="{E8B82019-8632-41FD-8843-9469A6825E9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9-6B54-447D-A0E5-9F20FB8EB6A2}"/>
                </c:ext>
              </c:extLst>
            </c:dLbl>
            <c:dLbl>
              <c:idx val="84"/>
              <c:tx>
                <c:rich>
                  <a:bodyPr/>
                  <a:lstStyle/>
                  <a:p>
                    <a:fld id="{1B484B4C-6B3E-464A-89E9-9A01CFC9F3B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A-6B54-447D-A0E5-9F20FB8EB6A2}"/>
                </c:ext>
              </c:extLst>
            </c:dLbl>
            <c:dLbl>
              <c:idx val="85"/>
              <c:tx>
                <c:rich>
                  <a:bodyPr/>
                  <a:lstStyle/>
                  <a:p>
                    <a:fld id="{9E797EFC-8A08-43EB-89A0-E24086B7755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B-6B54-447D-A0E5-9F20FB8EB6A2}"/>
                </c:ext>
              </c:extLst>
            </c:dLbl>
            <c:dLbl>
              <c:idx val="86"/>
              <c:tx>
                <c:rich>
                  <a:bodyPr/>
                  <a:lstStyle/>
                  <a:p>
                    <a:fld id="{16A1D53C-D307-4A08-9B33-020997FDE7F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C-6B54-447D-A0E5-9F20FB8EB6A2}"/>
                </c:ext>
              </c:extLst>
            </c:dLbl>
            <c:dLbl>
              <c:idx val="87"/>
              <c:tx>
                <c:rich>
                  <a:bodyPr/>
                  <a:lstStyle/>
                  <a:p>
                    <a:fld id="{1434A046-F5AA-4338-8C97-3DB73C28160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D-6B54-447D-A0E5-9F20FB8EB6A2}"/>
                </c:ext>
              </c:extLst>
            </c:dLbl>
            <c:dLbl>
              <c:idx val="88"/>
              <c:tx>
                <c:rich>
                  <a:bodyPr/>
                  <a:lstStyle/>
                  <a:p>
                    <a:fld id="{2294D131-C01A-4C63-93B2-815AF3EC678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E-6B54-447D-A0E5-9F20FB8EB6A2}"/>
                </c:ext>
              </c:extLst>
            </c:dLbl>
            <c:dLbl>
              <c:idx val="89"/>
              <c:tx>
                <c:rich>
                  <a:bodyPr/>
                  <a:lstStyle/>
                  <a:p>
                    <a:fld id="{FE07B0D2-940A-4D20-BA07-DFC185D22F7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F-6B54-447D-A0E5-9F20FB8EB6A2}"/>
                </c:ext>
              </c:extLst>
            </c:dLbl>
            <c:dLbl>
              <c:idx val="90"/>
              <c:tx>
                <c:rich>
                  <a:bodyPr/>
                  <a:lstStyle/>
                  <a:p>
                    <a:fld id="{38D7C7FE-B336-4B96-AA7C-95CFD896FB5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0-6B54-447D-A0E5-9F20FB8EB6A2}"/>
                </c:ext>
              </c:extLst>
            </c:dLbl>
            <c:dLbl>
              <c:idx val="91"/>
              <c:tx>
                <c:rich>
                  <a:bodyPr/>
                  <a:lstStyle/>
                  <a:p>
                    <a:fld id="{749DE7DA-BA2C-4FFB-8B58-20073DD6E97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1-6B54-447D-A0E5-9F20FB8EB6A2}"/>
                </c:ext>
              </c:extLst>
            </c:dLbl>
            <c:dLbl>
              <c:idx val="92"/>
              <c:tx>
                <c:rich>
                  <a:bodyPr/>
                  <a:lstStyle/>
                  <a:p>
                    <a:fld id="{7E79E89C-00F6-41AB-9EC8-E51AB8F7626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2-6B54-447D-A0E5-9F20FB8EB6A2}"/>
                </c:ext>
              </c:extLst>
            </c:dLbl>
            <c:dLbl>
              <c:idx val="93"/>
              <c:tx>
                <c:rich>
                  <a:bodyPr/>
                  <a:lstStyle/>
                  <a:p>
                    <a:fld id="{D584FDCE-8B32-4F62-A167-A796A466351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3-6B54-447D-A0E5-9F20FB8EB6A2}"/>
                </c:ext>
              </c:extLst>
            </c:dLbl>
            <c:dLbl>
              <c:idx val="94"/>
              <c:tx>
                <c:rich>
                  <a:bodyPr/>
                  <a:lstStyle/>
                  <a:p>
                    <a:fld id="{653B0727-3BF4-4696-B15D-DFC969EFBA0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4-6B54-447D-A0E5-9F20FB8EB6A2}"/>
                </c:ext>
              </c:extLst>
            </c:dLbl>
            <c:dLbl>
              <c:idx val="95"/>
              <c:tx>
                <c:rich>
                  <a:bodyPr/>
                  <a:lstStyle/>
                  <a:p>
                    <a:fld id="{B5A426F7-0417-415F-9B84-E031F87DA1D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5-6B54-447D-A0E5-9F20FB8EB6A2}"/>
                </c:ext>
              </c:extLst>
            </c:dLbl>
            <c:dLbl>
              <c:idx val="96"/>
              <c:tx>
                <c:rich>
                  <a:bodyPr/>
                  <a:lstStyle/>
                  <a:p>
                    <a:fld id="{CFA6B491-5F32-49DD-B586-8D85079BFAD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6-6B54-447D-A0E5-9F20FB8EB6A2}"/>
                </c:ext>
              </c:extLst>
            </c:dLbl>
            <c:dLbl>
              <c:idx val="97"/>
              <c:tx>
                <c:rich>
                  <a:bodyPr/>
                  <a:lstStyle/>
                  <a:p>
                    <a:fld id="{092602E9-F9B7-4BCA-80A2-4C2546283F1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7-6B54-447D-A0E5-9F20FB8EB6A2}"/>
                </c:ext>
              </c:extLst>
            </c:dLbl>
            <c:dLbl>
              <c:idx val="98"/>
              <c:tx>
                <c:rich>
                  <a:bodyPr/>
                  <a:lstStyle/>
                  <a:p>
                    <a:fld id="{8643153E-A966-49E9-92D4-26CC0C910A3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8-6B54-447D-A0E5-9F20FB8EB6A2}"/>
                </c:ext>
              </c:extLst>
            </c:dLbl>
            <c:dLbl>
              <c:idx val="99"/>
              <c:tx>
                <c:rich>
                  <a:bodyPr/>
                  <a:lstStyle/>
                  <a:p>
                    <a:fld id="{8E3BB9DD-1796-478C-AF0E-D3682A8423F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9-6B54-447D-A0E5-9F20FB8EB6A2}"/>
                </c:ext>
              </c:extLst>
            </c:dLbl>
            <c:dLbl>
              <c:idx val="100"/>
              <c:tx>
                <c:rich>
                  <a:bodyPr/>
                  <a:lstStyle/>
                  <a:p>
                    <a:fld id="{A03FF7DE-44C8-4FAF-B38C-080DBFC1332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A-6B54-447D-A0E5-9F20FB8EB6A2}"/>
                </c:ext>
              </c:extLst>
            </c:dLbl>
            <c:dLbl>
              <c:idx val="101"/>
              <c:tx>
                <c:rich>
                  <a:bodyPr/>
                  <a:lstStyle/>
                  <a:p>
                    <a:fld id="{03F98C49-2F8C-41DE-A965-B1BAC042C63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B-6B54-447D-A0E5-9F20FB8EB6A2}"/>
                </c:ext>
              </c:extLst>
            </c:dLbl>
            <c:dLbl>
              <c:idx val="102"/>
              <c:tx>
                <c:rich>
                  <a:bodyPr/>
                  <a:lstStyle/>
                  <a:p>
                    <a:fld id="{0825DA55-2718-4439-B29F-0AE21152EE2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C-6B54-447D-A0E5-9F20FB8EB6A2}"/>
                </c:ext>
              </c:extLst>
            </c:dLbl>
            <c:dLbl>
              <c:idx val="103"/>
              <c:tx>
                <c:rich>
                  <a:bodyPr/>
                  <a:lstStyle/>
                  <a:p>
                    <a:fld id="{AC201E4C-053E-4CFE-87A6-4E939910FD9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D-6B54-447D-A0E5-9F20FB8EB6A2}"/>
                </c:ext>
              </c:extLst>
            </c:dLbl>
            <c:dLbl>
              <c:idx val="104"/>
              <c:tx>
                <c:rich>
                  <a:bodyPr/>
                  <a:lstStyle/>
                  <a:p>
                    <a:fld id="{30E8FBCB-70E6-4E73-8087-FDAE922EC5C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E-6B54-447D-A0E5-9F20FB8EB6A2}"/>
                </c:ext>
              </c:extLst>
            </c:dLbl>
            <c:dLbl>
              <c:idx val="105"/>
              <c:tx>
                <c:rich>
                  <a:bodyPr/>
                  <a:lstStyle/>
                  <a:p>
                    <a:fld id="{CB6C5EA9-69A7-4FEF-A917-E636A05FA4E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F-6B54-447D-A0E5-9F20FB8EB6A2}"/>
                </c:ext>
              </c:extLst>
            </c:dLbl>
            <c:dLbl>
              <c:idx val="106"/>
              <c:tx>
                <c:rich>
                  <a:bodyPr/>
                  <a:lstStyle/>
                  <a:p>
                    <a:fld id="{856BF5D0-A3AC-40E5-AA27-493EE6B2D34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0-6B54-447D-A0E5-9F20FB8EB6A2}"/>
                </c:ext>
              </c:extLst>
            </c:dLbl>
            <c:dLbl>
              <c:idx val="107"/>
              <c:tx>
                <c:rich>
                  <a:bodyPr/>
                  <a:lstStyle/>
                  <a:p>
                    <a:fld id="{9C9E4C99-5749-4070-8021-8EED9747092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1-6B54-447D-A0E5-9F20FB8EB6A2}"/>
                </c:ext>
              </c:extLst>
            </c:dLbl>
            <c:dLbl>
              <c:idx val="108"/>
              <c:tx>
                <c:rich>
                  <a:bodyPr/>
                  <a:lstStyle/>
                  <a:p>
                    <a:fld id="{B56CBB6E-7A0D-4665-9CF1-6FE5C7BB829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2-6B54-447D-A0E5-9F20FB8EB6A2}"/>
                </c:ext>
              </c:extLst>
            </c:dLbl>
            <c:dLbl>
              <c:idx val="109"/>
              <c:tx>
                <c:rich>
                  <a:bodyPr/>
                  <a:lstStyle/>
                  <a:p>
                    <a:fld id="{69A85EE5-9010-485D-A9EE-90AAD56717D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3-6B54-447D-A0E5-9F20FB8EB6A2}"/>
                </c:ext>
              </c:extLst>
            </c:dLbl>
            <c:dLbl>
              <c:idx val="110"/>
              <c:tx>
                <c:rich>
                  <a:bodyPr/>
                  <a:lstStyle/>
                  <a:p>
                    <a:fld id="{6BCFFE0B-1078-44D8-ADCA-6120E896B37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4-6B54-447D-A0E5-9F20FB8EB6A2}"/>
                </c:ext>
              </c:extLst>
            </c:dLbl>
            <c:dLbl>
              <c:idx val="111"/>
              <c:tx>
                <c:rich>
                  <a:bodyPr/>
                  <a:lstStyle/>
                  <a:p>
                    <a:fld id="{76D273D8-353C-46A7-AAF4-DAD72700354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5-6B54-447D-A0E5-9F20FB8EB6A2}"/>
                </c:ext>
              </c:extLst>
            </c:dLbl>
            <c:dLbl>
              <c:idx val="112"/>
              <c:tx>
                <c:rich>
                  <a:bodyPr/>
                  <a:lstStyle/>
                  <a:p>
                    <a:fld id="{A155D13E-46C4-4961-B45C-32AE40F6468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6-6B54-447D-A0E5-9F20FB8EB6A2}"/>
                </c:ext>
              </c:extLst>
            </c:dLbl>
            <c:dLbl>
              <c:idx val="113"/>
              <c:tx>
                <c:rich>
                  <a:bodyPr/>
                  <a:lstStyle/>
                  <a:p>
                    <a:fld id="{17C673A5-A994-46B8-B95A-616107C9577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7-6B54-447D-A0E5-9F20FB8EB6A2}"/>
                </c:ext>
              </c:extLst>
            </c:dLbl>
            <c:dLbl>
              <c:idx val="114"/>
              <c:tx>
                <c:rich>
                  <a:bodyPr/>
                  <a:lstStyle/>
                  <a:p>
                    <a:fld id="{B1B126D2-C631-47B2-8605-C663E4AFAB6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8-6B54-447D-A0E5-9F20FB8EB6A2}"/>
                </c:ext>
              </c:extLst>
            </c:dLbl>
            <c:dLbl>
              <c:idx val="115"/>
              <c:tx>
                <c:rich>
                  <a:bodyPr/>
                  <a:lstStyle/>
                  <a:p>
                    <a:fld id="{8543AE24-F5C2-48F8-9133-BAFC00910E1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9-6B54-447D-A0E5-9F20FB8EB6A2}"/>
                </c:ext>
              </c:extLst>
            </c:dLbl>
            <c:dLbl>
              <c:idx val="116"/>
              <c:tx>
                <c:rich>
                  <a:bodyPr/>
                  <a:lstStyle/>
                  <a:p>
                    <a:fld id="{27EFF8A2-A059-4CB8-947A-993291D81D9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A-6B54-447D-A0E5-9F20FB8EB6A2}"/>
                </c:ext>
              </c:extLst>
            </c:dLbl>
            <c:dLbl>
              <c:idx val="117"/>
              <c:tx>
                <c:rich>
                  <a:bodyPr/>
                  <a:lstStyle/>
                  <a:p>
                    <a:fld id="{4A2A9D6B-2238-4852-8A0E-247EB745C11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B-6B54-447D-A0E5-9F20FB8EB6A2}"/>
                </c:ext>
              </c:extLst>
            </c:dLbl>
            <c:dLbl>
              <c:idx val="118"/>
              <c:tx>
                <c:rich>
                  <a:bodyPr/>
                  <a:lstStyle/>
                  <a:p>
                    <a:fld id="{D6319855-D7E3-4B4F-A5AF-E75067DD8D4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C-6B54-447D-A0E5-9F20FB8EB6A2}"/>
                </c:ext>
              </c:extLst>
            </c:dLbl>
            <c:dLbl>
              <c:idx val="119"/>
              <c:tx>
                <c:rich>
                  <a:bodyPr/>
                  <a:lstStyle/>
                  <a:p>
                    <a:fld id="{AAD3F294-2537-4003-A150-1887418DDD5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D-6B54-447D-A0E5-9F20FB8EB6A2}"/>
                </c:ext>
              </c:extLst>
            </c:dLbl>
            <c:dLbl>
              <c:idx val="120"/>
              <c:tx>
                <c:rich>
                  <a:bodyPr/>
                  <a:lstStyle/>
                  <a:p>
                    <a:fld id="{B5EC0A1E-0006-43EA-89B5-F357BC2CF01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E-6B54-447D-A0E5-9F20FB8EB6A2}"/>
                </c:ext>
              </c:extLst>
            </c:dLbl>
            <c:dLbl>
              <c:idx val="121"/>
              <c:tx>
                <c:rich>
                  <a:bodyPr/>
                  <a:lstStyle/>
                  <a:p>
                    <a:fld id="{F2555B68-0481-4EEC-B70A-84BA333FCE1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F-6B54-447D-A0E5-9F20FB8EB6A2}"/>
                </c:ext>
              </c:extLst>
            </c:dLbl>
            <c:dLbl>
              <c:idx val="122"/>
              <c:tx>
                <c:rich>
                  <a:bodyPr/>
                  <a:lstStyle/>
                  <a:p>
                    <a:fld id="{3F4C0FDA-958F-42CD-AF30-52E7C342ECC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0-6B54-447D-A0E5-9F20FB8EB6A2}"/>
                </c:ext>
              </c:extLst>
            </c:dLbl>
            <c:dLbl>
              <c:idx val="123"/>
              <c:tx>
                <c:rich>
                  <a:bodyPr/>
                  <a:lstStyle/>
                  <a:p>
                    <a:fld id="{D3E1975C-5B65-46CE-8091-DF51A2DBF92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1-6B54-447D-A0E5-9F20FB8EB6A2}"/>
                </c:ext>
              </c:extLst>
            </c:dLbl>
            <c:dLbl>
              <c:idx val="124"/>
              <c:tx>
                <c:rich>
                  <a:bodyPr/>
                  <a:lstStyle/>
                  <a:p>
                    <a:fld id="{CAA190C4-462E-4BC9-B3F7-CA856D900FE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2-6B54-447D-A0E5-9F20FB8EB6A2}"/>
                </c:ext>
              </c:extLst>
            </c:dLbl>
            <c:dLbl>
              <c:idx val="125"/>
              <c:tx>
                <c:rich>
                  <a:bodyPr/>
                  <a:lstStyle/>
                  <a:p>
                    <a:fld id="{9A7630B1-FB80-4BF7-B3E7-833F587FB87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3-6B54-447D-A0E5-9F20FB8EB6A2}"/>
                </c:ext>
              </c:extLst>
            </c:dLbl>
            <c:dLbl>
              <c:idx val="126"/>
              <c:tx>
                <c:rich>
                  <a:bodyPr/>
                  <a:lstStyle/>
                  <a:p>
                    <a:fld id="{7938D0E8-411D-40CA-9587-17F24F3F2C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4-6B54-447D-A0E5-9F20FB8EB6A2}"/>
                </c:ext>
              </c:extLst>
            </c:dLbl>
            <c:dLbl>
              <c:idx val="127"/>
              <c:tx>
                <c:rich>
                  <a:bodyPr/>
                  <a:lstStyle/>
                  <a:p>
                    <a:fld id="{7EF90CD3-EDB5-4897-A3AE-1D949397D9F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5-6B54-447D-A0E5-9F20FB8EB6A2}"/>
                </c:ext>
              </c:extLst>
            </c:dLbl>
            <c:dLbl>
              <c:idx val="128"/>
              <c:tx>
                <c:rich>
                  <a:bodyPr/>
                  <a:lstStyle/>
                  <a:p>
                    <a:fld id="{0EB9C286-C8BF-4962-89F6-492CD1F6EB2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6-6B54-447D-A0E5-9F20FB8EB6A2}"/>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800000"/>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2.16'!$D$4:$EB$4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2.16'!$D$9:$EB$9</c:f>
              <c:numCache>
                <c:formatCode>0.0%</c:formatCode>
                <c:ptCount val="129"/>
                <c:pt idx="25">
                  <c:v>0.13835159600564698</c:v>
                </c:pt>
                <c:pt idx="26">
                  <c:v>0.13771109860766895</c:v>
                </c:pt>
                <c:pt idx="27">
                  <c:v>0.13710830580791875</c:v>
                </c:pt>
                <c:pt idx="28">
                  <c:v>0.13640725166141557</c:v>
                </c:pt>
                <c:pt idx="29">
                  <c:v>0.13616184978298446</c:v>
                </c:pt>
                <c:pt idx="30">
                  <c:v>0.13572718346525117</c:v>
                </c:pt>
                <c:pt idx="31">
                  <c:v>0.13557221629095439</c:v>
                </c:pt>
                <c:pt idx="32">
                  <c:v>0.13575925931618985</c:v>
                </c:pt>
                <c:pt idx="33">
                  <c:v>0.13639159134166301</c:v>
                </c:pt>
                <c:pt idx="34">
                  <c:v>0.13697016327616604</c:v>
                </c:pt>
                <c:pt idx="35">
                  <c:v>0.13728999110572029</c:v>
                </c:pt>
                <c:pt idx="36">
                  <c:v>0.13731489316749468</c:v>
                </c:pt>
                <c:pt idx="37">
                  <c:v>0.13720449962312331</c:v>
                </c:pt>
                <c:pt idx="38">
                  <c:v>0.13703621278770292</c:v>
                </c:pt>
                <c:pt idx="39">
                  <c:v>0.13684452832780461</c:v>
                </c:pt>
                <c:pt idx="40">
                  <c:v>0.1366191438088297</c:v>
                </c:pt>
                <c:pt idx="41">
                  <c:v>0.13636686697513659</c:v>
                </c:pt>
                <c:pt idx="42">
                  <c:v>0.13609238877166138</c:v>
                </c:pt>
                <c:pt idx="43">
                  <c:v>0.1358123056756152</c:v>
                </c:pt>
                <c:pt idx="44">
                  <c:v>0.13552332603890924</c:v>
                </c:pt>
                <c:pt idx="45">
                  <c:v>0.13521037481358092</c:v>
                </c:pt>
                <c:pt idx="46">
                  <c:v>0.1348865578863814</c:v>
                </c:pt>
                <c:pt idx="47">
                  <c:v>0.13455138342880532</c:v>
                </c:pt>
                <c:pt idx="48">
                  <c:v>0.13421779376784559</c:v>
                </c:pt>
                <c:pt idx="49">
                  <c:v>0.13386351876435401</c:v>
                </c:pt>
                <c:pt idx="50">
                  <c:v>0.13349745908348543</c:v>
                </c:pt>
                <c:pt idx="51">
                  <c:v>0.13313323404098987</c:v>
                </c:pt>
                <c:pt idx="52">
                  <c:v>0.13277619309634589</c:v>
                </c:pt>
                <c:pt idx="53">
                  <c:v>0.1324363239594753</c:v>
                </c:pt>
                <c:pt idx="54">
                  <c:v>0.13209194648429548</c:v>
                </c:pt>
                <c:pt idx="55">
                  <c:v>0.1317583600325026</c:v>
                </c:pt>
                <c:pt idx="56">
                  <c:v>0.13141507890861071</c:v>
                </c:pt>
                <c:pt idx="57">
                  <c:v>0.13107855457137929</c:v>
                </c:pt>
                <c:pt idx="58">
                  <c:v>0.13075937813116231</c:v>
                </c:pt>
                <c:pt idx="59">
                  <c:v>0.13046590193591731</c:v>
                </c:pt>
                <c:pt idx="60">
                  <c:v>0.13020705201412408</c:v>
                </c:pt>
                <c:pt idx="61">
                  <c:v>0.1299680213970936</c:v>
                </c:pt>
                <c:pt idx="62">
                  <c:v>0.12975413692713414</c:v>
                </c:pt>
                <c:pt idx="63">
                  <c:v>0.12955205004649559</c:v>
                </c:pt>
                <c:pt idx="64">
                  <c:v>0.12938014837824693</c:v>
                </c:pt>
                <c:pt idx="65">
                  <c:v>0.12922299319015318</c:v>
                </c:pt>
                <c:pt idx="66">
                  <c:v>0.12916468753748586</c:v>
                </c:pt>
                <c:pt idx="67">
                  <c:v>0.12911163293173825</c:v>
                </c:pt>
                <c:pt idx="68">
                  <c:v>0.12906995117111833</c:v>
                </c:pt>
                <c:pt idx="69">
                  <c:v>0.12896144801775741</c:v>
                </c:pt>
                <c:pt idx="70">
                  <c:v>0.12885962026885958</c:v>
                </c:pt>
                <c:pt idx="71">
                  <c:v>0.12876704242873649</c:v>
                </c:pt>
                <c:pt idx="72">
                  <c:v>0.12868716163548782</c:v>
                </c:pt>
                <c:pt idx="73">
                  <c:v>0.12860505758090793</c:v>
                </c:pt>
                <c:pt idx="74">
                  <c:v>0.12856611136981783</c:v>
                </c:pt>
                <c:pt idx="79">
                  <c:v>0.13860748327609512</c:v>
                </c:pt>
                <c:pt idx="80">
                  <c:v>0.13818408653093217</c:v>
                </c:pt>
                <c:pt idx="81">
                  <c:v>0.13769700002496829</c:v>
                </c:pt>
                <c:pt idx="82">
                  <c:v>0.13690957131206638</c:v>
                </c:pt>
                <c:pt idx="83">
                  <c:v>0.13659780686081044</c:v>
                </c:pt>
                <c:pt idx="84">
                  <c:v>0.13628775833430762</c:v>
                </c:pt>
                <c:pt idx="85">
                  <c:v>0.13625007126225996</c:v>
                </c:pt>
                <c:pt idx="86">
                  <c:v>0.13652759654486987</c:v>
                </c:pt>
                <c:pt idx="87">
                  <c:v>0.13723651590443017</c:v>
                </c:pt>
                <c:pt idx="88">
                  <c:v>0.13792007058672406</c:v>
                </c:pt>
                <c:pt idx="89">
                  <c:v>0.13834807250160952</c:v>
                </c:pt>
                <c:pt idx="90">
                  <c:v>0.13850122490233149</c:v>
                </c:pt>
                <c:pt idx="91">
                  <c:v>0.13855560224946131</c:v>
                </c:pt>
                <c:pt idx="92">
                  <c:v>0.13861064543106064</c:v>
                </c:pt>
                <c:pt idx="93">
                  <c:v>0.13867949372594002</c:v>
                </c:pt>
                <c:pt idx="94">
                  <c:v>0.13874140980888591</c:v>
                </c:pt>
                <c:pt idx="95">
                  <c:v>0.13879423702603169</c:v>
                </c:pt>
                <c:pt idx="96">
                  <c:v>0.1388334876322643</c:v>
                </c:pt>
                <c:pt idx="97">
                  <c:v>0.1388682613330405</c:v>
                </c:pt>
                <c:pt idx="98">
                  <c:v>0.13889469562671086</c:v>
                </c:pt>
                <c:pt idx="99">
                  <c:v>0.13890365319407247</c:v>
                </c:pt>
                <c:pt idx="100">
                  <c:v>0.13891151367953006</c:v>
                </c:pt>
                <c:pt idx="101">
                  <c:v>0.13891606469952333</c:v>
                </c:pt>
                <c:pt idx="102">
                  <c:v>0.13893204838585427</c:v>
                </c:pt>
                <c:pt idx="103">
                  <c:v>0.13893323703799021</c:v>
                </c:pt>
                <c:pt idx="104">
                  <c:v>0.13891967933702579</c:v>
                </c:pt>
                <c:pt idx="105">
                  <c:v>0.13889972802293837</c:v>
                </c:pt>
                <c:pt idx="106">
                  <c:v>0.13887836219867891</c:v>
                </c:pt>
                <c:pt idx="107">
                  <c:v>0.13887264108690633</c:v>
                </c:pt>
                <c:pt idx="108">
                  <c:v>0.13885891777278939</c:v>
                </c:pt>
                <c:pt idx="109">
                  <c:v>0.13885722719031132</c:v>
                </c:pt>
                <c:pt idx="110">
                  <c:v>0.13884966010140401</c:v>
                </c:pt>
                <c:pt idx="111">
                  <c:v>0.13884704661594086</c:v>
                </c:pt>
                <c:pt idx="112">
                  <c:v>0.1388467204588556</c:v>
                </c:pt>
                <c:pt idx="113">
                  <c:v>0.13884202805978463</c:v>
                </c:pt>
                <c:pt idx="114">
                  <c:v>0.13884209643492887</c:v>
                </c:pt>
                <c:pt idx="115">
                  <c:v>0.13884216507077726</c:v>
                </c:pt>
                <c:pt idx="116">
                  <c:v>0.13885806969037956</c:v>
                </c:pt>
                <c:pt idx="117">
                  <c:v>0.13887345823371264</c:v>
                </c:pt>
                <c:pt idx="118">
                  <c:v>0.13890717679532399</c:v>
                </c:pt>
                <c:pt idx="119">
                  <c:v>0.13894263113568273</c:v>
                </c:pt>
                <c:pt idx="120">
                  <c:v>0.1390700872144425</c:v>
                </c:pt>
                <c:pt idx="121">
                  <c:v>0.13919557916342837</c:v>
                </c:pt>
                <c:pt idx="122">
                  <c:v>0.13932058812806267</c:v>
                </c:pt>
                <c:pt idx="123">
                  <c:v>0.13937395732034796</c:v>
                </c:pt>
                <c:pt idx="124">
                  <c:v>0.13942214535826178</c:v>
                </c:pt>
                <c:pt idx="125">
                  <c:v>0.13947661775304562</c:v>
                </c:pt>
                <c:pt idx="126">
                  <c:v>0.13953386375704765</c:v>
                </c:pt>
                <c:pt idx="127">
                  <c:v>0.13958134799639646</c:v>
                </c:pt>
                <c:pt idx="128">
                  <c:v>0.13960549475832354</c:v>
                </c:pt>
              </c:numCache>
            </c:numRef>
          </c:val>
          <c:smooth val="0"/>
          <c:extLst>
            <c:ext xmlns:c15="http://schemas.microsoft.com/office/drawing/2012/chart" uri="{02D57815-91ED-43cb-92C2-25804820EDAC}">
              <c15:datalabelsRange>
                <c15:f>'Fig 2.16'!$D$19:$EB$19</c15:f>
                <c15:dlblRangeCache>
                  <c:ptCount val="129"/>
                  <c:pt idx="74">
                    <c:v>12,9%</c:v>
                  </c:pt>
                  <c:pt idx="128">
                    <c:v>14,0%</c:v>
                  </c:pt>
                </c15:dlblRangeCache>
              </c15:datalabelsRange>
            </c:ext>
            <c:ext xmlns:c16="http://schemas.microsoft.com/office/drawing/2014/chart" uri="{C3380CC4-5D6E-409C-BE32-E72D297353CC}">
              <c16:uniqueId val="{00000187-6B54-447D-A0E5-9F20FB8EB6A2}"/>
            </c:ext>
          </c:extLst>
        </c:ser>
        <c:dLbls>
          <c:showLegendKey val="0"/>
          <c:showVal val="0"/>
          <c:showCatName val="0"/>
          <c:showSerName val="0"/>
          <c:showPercent val="0"/>
          <c:showBubbleSize val="0"/>
        </c:dLbls>
        <c:smooth val="0"/>
        <c:axId val="1209268288"/>
        <c:axId val="1209258304"/>
      </c:lineChart>
      <c:catAx>
        <c:axId val="120926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258304"/>
        <c:crosses val="autoZero"/>
        <c:auto val="1"/>
        <c:lblAlgn val="ctr"/>
        <c:lblOffset val="100"/>
        <c:tickLblSkip val="8"/>
        <c:noMultiLvlLbl val="0"/>
      </c:catAx>
      <c:valAx>
        <c:axId val="1209258304"/>
        <c:scaling>
          <c:orientation val="minMax"/>
          <c:min val="0.1100000000000000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268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8544973544975"/>
          <c:y val="3.2064285714285698E-2"/>
          <c:w val="0.81978253968253967"/>
          <c:h val="0.70272839506172835"/>
        </c:manualLayout>
      </c:layout>
      <c:lineChart>
        <c:grouping val="standard"/>
        <c:varyColors val="0"/>
        <c:ser>
          <c:idx val="0"/>
          <c:order val="0"/>
          <c:tx>
            <c:strRef>
              <c:f>'Fig 2.17'!$BX$6</c:f>
              <c:strCache>
                <c:ptCount val="1"/>
                <c:pt idx="0">
                  <c:v>EEC 1,6 %</c:v>
                </c:pt>
              </c:strCache>
            </c:strRef>
          </c:tx>
          <c:spPr>
            <a:ln>
              <a:solidFill>
                <a:srgbClr val="006600"/>
              </a:solidFill>
              <a:prstDash val="solid"/>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4C-414E-B5BF-A71C9D51E3BF}"/>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4C-414E-B5BF-A71C9D51E3BF}"/>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4C-414E-B5BF-A71C9D51E3BF}"/>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4C-414E-B5BF-A71C9D51E3BF}"/>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4C-414E-B5BF-A71C9D51E3BF}"/>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4C-414E-B5BF-A71C9D51E3BF}"/>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14C-414E-B5BF-A71C9D51E3BF}"/>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14C-414E-B5BF-A71C9D51E3BF}"/>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14C-414E-B5BF-A71C9D51E3BF}"/>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14C-414E-B5BF-A71C9D51E3BF}"/>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14C-414E-B5BF-A71C9D51E3BF}"/>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14C-414E-B5BF-A71C9D51E3BF}"/>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14C-414E-B5BF-A71C9D51E3BF}"/>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14C-414E-B5BF-A71C9D51E3BF}"/>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14C-414E-B5BF-A71C9D51E3BF}"/>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14C-414E-B5BF-A71C9D51E3BF}"/>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14C-414E-B5BF-A71C9D51E3BF}"/>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14C-414E-B5BF-A71C9D51E3BF}"/>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14C-414E-B5BF-A71C9D51E3BF}"/>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14C-414E-B5BF-A71C9D51E3BF}"/>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14C-414E-B5BF-A71C9D51E3BF}"/>
                </c:ext>
              </c:extLst>
            </c:dLbl>
            <c:dLbl>
              <c:idx val="21"/>
              <c:tx>
                <c:rich>
                  <a:bodyPr/>
                  <a:lstStyle/>
                  <a:p>
                    <a:fld id="{B32596B3-7706-4ABC-964A-BD6C284CA8B4}"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E14C-414E-B5BF-A71C9D51E3BF}"/>
                </c:ext>
              </c:extLst>
            </c:dLbl>
            <c:dLbl>
              <c:idx val="22"/>
              <c:tx>
                <c:rich>
                  <a:bodyPr/>
                  <a:lstStyle/>
                  <a:p>
                    <a:fld id="{EE091EA7-F09B-4D23-9A6A-DBF788CD039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E14C-414E-B5BF-A71C9D51E3BF}"/>
                </c:ext>
              </c:extLst>
            </c:dLbl>
            <c:dLbl>
              <c:idx val="23"/>
              <c:tx>
                <c:rich>
                  <a:bodyPr/>
                  <a:lstStyle/>
                  <a:p>
                    <a:fld id="{80AA4D61-B4D3-4851-9402-72DB7EE29F6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E14C-414E-B5BF-A71C9D51E3BF}"/>
                </c:ext>
              </c:extLst>
            </c:dLbl>
            <c:dLbl>
              <c:idx val="24"/>
              <c:tx>
                <c:rich>
                  <a:bodyPr/>
                  <a:lstStyle/>
                  <a:p>
                    <a:fld id="{B31A7A90-581B-498D-8E44-82C4FA9BE3F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E14C-414E-B5BF-A71C9D51E3BF}"/>
                </c:ext>
              </c:extLst>
            </c:dLbl>
            <c:dLbl>
              <c:idx val="25"/>
              <c:tx>
                <c:rich>
                  <a:bodyPr/>
                  <a:lstStyle/>
                  <a:p>
                    <a:fld id="{9D610545-0600-4383-910A-82406E10FAB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E14C-414E-B5BF-A71C9D51E3BF}"/>
                </c:ext>
              </c:extLst>
            </c:dLbl>
            <c:dLbl>
              <c:idx val="26"/>
              <c:tx>
                <c:rich>
                  <a:bodyPr/>
                  <a:lstStyle/>
                  <a:p>
                    <a:fld id="{DED61135-C1CA-4842-8F7E-DF65E1EE139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E14C-414E-B5BF-A71C9D51E3BF}"/>
                </c:ext>
              </c:extLst>
            </c:dLbl>
            <c:dLbl>
              <c:idx val="27"/>
              <c:tx>
                <c:rich>
                  <a:bodyPr/>
                  <a:lstStyle/>
                  <a:p>
                    <a:fld id="{59C47C61-6C2B-462E-9056-52C03164BB2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E14C-414E-B5BF-A71C9D51E3BF}"/>
                </c:ext>
              </c:extLst>
            </c:dLbl>
            <c:dLbl>
              <c:idx val="28"/>
              <c:tx>
                <c:rich>
                  <a:bodyPr/>
                  <a:lstStyle/>
                  <a:p>
                    <a:fld id="{B646F7C4-2811-4350-B6CB-312D306F745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E14C-414E-B5BF-A71C9D51E3BF}"/>
                </c:ext>
              </c:extLst>
            </c:dLbl>
            <c:dLbl>
              <c:idx val="29"/>
              <c:tx>
                <c:rich>
                  <a:bodyPr/>
                  <a:lstStyle/>
                  <a:p>
                    <a:fld id="{50D39BDE-B3FE-4A7B-9977-B02C564A282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E14C-414E-B5BF-A71C9D51E3BF}"/>
                </c:ext>
              </c:extLst>
            </c:dLbl>
            <c:dLbl>
              <c:idx val="30"/>
              <c:tx>
                <c:rich>
                  <a:bodyPr/>
                  <a:lstStyle/>
                  <a:p>
                    <a:fld id="{7F815522-7F45-411C-9016-D57372E85D6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E14C-414E-B5BF-A71C9D51E3BF}"/>
                </c:ext>
              </c:extLst>
            </c:dLbl>
            <c:dLbl>
              <c:idx val="31"/>
              <c:tx>
                <c:rich>
                  <a:bodyPr/>
                  <a:lstStyle/>
                  <a:p>
                    <a:fld id="{719FBCBA-D828-491D-9840-5DF99539DFB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E14C-414E-B5BF-A71C9D51E3BF}"/>
                </c:ext>
              </c:extLst>
            </c:dLbl>
            <c:dLbl>
              <c:idx val="32"/>
              <c:tx>
                <c:rich>
                  <a:bodyPr/>
                  <a:lstStyle/>
                  <a:p>
                    <a:fld id="{0FD7A2E8-A05E-47A5-A073-92C1ECF6E8B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E14C-414E-B5BF-A71C9D51E3BF}"/>
                </c:ext>
              </c:extLst>
            </c:dLbl>
            <c:dLbl>
              <c:idx val="33"/>
              <c:tx>
                <c:rich>
                  <a:bodyPr/>
                  <a:lstStyle/>
                  <a:p>
                    <a:fld id="{64181C05-09DC-4ACF-9FC1-222772C5EE8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E14C-414E-B5BF-A71C9D51E3BF}"/>
                </c:ext>
              </c:extLst>
            </c:dLbl>
            <c:dLbl>
              <c:idx val="34"/>
              <c:tx>
                <c:rich>
                  <a:bodyPr/>
                  <a:lstStyle/>
                  <a:p>
                    <a:fld id="{C43A50B9-AB89-46B1-9CBF-B14147F2F42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E14C-414E-B5BF-A71C9D51E3BF}"/>
                </c:ext>
              </c:extLst>
            </c:dLbl>
            <c:dLbl>
              <c:idx val="35"/>
              <c:tx>
                <c:rich>
                  <a:bodyPr/>
                  <a:lstStyle/>
                  <a:p>
                    <a:fld id="{ADF11F97-41B4-46CF-ACA1-E6FE4174A74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E14C-414E-B5BF-A71C9D51E3BF}"/>
                </c:ext>
              </c:extLst>
            </c:dLbl>
            <c:dLbl>
              <c:idx val="36"/>
              <c:tx>
                <c:rich>
                  <a:bodyPr/>
                  <a:lstStyle/>
                  <a:p>
                    <a:fld id="{6DBE1475-F2E5-4C67-831B-BEE4696A6DB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E14C-414E-B5BF-A71C9D51E3BF}"/>
                </c:ext>
              </c:extLst>
            </c:dLbl>
            <c:dLbl>
              <c:idx val="37"/>
              <c:tx>
                <c:rich>
                  <a:bodyPr/>
                  <a:lstStyle/>
                  <a:p>
                    <a:fld id="{0E2D30CD-D750-48B8-A1AC-14EDB688B68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E14C-414E-B5BF-A71C9D51E3BF}"/>
                </c:ext>
              </c:extLst>
            </c:dLbl>
            <c:dLbl>
              <c:idx val="38"/>
              <c:tx>
                <c:rich>
                  <a:bodyPr/>
                  <a:lstStyle/>
                  <a:p>
                    <a:fld id="{1645C573-BA48-4541-9F32-83775A861FA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E14C-414E-B5BF-A71C9D51E3BF}"/>
                </c:ext>
              </c:extLst>
            </c:dLbl>
            <c:dLbl>
              <c:idx val="39"/>
              <c:tx>
                <c:rich>
                  <a:bodyPr/>
                  <a:lstStyle/>
                  <a:p>
                    <a:fld id="{E6F46014-9749-4C43-AAC0-EA2E425409A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E14C-414E-B5BF-A71C9D51E3BF}"/>
                </c:ext>
              </c:extLst>
            </c:dLbl>
            <c:dLbl>
              <c:idx val="40"/>
              <c:tx>
                <c:rich>
                  <a:bodyPr/>
                  <a:lstStyle/>
                  <a:p>
                    <a:fld id="{7161EB7C-0C87-4A02-9561-DA3416C1AC1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E14C-414E-B5BF-A71C9D51E3BF}"/>
                </c:ext>
              </c:extLst>
            </c:dLbl>
            <c:dLbl>
              <c:idx val="41"/>
              <c:tx>
                <c:rich>
                  <a:bodyPr/>
                  <a:lstStyle/>
                  <a:p>
                    <a:fld id="{88AE2470-96A8-4D46-9B7A-073F409332D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E14C-414E-B5BF-A71C9D51E3BF}"/>
                </c:ext>
              </c:extLst>
            </c:dLbl>
            <c:dLbl>
              <c:idx val="42"/>
              <c:tx>
                <c:rich>
                  <a:bodyPr/>
                  <a:lstStyle/>
                  <a:p>
                    <a:fld id="{EAC61963-29F4-4255-9EF0-84F9B9289CA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E14C-414E-B5BF-A71C9D51E3BF}"/>
                </c:ext>
              </c:extLst>
            </c:dLbl>
            <c:dLbl>
              <c:idx val="43"/>
              <c:tx>
                <c:rich>
                  <a:bodyPr/>
                  <a:lstStyle/>
                  <a:p>
                    <a:fld id="{06630992-668F-4CE7-BC66-582DC5EF546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E14C-414E-B5BF-A71C9D51E3BF}"/>
                </c:ext>
              </c:extLst>
            </c:dLbl>
            <c:dLbl>
              <c:idx val="44"/>
              <c:tx>
                <c:rich>
                  <a:bodyPr/>
                  <a:lstStyle/>
                  <a:p>
                    <a:fld id="{F0E4D219-5ABE-4FED-B40C-519DBD8AD20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E14C-414E-B5BF-A71C9D51E3BF}"/>
                </c:ext>
              </c:extLst>
            </c:dLbl>
            <c:dLbl>
              <c:idx val="45"/>
              <c:tx>
                <c:rich>
                  <a:bodyPr/>
                  <a:lstStyle/>
                  <a:p>
                    <a:fld id="{CB8D54E4-23F5-4655-B899-A16155B65DF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E14C-414E-B5BF-A71C9D51E3BF}"/>
                </c:ext>
              </c:extLst>
            </c:dLbl>
            <c:dLbl>
              <c:idx val="46"/>
              <c:tx>
                <c:rich>
                  <a:bodyPr/>
                  <a:lstStyle/>
                  <a:p>
                    <a:fld id="{BD6689DA-5CE8-4A5F-9A38-D610F58DEB6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E-E14C-414E-B5BF-A71C9D51E3BF}"/>
                </c:ext>
              </c:extLst>
            </c:dLbl>
            <c:dLbl>
              <c:idx val="47"/>
              <c:tx>
                <c:rich>
                  <a:bodyPr/>
                  <a:lstStyle/>
                  <a:p>
                    <a:fld id="{10A3821E-2D23-4A87-BF76-7E8538E5C0F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F-E14C-414E-B5BF-A71C9D51E3BF}"/>
                </c:ext>
              </c:extLst>
            </c:dLbl>
            <c:dLbl>
              <c:idx val="48"/>
              <c:tx>
                <c:rich>
                  <a:bodyPr/>
                  <a:lstStyle/>
                  <a:p>
                    <a:fld id="{D2D6BE83-6216-413D-9180-704F0EA55B1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E14C-414E-B5BF-A71C9D51E3BF}"/>
                </c:ext>
              </c:extLst>
            </c:dLbl>
            <c:dLbl>
              <c:idx val="49"/>
              <c:tx>
                <c:rich>
                  <a:bodyPr/>
                  <a:lstStyle/>
                  <a:p>
                    <a:fld id="{FFCD5BCF-1E9D-41C4-9E3B-4B232A52E91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1-E14C-414E-B5BF-A71C9D51E3BF}"/>
                </c:ext>
              </c:extLst>
            </c:dLbl>
            <c:dLbl>
              <c:idx val="50"/>
              <c:tx>
                <c:rich>
                  <a:bodyPr/>
                  <a:lstStyle/>
                  <a:p>
                    <a:fld id="{6FB4D896-6A9A-4F67-9244-B7312D23A33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2-E14C-414E-B5BF-A71C9D51E3BF}"/>
                </c:ext>
              </c:extLst>
            </c:dLbl>
            <c:dLbl>
              <c:idx val="51"/>
              <c:tx>
                <c:rich>
                  <a:bodyPr/>
                  <a:lstStyle/>
                  <a:p>
                    <a:fld id="{2D68B9BC-1160-4144-9F8B-EFC336EEDE2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E14C-414E-B5BF-A71C9D51E3BF}"/>
                </c:ext>
              </c:extLst>
            </c:dLbl>
            <c:dLbl>
              <c:idx val="52"/>
              <c:tx>
                <c:rich>
                  <a:bodyPr/>
                  <a:lstStyle/>
                  <a:p>
                    <a:fld id="{EA3890E8-3FD2-4447-B0B7-2C10968BAA4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4-E14C-414E-B5BF-A71C9D51E3BF}"/>
                </c:ext>
              </c:extLst>
            </c:dLbl>
            <c:dLbl>
              <c:idx val="53"/>
              <c:tx>
                <c:rich>
                  <a:bodyPr/>
                  <a:lstStyle/>
                  <a:p>
                    <a:fld id="{D6B4A4BB-DD63-4B55-9743-B5EDDD12E21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5-E14C-414E-B5BF-A71C9D51E3BF}"/>
                </c:ext>
              </c:extLst>
            </c:dLbl>
            <c:dLbl>
              <c:idx val="54"/>
              <c:tx>
                <c:rich>
                  <a:bodyPr/>
                  <a:lstStyle/>
                  <a:p>
                    <a:fld id="{59B12E73-2232-4D59-84E8-1FE6514CFA7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6-E14C-414E-B5BF-A71C9D51E3BF}"/>
                </c:ext>
              </c:extLst>
            </c:dLbl>
            <c:dLbl>
              <c:idx val="55"/>
              <c:tx>
                <c:rich>
                  <a:bodyPr/>
                  <a:lstStyle/>
                  <a:p>
                    <a:fld id="{22305428-8D14-42E5-B852-747F0BADD67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7-E14C-414E-B5BF-A71C9D51E3BF}"/>
                </c:ext>
              </c:extLst>
            </c:dLbl>
            <c:dLbl>
              <c:idx val="56"/>
              <c:tx>
                <c:rich>
                  <a:bodyPr/>
                  <a:lstStyle/>
                  <a:p>
                    <a:fld id="{78D0372B-4875-4E2C-86FD-F9A0BE61517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8-E14C-414E-B5BF-A71C9D51E3BF}"/>
                </c:ext>
              </c:extLst>
            </c:dLbl>
            <c:dLbl>
              <c:idx val="57"/>
              <c:tx>
                <c:rich>
                  <a:bodyPr/>
                  <a:lstStyle/>
                  <a:p>
                    <a:fld id="{10B1F9EB-8E25-4D56-B531-CE195F2B03A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9-E14C-414E-B5BF-A71C9D51E3BF}"/>
                </c:ext>
              </c:extLst>
            </c:dLbl>
            <c:dLbl>
              <c:idx val="58"/>
              <c:tx>
                <c:rich>
                  <a:bodyPr/>
                  <a:lstStyle/>
                  <a:p>
                    <a:fld id="{9CA46BB3-5848-4F39-BCA4-AB04D200A8E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A-E14C-414E-B5BF-A71C9D51E3BF}"/>
                </c:ext>
              </c:extLst>
            </c:dLbl>
            <c:dLbl>
              <c:idx val="59"/>
              <c:tx>
                <c:rich>
                  <a:bodyPr/>
                  <a:lstStyle/>
                  <a:p>
                    <a:fld id="{DD3D4B62-6D86-4735-B097-E151BB97AF0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B-E14C-414E-B5BF-A71C9D51E3BF}"/>
                </c:ext>
              </c:extLst>
            </c:dLbl>
            <c:dLbl>
              <c:idx val="60"/>
              <c:tx>
                <c:rich>
                  <a:bodyPr/>
                  <a:lstStyle/>
                  <a:p>
                    <a:fld id="{E48CAA6B-E497-45AA-8B96-ECA884FAF5F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C-E14C-414E-B5BF-A71C9D51E3BF}"/>
                </c:ext>
              </c:extLst>
            </c:dLbl>
            <c:dLbl>
              <c:idx val="61"/>
              <c:tx>
                <c:rich>
                  <a:bodyPr/>
                  <a:lstStyle/>
                  <a:p>
                    <a:fld id="{F1F789CB-FA22-4CE5-BFC3-33B40639161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D-E14C-414E-B5BF-A71C9D51E3BF}"/>
                </c:ext>
              </c:extLst>
            </c:dLbl>
            <c:dLbl>
              <c:idx val="62"/>
              <c:tx>
                <c:rich>
                  <a:bodyPr/>
                  <a:lstStyle/>
                  <a:p>
                    <a:fld id="{063639C7-665B-4D3E-8F23-D034869E368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E-E14C-414E-B5BF-A71C9D51E3BF}"/>
                </c:ext>
              </c:extLst>
            </c:dLbl>
            <c:dLbl>
              <c:idx val="63"/>
              <c:tx>
                <c:rich>
                  <a:bodyPr/>
                  <a:lstStyle/>
                  <a:p>
                    <a:fld id="{541055DD-FB9F-4982-A1F1-6D41317051F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F-E14C-414E-B5BF-A71C9D51E3BF}"/>
                </c:ext>
              </c:extLst>
            </c:dLbl>
            <c:dLbl>
              <c:idx val="64"/>
              <c:tx>
                <c:rich>
                  <a:bodyPr/>
                  <a:lstStyle/>
                  <a:p>
                    <a:fld id="{D958155F-3CEF-4ADB-B0A9-FCAF0F71293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0-E14C-414E-B5BF-A71C9D51E3BF}"/>
                </c:ext>
              </c:extLst>
            </c:dLbl>
            <c:dLbl>
              <c:idx val="65"/>
              <c:tx>
                <c:rich>
                  <a:bodyPr/>
                  <a:lstStyle/>
                  <a:p>
                    <a:fld id="{F4C961DE-3307-44FF-A45F-949FFF3CEE3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1-E14C-414E-B5BF-A71C9D51E3BF}"/>
                </c:ext>
              </c:extLst>
            </c:dLbl>
            <c:dLbl>
              <c:idx val="66"/>
              <c:tx>
                <c:rich>
                  <a:bodyPr/>
                  <a:lstStyle/>
                  <a:p>
                    <a:fld id="{797C3AF8-0AF7-49BC-9208-E62C4272FD3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2-E14C-414E-B5BF-A71C9D51E3BF}"/>
                </c:ext>
              </c:extLst>
            </c:dLbl>
            <c:dLbl>
              <c:idx val="67"/>
              <c:tx>
                <c:rich>
                  <a:bodyPr/>
                  <a:lstStyle/>
                  <a:p>
                    <a:fld id="{D390175E-F68B-4DF6-A945-6735FED1D1E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3-E14C-414E-B5BF-A71C9D51E3BF}"/>
                </c:ext>
              </c:extLst>
            </c:dLbl>
            <c:dLbl>
              <c:idx val="68"/>
              <c:tx>
                <c:rich>
                  <a:bodyPr/>
                  <a:lstStyle/>
                  <a:p>
                    <a:fld id="{B6F47EEE-2CAB-43C5-A19A-C27F77241CA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4-E14C-414E-B5BF-A71C9D51E3BF}"/>
                </c:ext>
              </c:extLst>
            </c:dLbl>
            <c:dLbl>
              <c:idx val="69"/>
              <c:tx>
                <c:rich>
                  <a:bodyPr/>
                  <a:lstStyle/>
                  <a:p>
                    <a:fld id="{706A5C9E-E74C-46BC-8C8C-80785178316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5-E14C-414E-B5BF-A71C9D51E3BF}"/>
                </c:ext>
              </c:extLst>
            </c:dLbl>
            <c:dLbl>
              <c:idx val="70"/>
              <c:layout>
                <c:manualLayout>
                  <c:x val="-1.2319081674807917E-16"/>
                  <c:y val="3.9599382716049347E-2"/>
                </c:manualLayout>
              </c:layout>
              <c:tx>
                <c:rich>
                  <a:bodyPr wrap="square" lIns="38100" tIns="19050" rIns="38100" bIns="19050" anchor="ctr">
                    <a:spAutoFit/>
                  </a:bodyPr>
                  <a:lstStyle/>
                  <a:p>
                    <a:pPr>
                      <a:defRPr sz="1050" b="1">
                        <a:solidFill>
                          <a:srgbClr val="006600"/>
                        </a:solidFill>
                      </a:defRPr>
                    </a:pPr>
                    <a:fld id="{D7366E3A-8CAF-4B67-9220-8529CB25DF93}" type="CELLRANGE">
                      <a:rPr lang="en-US"/>
                      <a:pPr>
                        <a:defRPr sz="1050" b="1">
                          <a:solidFill>
                            <a:srgbClr val="006600"/>
                          </a:solidFill>
                        </a:defRPr>
                      </a:pPr>
                      <a:t>[PLAGECELL]</a:t>
                    </a:fld>
                    <a:endParaRPr lang="fr-F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6-E14C-414E-B5BF-A71C9D51E3BF}"/>
                </c:ext>
              </c:extLst>
            </c:dLbl>
            <c:spPr>
              <a:noFill/>
              <a:ln>
                <a:noFill/>
              </a:ln>
              <a:effectLst/>
            </c:sp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2.17'!$D$4:$BV$4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2.17'!$D$6:$BV$6</c:f>
              <c:numCache>
                <c:formatCode>0.0%</c:formatCode>
                <c:ptCount val="71"/>
                <c:pt idx="21">
                  <c:v>0.31169995011602891</c:v>
                </c:pt>
                <c:pt idx="22">
                  <c:v>0.3045809638308194</c:v>
                </c:pt>
                <c:pt idx="23">
                  <c:v>0.30462528323558569</c:v>
                </c:pt>
                <c:pt idx="24">
                  <c:v>0.30419489884938578</c:v>
                </c:pt>
                <c:pt idx="25">
                  <c:v>0.30307221232603415</c:v>
                </c:pt>
                <c:pt idx="26">
                  <c:v>0.30358911143307404</c:v>
                </c:pt>
                <c:pt idx="27">
                  <c:v>0.3036718043878196</c:v>
                </c:pt>
                <c:pt idx="28">
                  <c:v>0.30484489516155061</c:v>
                </c:pt>
                <c:pt idx="29">
                  <c:v>0.30669978126835917</c:v>
                </c:pt>
                <c:pt idx="30">
                  <c:v>0.30816323216252417</c:v>
                </c:pt>
                <c:pt idx="31">
                  <c:v>0.30839954366958988</c:v>
                </c:pt>
                <c:pt idx="32">
                  <c:v>0.30810448048611172</c:v>
                </c:pt>
                <c:pt idx="33">
                  <c:v>0.30777979527574573</c:v>
                </c:pt>
                <c:pt idx="34">
                  <c:v>0.30766187474220386</c:v>
                </c:pt>
                <c:pt idx="35">
                  <c:v>0.30752290738414551</c:v>
                </c:pt>
                <c:pt idx="36">
                  <c:v>0.30745871395722879</c:v>
                </c:pt>
                <c:pt idx="37">
                  <c:v>0.30736899334134471</c:v>
                </c:pt>
                <c:pt idx="38">
                  <c:v>0.3072573249432004</c:v>
                </c:pt>
                <c:pt idx="39">
                  <c:v>0.30723932162524897</c:v>
                </c:pt>
                <c:pt idx="40">
                  <c:v>0.30714032702242744</c:v>
                </c:pt>
                <c:pt idx="41">
                  <c:v>0.30699146846320463</c:v>
                </c:pt>
                <c:pt idx="42">
                  <c:v>0.30674791532360163</c:v>
                </c:pt>
                <c:pt idx="43">
                  <c:v>0.30664175519128145</c:v>
                </c:pt>
                <c:pt idx="44">
                  <c:v>0.30656301238425177</c:v>
                </c:pt>
                <c:pt idx="45">
                  <c:v>0.30640473391760764</c:v>
                </c:pt>
                <c:pt idx="46">
                  <c:v>0.30617337791145965</c:v>
                </c:pt>
                <c:pt idx="47">
                  <c:v>0.30595814525402393</c:v>
                </c:pt>
                <c:pt idx="48">
                  <c:v>0.30583554874709529</c:v>
                </c:pt>
                <c:pt idx="49">
                  <c:v>0.30557871653639412</c:v>
                </c:pt>
                <c:pt idx="50">
                  <c:v>0.30544423503825818</c:v>
                </c:pt>
                <c:pt idx="51">
                  <c:v>0.30528006146996378</c:v>
                </c:pt>
                <c:pt idx="52">
                  <c:v>0.30516457559713217</c:v>
                </c:pt>
                <c:pt idx="53">
                  <c:v>0.30499762138711478</c:v>
                </c:pt>
                <c:pt idx="54">
                  <c:v>0.30476415787578615</c:v>
                </c:pt>
                <c:pt idx="55">
                  <c:v>0.30469917901040966</c:v>
                </c:pt>
                <c:pt idx="56">
                  <c:v>0.3045827304577054</c:v>
                </c:pt>
                <c:pt idx="57">
                  <c:v>0.30444670887600805</c:v>
                </c:pt>
                <c:pt idx="58">
                  <c:v>0.30432047681839253</c:v>
                </c:pt>
                <c:pt idx="59">
                  <c:v>0.30434477789150904</c:v>
                </c:pt>
                <c:pt idx="60">
                  <c:v>0.30421699678145453</c:v>
                </c:pt>
                <c:pt idx="61">
                  <c:v>0.30421765434671383</c:v>
                </c:pt>
                <c:pt idx="62">
                  <c:v>0.30415853026189882</c:v>
                </c:pt>
                <c:pt idx="63">
                  <c:v>0.30465428492630187</c:v>
                </c:pt>
                <c:pt idx="64">
                  <c:v>0.30462524242085542</c:v>
                </c:pt>
                <c:pt idx="65">
                  <c:v>0.30461006419619269</c:v>
                </c:pt>
                <c:pt idx="66">
                  <c:v>0.30458232571687688</c:v>
                </c:pt>
                <c:pt idx="67">
                  <c:v>0.3045994846486097</c:v>
                </c:pt>
                <c:pt idx="68">
                  <c:v>0.30456261036980642</c:v>
                </c:pt>
                <c:pt idx="69">
                  <c:v>0.30464206444231434</c:v>
                </c:pt>
                <c:pt idx="70">
                  <c:v>0.3045865338617979</c:v>
                </c:pt>
              </c:numCache>
            </c:numRef>
          </c:val>
          <c:smooth val="0"/>
          <c:extLst>
            <c:ext xmlns:c15="http://schemas.microsoft.com/office/drawing/2012/chart" uri="{02D57815-91ED-43cb-92C2-25804820EDAC}">
              <c15:datalabelsRange>
                <c15:f>'Fig 2.17'!$D$15:$BV$15</c15:f>
                <c15:dlblRangeCache>
                  <c:ptCount val="71"/>
                  <c:pt idx="70">
                    <c:v>30,5%</c:v>
                  </c:pt>
                </c15:dlblRangeCache>
              </c15:datalabelsRange>
            </c:ext>
            <c:ext xmlns:c16="http://schemas.microsoft.com/office/drawing/2014/chart" uri="{C3380CC4-5D6E-409C-BE32-E72D297353CC}">
              <c16:uniqueId val="{00000047-E14C-414E-B5BF-A71C9D51E3BF}"/>
            </c:ext>
          </c:extLst>
        </c:ser>
        <c:ser>
          <c:idx val="9"/>
          <c:order val="1"/>
          <c:tx>
            <c:strRef>
              <c:f>'Fig 2.17'!$BX$10</c:f>
              <c:strCache>
                <c:ptCount val="1"/>
                <c:pt idx="0">
                  <c:v>EPR 1,6 %</c:v>
                </c:pt>
              </c:strCache>
            </c:strRef>
          </c:tx>
          <c:spPr>
            <a:ln>
              <a:solidFill>
                <a:srgbClr val="006600"/>
              </a:solidFill>
              <a:prstDash val="sysDash"/>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E14C-414E-B5BF-A71C9D51E3BF}"/>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E14C-414E-B5BF-A71C9D51E3BF}"/>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E14C-414E-B5BF-A71C9D51E3BF}"/>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E14C-414E-B5BF-A71C9D51E3BF}"/>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E14C-414E-B5BF-A71C9D51E3BF}"/>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E14C-414E-B5BF-A71C9D51E3BF}"/>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E14C-414E-B5BF-A71C9D51E3BF}"/>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E14C-414E-B5BF-A71C9D51E3BF}"/>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E14C-414E-B5BF-A71C9D51E3BF}"/>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E14C-414E-B5BF-A71C9D51E3BF}"/>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E14C-414E-B5BF-A71C9D51E3BF}"/>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E14C-414E-B5BF-A71C9D51E3BF}"/>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E14C-414E-B5BF-A71C9D51E3BF}"/>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E14C-414E-B5BF-A71C9D51E3BF}"/>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E14C-414E-B5BF-A71C9D51E3BF}"/>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E14C-414E-B5BF-A71C9D51E3BF}"/>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E14C-414E-B5BF-A71C9D51E3BF}"/>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E14C-414E-B5BF-A71C9D51E3BF}"/>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E14C-414E-B5BF-A71C9D51E3BF}"/>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E14C-414E-B5BF-A71C9D51E3BF}"/>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E14C-414E-B5BF-A71C9D51E3BF}"/>
                </c:ext>
              </c:extLst>
            </c:dLbl>
            <c:dLbl>
              <c:idx val="21"/>
              <c:tx>
                <c:rich>
                  <a:bodyPr/>
                  <a:lstStyle/>
                  <a:p>
                    <a:fld id="{E5413144-8CB6-428F-867E-22FB78E5AF3F}"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E14C-414E-B5BF-A71C9D51E3BF}"/>
                </c:ext>
              </c:extLst>
            </c:dLbl>
            <c:dLbl>
              <c:idx val="22"/>
              <c:tx>
                <c:rich>
                  <a:bodyPr/>
                  <a:lstStyle/>
                  <a:p>
                    <a:fld id="{FF8F1625-804E-4E58-A7B9-8E1A6A3E81C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E14C-414E-B5BF-A71C9D51E3BF}"/>
                </c:ext>
              </c:extLst>
            </c:dLbl>
            <c:dLbl>
              <c:idx val="23"/>
              <c:tx>
                <c:rich>
                  <a:bodyPr/>
                  <a:lstStyle/>
                  <a:p>
                    <a:fld id="{A528D948-FA04-4006-BB3A-80E3C01457C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F-E14C-414E-B5BF-A71C9D51E3BF}"/>
                </c:ext>
              </c:extLst>
            </c:dLbl>
            <c:dLbl>
              <c:idx val="24"/>
              <c:tx>
                <c:rich>
                  <a:bodyPr/>
                  <a:lstStyle/>
                  <a:p>
                    <a:fld id="{1AC48E70-CA2F-48F3-B5D2-215C093459C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0-E14C-414E-B5BF-A71C9D51E3BF}"/>
                </c:ext>
              </c:extLst>
            </c:dLbl>
            <c:dLbl>
              <c:idx val="25"/>
              <c:tx>
                <c:rich>
                  <a:bodyPr/>
                  <a:lstStyle/>
                  <a:p>
                    <a:fld id="{A3731DE1-27A1-46B2-81CF-7BF76086CC7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E14C-414E-B5BF-A71C9D51E3BF}"/>
                </c:ext>
              </c:extLst>
            </c:dLbl>
            <c:dLbl>
              <c:idx val="26"/>
              <c:tx>
                <c:rich>
                  <a:bodyPr/>
                  <a:lstStyle/>
                  <a:p>
                    <a:fld id="{189D3367-1809-4A99-9178-64B6ABDD649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2-E14C-414E-B5BF-A71C9D51E3BF}"/>
                </c:ext>
              </c:extLst>
            </c:dLbl>
            <c:dLbl>
              <c:idx val="27"/>
              <c:tx>
                <c:rich>
                  <a:bodyPr/>
                  <a:lstStyle/>
                  <a:p>
                    <a:fld id="{AA88C4D2-03D0-4473-ACB6-93C86011E50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3-E14C-414E-B5BF-A71C9D51E3BF}"/>
                </c:ext>
              </c:extLst>
            </c:dLbl>
            <c:dLbl>
              <c:idx val="28"/>
              <c:tx>
                <c:rich>
                  <a:bodyPr/>
                  <a:lstStyle/>
                  <a:p>
                    <a:fld id="{2C5DEC30-E456-4DA7-89B7-19EDF4E07FA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4-E14C-414E-B5BF-A71C9D51E3BF}"/>
                </c:ext>
              </c:extLst>
            </c:dLbl>
            <c:dLbl>
              <c:idx val="29"/>
              <c:tx>
                <c:rich>
                  <a:bodyPr/>
                  <a:lstStyle/>
                  <a:p>
                    <a:fld id="{F8DF2D8F-78D1-4ABB-BC69-235D712A742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5-E14C-414E-B5BF-A71C9D51E3BF}"/>
                </c:ext>
              </c:extLst>
            </c:dLbl>
            <c:dLbl>
              <c:idx val="30"/>
              <c:tx>
                <c:rich>
                  <a:bodyPr/>
                  <a:lstStyle/>
                  <a:p>
                    <a:fld id="{E4162B82-1BF9-4C0B-B954-DA91665EA7E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6-E14C-414E-B5BF-A71C9D51E3BF}"/>
                </c:ext>
              </c:extLst>
            </c:dLbl>
            <c:dLbl>
              <c:idx val="31"/>
              <c:tx>
                <c:rich>
                  <a:bodyPr/>
                  <a:lstStyle/>
                  <a:p>
                    <a:fld id="{3C49622B-EE1A-4389-A1AF-EB0E09E8035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7-E14C-414E-B5BF-A71C9D51E3BF}"/>
                </c:ext>
              </c:extLst>
            </c:dLbl>
            <c:dLbl>
              <c:idx val="32"/>
              <c:tx>
                <c:rich>
                  <a:bodyPr/>
                  <a:lstStyle/>
                  <a:p>
                    <a:fld id="{F00BA549-04DC-4776-BCAB-8FEBDD1F49C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8-E14C-414E-B5BF-A71C9D51E3BF}"/>
                </c:ext>
              </c:extLst>
            </c:dLbl>
            <c:dLbl>
              <c:idx val="33"/>
              <c:tx>
                <c:rich>
                  <a:bodyPr/>
                  <a:lstStyle/>
                  <a:p>
                    <a:fld id="{47D3D10D-3551-4CDD-8143-C9C2783E82F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9-E14C-414E-B5BF-A71C9D51E3BF}"/>
                </c:ext>
              </c:extLst>
            </c:dLbl>
            <c:dLbl>
              <c:idx val="34"/>
              <c:tx>
                <c:rich>
                  <a:bodyPr/>
                  <a:lstStyle/>
                  <a:p>
                    <a:fld id="{BF39B94F-5D4F-4532-902E-5F62615F3F4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A-E14C-414E-B5BF-A71C9D51E3BF}"/>
                </c:ext>
              </c:extLst>
            </c:dLbl>
            <c:dLbl>
              <c:idx val="35"/>
              <c:tx>
                <c:rich>
                  <a:bodyPr/>
                  <a:lstStyle/>
                  <a:p>
                    <a:fld id="{6D9197D0-B2D3-42B0-8EE6-726B3ADDCEF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B-E14C-414E-B5BF-A71C9D51E3BF}"/>
                </c:ext>
              </c:extLst>
            </c:dLbl>
            <c:dLbl>
              <c:idx val="36"/>
              <c:tx>
                <c:rich>
                  <a:bodyPr/>
                  <a:lstStyle/>
                  <a:p>
                    <a:fld id="{908D40CD-143C-476A-9FD0-03212777A44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C-E14C-414E-B5BF-A71C9D51E3BF}"/>
                </c:ext>
              </c:extLst>
            </c:dLbl>
            <c:dLbl>
              <c:idx val="37"/>
              <c:tx>
                <c:rich>
                  <a:bodyPr/>
                  <a:lstStyle/>
                  <a:p>
                    <a:fld id="{887338C4-7024-4278-94F6-3B949FDEF03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D-E14C-414E-B5BF-A71C9D51E3BF}"/>
                </c:ext>
              </c:extLst>
            </c:dLbl>
            <c:dLbl>
              <c:idx val="38"/>
              <c:tx>
                <c:rich>
                  <a:bodyPr/>
                  <a:lstStyle/>
                  <a:p>
                    <a:fld id="{4E4D3665-9E06-4A27-885C-038F1245423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E-E14C-414E-B5BF-A71C9D51E3BF}"/>
                </c:ext>
              </c:extLst>
            </c:dLbl>
            <c:dLbl>
              <c:idx val="39"/>
              <c:tx>
                <c:rich>
                  <a:bodyPr/>
                  <a:lstStyle/>
                  <a:p>
                    <a:fld id="{CE3F9432-F4BC-49B2-B436-096749DBCB7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F-E14C-414E-B5BF-A71C9D51E3BF}"/>
                </c:ext>
              </c:extLst>
            </c:dLbl>
            <c:dLbl>
              <c:idx val="40"/>
              <c:tx>
                <c:rich>
                  <a:bodyPr/>
                  <a:lstStyle/>
                  <a:p>
                    <a:fld id="{69DE04B9-EFC0-4703-BF62-346A8768191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0-E14C-414E-B5BF-A71C9D51E3BF}"/>
                </c:ext>
              </c:extLst>
            </c:dLbl>
            <c:dLbl>
              <c:idx val="41"/>
              <c:tx>
                <c:rich>
                  <a:bodyPr/>
                  <a:lstStyle/>
                  <a:p>
                    <a:fld id="{8D72B826-30E5-49F2-9E43-CE1B94EDC01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1-E14C-414E-B5BF-A71C9D51E3BF}"/>
                </c:ext>
              </c:extLst>
            </c:dLbl>
            <c:dLbl>
              <c:idx val="42"/>
              <c:tx>
                <c:rich>
                  <a:bodyPr/>
                  <a:lstStyle/>
                  <a:p>
                    <a:fld id="{D95A2ABB-7928-4493-92E7-0F22B7DF5C4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2-E14C-414E-B5BF-A71C9D51E3BF}"/>
                </c:ext>
              </c:extLst>
            </c:dLbl>
            <c:dLbl>
              <c:idx val="43"/>
              <c:tx>
                <c:rich>
                  <a:bodyPr/>
                  <a:lstStyle/>
                  <a:p>
                    <a:fld id="{53C2B754-4F40-4C19-8113-144B7AB51DF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3-E14C-414E-B5BF-A71C9D51E3BF}"/>
                </c:ext>
              </c:extLst>
            </c:dLbl>
            <c:dLbl>
              <c:idx val="44"/>
              <c:tx>
                <c:rich>
                  <a:bodyPr/>
                  <a:lstStyle/>
                  <a:p>
                    <a:fld id="{73CCD97B-B572-467E-B5C8-359DE37BB74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4-E14C-414E-B5BF-A71C9D51E3BF}"/>
                </c:ext>
              </c:extLst>
            </c:dLbl>
            <c:dLbl>
              <c:idx val="45"/>
              <c:tx>
                <c:rich>
                  <a:bodyPr/>
                  <a:lstStyle/>
                  <a:p>
                    <a:fld id="{2347100B-9941-46CE-92F1-CE6D3276122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5-E14C-414E-B5BF-A71C9D51E3BF}"/>
                </c:ext>
              </c:extLst>
            </c:dLbl>
            <c:dLbl>
              <c:idx val="46"/>
              <c:tx>
                <c:rich>
                  <a:bodyPr/>
                  <a:lstStyle/>
                  <a:p>
                    <a:fld id="{CA976EC8-21A8-4B8B-AE38-0DEDB8FE2BF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6-E14C-414E-B5BF-A71C9D51E3BF}"/>
                </c:ext>
              </c:extLst>
            </c:dLbl>
            <c:dLbl>
              <c:idx val="47"/>
              <c:tx>
                <c:rich>
                  <a:bodyPr/>
                  <a:lstStyle/>
                  <a:p>
                    <a:fld id="{A1C285DE-CCD1-4F7D-A87E-369F1A65E60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7-E14C-414E-B5BF-A71C9D51E3BF}"/>
                </c:ext>
              </c:extLst>
            </c:dLbl>
            <c:dLbl>
              <c:idx val="48"/>
              <c:tx>
                <c:rich>
                  <a:bodyPr/>
                  <a:lstStyle/>
                  <a:p>
                    <a:fld id="{EB446005-07F2-4179-8132-045C8176B9A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8-E14C-414E-B5BF-A71C9D51E3BF}"/>
                </c:ext>
              </c:extLst>
            </c:dLbl>
            <c:dLbl>
              <c:idx val="49"/>
              <c:tx>
                <c:rich>
                  <a:bodyPr/>
                  <a:lstStyle/>
                  <a:p>
                    <a:fld id="{02B270B1-4DC6-4011-8005-032CFA66976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9-E14C-414E-B5BF-A71C9D51E3BF}"/>
                </c:ext>
              </c:extLst>
            </c:dLbl>
            <c:dLbl>
              <c:idx val="50"/>
              <c:tx>
                <c:rich>
                  <a:bodyPr/>
                  <a:lstStyle/>
                  <a:p>
                    <a:fld id="{02457156-A777-4AB6-9611-62498EFCC89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A-E14C-414E-B5BF-A71C9D51E3BF}"/>
                </c:ext>
              </c:extLst>
            </c:dLbl>
            <c:dLbl>
              <c:idx val="51"/>
              <c:tx>
                <c:rich>
                  <a:bodyPr/>
                  <a:lstStyle/>
                  <a:p>
                    <a:fld id="{35C3CBE5-00DE-4009-BA66-C6DE80F3C9B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B-E14C-414E-B5BF-A71C9D51E3BF}"/>
                </c:ext>
              </c:extLst>
            </c:dLbl>
            <c:dLbl>
              <c:idx val="52"/>
              <c:tx>
                <c:rich>
                  <a:bodyPr/>
                  <a:lstStyle/>
                  <a:p>
                    <a:fld id="{AD90A942-6E96-4232-8724-705F2877BAA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C-E14C-414E-B5BF-A71C9D51E3BF}"/>
                </c:ext>
              </c:extLst>
            </c:dLbl>
            <c:dLbl>
              <c:idx val="53"/>
              <c:tx>
                <c:rich>
                  <a:bodyPr/>
                  <a:lstStyle/>
                  <a:p>
                    <a:fld id="{E2E040E5-7548-4DE1-B12E-99B46B2DB24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D-E14C-414E-B5BF-A71C9D51E3BF}"/>
                </c:ext>
              </c:extLst>
            </c:dLbl>
            <c:dLbl>
              <c:idx val="54"/>
              <c:tx>
                <c:rich>
                  <a:bodyPr/>
                  <a:lstStyle/>
                  <a:p>
                    <a:fld id="{D0267EA9-B935-41C8-B074-B6416CD69DE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E-E14C-414E-B5BF-A71C9D51E3BF}"/>
                </c:ext>
              </c:extLst>
            </c:dLbl>
            <c:dLbl>
              <c:idx val="55"/>
              <c:tx>
                <c:rich>
                  <a:bodyPr/>
                  <a:lstStyle/>
                  <a:p>
                    <a:fld id="{7A4AA187-FD46-4616-85FD-795860E38DC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F-E14C-414E-B5BF-A71C9D51E3BF}"/>
                </c:ext>
              </c:extLst>
            </c:dLbl>
            <c:dLbl>
              <c:idx val="56"/>
              <c:tx>
                <c:rich>
                  <a:bodyPr/>
                  <a:lstStyle/>
                  <a:p>
                    <a:fld id="{B87E45D9-13C3-46AC-9BF7-71F5E9E375A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0-E14C-414E-B5BF-A71C9D51E3BF}"/>
                </c:ext>
              </c:extLst>
            </c:dLbl>
            <c:dLbl>
              <c:idx val="57"/>
              <c:tx>
                <c:rich>
                  <a:bodyPr/>
                  <a:lstStyle/>
                  <a:p>
                    <a:fld id="{1AF0CE77-0CD9-4F83-B1F3-0D4295F46D6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1-E14C-414E-B5BF-A71C9D51E3BF}"/>
                </c:ext>
              </c:extLst>
            </c:dLbl>
            <c:dLbl>
              <c:idx val="58"/>
              <c:tx>
                <c:rich>
                  <a:bodyPr/>
                  <a:lstStyle/>
                  <a:p>
                    <a:fld id="{FF1828D8-154D-48EF-A16B-0446297F37E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2-E14C-414E-B5BF-A71C9D51E3BF}"/>
                </c:ext>
              </c:extLst>
            </c:dLbl>
            <c:dLbl>
              <c:idx val="59"/>
              <c:tx>
                <c:rich>
                  <a:bodyPr/>
                  <a:lstStyle/>
                  <a:p>
                    <a:fld id="{949FC5D0-7B39-4262-9F49-17CC5B52040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3-E14C-414E-B5BF-A71C9D51E3BF}"/>
                </c:ext>
              </c:extLst>
            </c:dLbl>
            <c:dLbl>
              <c:idx val="60"/>
              <c:tx>
                <c:rich>
                  <a:bodyPr/>
                  <a:lstStyle/>
                  <a:p>
                    <a:fld id="{AE1DF9D5-5BC2-423B-999F-A99FD8682BE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4-E14C-414E-B5BF-A71C9D51E3BF}"/>
                </c:ext>
              </c:extLst>
            </c:dLbl>
            <c:dLbl>
              <c:idx val="61"/>
              <c:tx>
                <c:rich>
                  <a:bodyPr/>
                  <a:lstStyle/>
                  <a:p>
                    <a:fld id="{0EB49454-0139-4A73-B628-6D306417D7C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5-E14C-414E-B5BF-A71C9D51E3BF}"/>
                </c:ext>
              </c:extLst>
            </c:dLbl>
            <c:dLbl>
              <c:idx val="62"/>
              <c:tx>
                <c:rich>
                  <a:bodyPr/>
                  <a:lstStyle/>
                  <a:p>
                    <a:fld id="{ED504D3B-4EC6-41AC-AC7D-FBC9ABA1D3B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6-E14C-414E-B5BF-A71C9D51E3BF}"/>
                </c:ext>
              </c:extLst>
            </c:dLbl>
            <c:dLbl>
              <c:idx val="63"/>
              <c:tx>
                <c:rich>
                  <a:bodyPr/>
                  <a:lstStyle/>
                  <a:p>
                    <a:fld id="{9E04E889-5376-4E4E-8541-21EEB31A765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7-E14C-414E-B5BF-A71C9D51E3BF}"/>
                </c:ext>
              </c:extLst>
            </c:dLbl>
            <c:dLbl>
              <c:idx val="64"/>
              <c:tx>
                <c:rich>
                  <a:bodyPr/>
                  <a:lstStyle/>
                  <a:p>
                    <a:fld id="{770C6D90-EC16-4797-B2E7-E9F68EED09E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8-E14C-414E-B5BF-A71C9D51E3BF}"/>
                </c:ext>
              </c:extLst>
            </c:dLbl>
            <c:dLbl>
              <c:idx val="65"/>
              <c:tx>
                <c:rich>
                  <a:bodyPr/>
                  <a:lstStyle/>
                  <a:p>
                    <a:fld id="{A548012C-E499-43DD-A31B-AB3F89DF38A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9-E14C-414E-B5BF-A71C9D51E3BF}"/>
                </c:ext>
              </c:extLst>
            </c:dLbl>
            <c:dLbl>
              <c:idx val="66"/>
              <c:tx>
                <c:rich>
                  <a:bodyPr/>
                  <a:lstStyle/>
                  <a:p>
                    <a:fld id="{72E3CDB2-33D7-4B87-9624-7FF32BB878A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A-E14C-414E-B5BF-A71C9D51E3BF}"/>
                </c:ext>
              </c:extLst>
            </c:dLbl>
            <c:dLbl>
              <c:idx val="67"/>
              <c:tx>
                <c:rich>
                  <a:bodyPr/>
                  <a:lstStyle/>
                  <a:p>
                    <a:fld id="{42D6F76F-2B47-4E82-9C80-F92DE723CAB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B-E14C-414E-B5BF-A71C9D51E3BF}"/>
                </c:ext>
              </c:extLst>
            </c:dLbl>
            <c:dLbl>
              <c:idx val="68"/>
              <c:tx>
                <c:rich>
                  <a:bodyPr/>
                  <a:lstStyle/>
                  <a:p>
                    <a:fld id="{56B57B2C-8EF9-4545-BF3D-6C32415D348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C-E14C-414E-B5BF-A71C9D51E3BF}"/>
                </c:ext>
              </c:extLst>
            </c:dLbl>
            <c:dLbl>
              <c:idx val="69"/>
              <c:tx>
                <c:rich>
                  <a:bodyPr/>
                  <a:lstStyle/>
                  <a:p>
                    <a:fld id="{C222B619-467F-4709-905B-266950CA631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D-E14C-414E-B5BF-A71C9D51E3BF}"/>
                </c:ext>
              </c:extLst>
            </c:dLbl>
            <c:dLbl>
              <c:idx val="70"/>
              <c:tx>
                <c:rich>
                  <a:bodyPr/>
                  <a:lstStyle/>
                  <a:p>
                    <a:fld id="{0D4FB3C3-9E90-4B5C-BEB5-1BFFA78A007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E-E14C-414E-B5BF-A71C9D51E3BF}"/>
                </c:ext>
              </c:extLst>
            </c:dLbl>
            <c:spPr>
              <a:noFill/>
              <a:ln>
                <a:noFill/>
              </a:ln>
              <a:effectLst/>
            </c:spPr>
            <c:txPr>
              <a:bodyPr wrap="square" lIns="38100" tIns="19050" rIns="38100" bIns="19050" anchor="ctr">
                <a:spAutoFit/>
              </a:bodyPr>
              <a:lstStyle/>
              <a:p>
                <a:pPr>
                  <a:defRPr sz="1050" b="1">
                    <a:solidFill>
                      <a:srgbClr val="006600"/>
                    </a:solidFill>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2.17'!$D$4:$BV$4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2.17'!$D$10:$BV$10</c:f>
              <c:numCache>
                <c:formatCode>0.0%</c:formatCode>
                <c:ptCount val="71"/>
                <c:pt idx="21">
                  <c:v>0.31169995011602891</c:v>
                </c:pt>
                <c:pt idx="22">
                  <c:v>0.30313700680696842</c:v>
                </c:pt>
                <c:pt idx="23">
                  <c:v>0.30293812078035592</c:v>
                </c:pt>
                <c:pt idx="24">
                  <c:v>0.30342353838879449</c:v>
                </c:pt>
                <c:pt idx="25">
                  <c:v>0.3021858728455844</c:v>
                </c:pt>
                <c:pt idx="26">
                  <c:v>0.30233926938674255</c:v>
                </c:pt>
                <c:pt idx="27">
                  <c:v>0.30206150226421258</c:v>
                </c:pt>
                <c:pt idx="28">
                  <c:v>0.30306893128714751</c:v>
                </c:pt>
                <c:pt idx="29">
                  <c:v>0.30456016864903812</c:v>
                </c:pt>
                <c:pt idx="30">
                  <c:v>0.30551418314573681</c:v>
                </c:pt>
                <c:pt idx="31">
                  <c:v>0.30520145314331626</c:v>
                </c:pt>
                <c:pt idx="32">
                  <c:v>0.30433467485729243</c:v>
                </c:pt>
                <c:pt idx="33">
                  <c:v>0.30325261446263158</c:v>
                </c:pt>
                <c:pt idx="34">
                  <c:v>0.30228709893915195</c:v>
                </c:pt>
                <c:pt idx="35">
                  <c:v>0.30121101764008257</c:v>
                </c:pt>
                <c:pt idx="36">
                  <c:v>0.30017573819356275</c:v>
                </c:pt>
                <c:pt idx="37">
                  <c:v>0.29908981833140413</c:v>
                </c:pt>
                <c:pt idx="38">
                  <c:v>0.29797732735318372</c:v>
                </c:pt>
                <c:pt idx="39">
                  <c:v>0.29699190624423444</c:v>
                </c:pt>
                <c:pt idx="40">
                  <c:v>0.29596259556016896</c:v>
                </c:pt>
                <c:pt idx="41">
                  <c:v>0.29488263803508058</c:v>
                </c:pt>
                <c:pt idx="42">
                  <c:v>0.29369973745934513</c:v>
                </c:pt>
                <c:pt idx="43">
                  <c:v>0.2926685653494292</c:v>
                </c:pt>
                <c:pt idx="44">
                  <c:v>0.29166310125224337</c:v>
                </c:pt>
                <c:pt idx="45">
                  <c:v>0.29056078306843725</c:v>
                </c:pt>
                <c:pt idx="46">
                  <c:v>0.28942195903323004</c:v>
                </c:pt>
                <c:pt idx="47">
                  <c:v>0.28835335475803064</c:v>
                </c:pt>
                <c:pt idx="48">
                  <c:v>0.28739324209337019</c:v>
                </c:pt>
                <c:pt idx="49">
                  <c:v>0.28633025939243079</c:v>
                </c:pt>
                <c:pt idx="50">
                  <c:v>0.28539925436013985</c:v>
                </c:pt>
                <c:pt idx="51">
                  <c:v>0.28445606824640457</c:v>
                </c:pt>
                <c:pt idx="52">
                  <c:v>0.28357198897741343</c:v>
                </c:pt>
                <c:pt idx="53">
                  <c:v>0.28262962845740441</c:v>
                </c:pt>
                <c:pt idx="54">
                  <c:v>0.28167485082281141</c:v>
                </c:pt>
                <c:pt idx="55">
                  <c:v>0.28097601423114738</c:v>
                </c:pt>
                <c:pt idx="56">
                  <c:v>0.28030713678185459</c:v>
                </c:pt>
                <c:pt idx="57">
                  <c:v>0.27966678596352534</c:v>
                </c:pt>
                <c:pt idx="58">
                  <c:v>0.27905125136155706</c:v>
                </c:pt>
                <c:pt idx="59">
                  <c:v>0.27859819620542642</c:v>
                </c:pt>
                <c:pt idx="60">
                  <c:v>0.27805754639926161</c:v>
                </c:pt>
                <c:pt idx="61">
                  <c:v>0.27765757140564662</c:v>
                </c:pt>
                <c:pt idx="62">
                  <c:v>0.27721490458175163</c:v>
                </c:pt>
                <c:pt idx="63">
                  <c:v>0.27734870197357081</c:v>
                </c:pt>
                <c:pt idx="64">
                  <c:v>0.2769803164233316</c:v>
                </c:pt>
                <c:pt idx="65">
                  <c:v>0.27667405075573992</c:v>
                </c:pt>
                <c:pt idx="66">
                  <c:v>0.27633573767870462</c:v>
                </c:pt>
                <c:pt idx="67">
                  <c:v>0.27609543164388856</c:v>
                </c:pt>
                <c:pt idx="68">
                  <c:v>0.27579380062933118</c:v>
                </c:pt>
                <c:pt idx="69">
                  <c:v>0.27563171226137889</c:v>
                </c:pt>
                <c:pt idx="70">
                  <c:v>0.2753736595425984</c:v>
                </c:pt>
              </c:numCache>
            </c:numRef>
          </c:val>
          <c:smooth val="0"/>
          <c:extLst>
            <c:ext xmlns:c15="http://schemas.microsoft.com/office/drawing/2012/chart" uri="{02D57815-91ED-43cb-92C2-25804820EDAC}">
              <c15:datalabelsRange>
                <c15:f>'Fig 2.17'!$D$19:$BV$19</c15:f>
                <c15:dlblRangeCache>
                  <c:ptCount val="71"/>
                  <c:pt idx="70">
                    <c:v>27,5%</c:v>
                  </c:pt>
                </c15:dlblRangeCache>
              </c15:datalabelsRange>
            </c:ext>
            <c:ext xmlns:c16="http://schemas.microsoft.com/office/drawing/2014/chart" uri="{C3380CC4-5D6E-409C-BE32-E72D297353CC}">
              <c16:uniqueId val="{0000008F-E14C-414E-B5BF-A71C9D51E3BF}"/>
            </c:ext>
          </c:extLst>
        </c:ser>
        <c:ser>
          <c:idx val="6"/>
          <c:order val="2"/>
          <c:tx>
            <c:strRef>
              <c:f>'Fig 2.17'!$BX$7</c:f>
              <c:strCache>
                <c:ptCount val="1"/>
                <c:pt idx="0">
                  <c:v>EEC 1,3 %</c:v>
                </c:pt>
              </c:strCache>
            </c:strRef>
          </c:tx>
          <c:spPr>
            <a:ln>
              <a:solidFill>
                <a:srgbClr val="31859C"/>
              </a:solidFill>
              <a:prstDash val="solid"/>
            </a:ln>
          </c:spPr>
          <c:marker>
            <c:symbol val="none"/>
          </c:marker>
          <c:cat>
            <c:numRef>
              <c:f>'Fig 2.17'!$D$4:$BV$4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2.17'!$D$7:$BV$7</c:f>
              <c:numCache>
                <c:formatCode>0.0%</c:formatCode>
                <c:ptCount val="71"/>
                <c:pt idx="21">
                  <c:v>0.31169995011602891</c:v>
                </c:pt>
                <c:pt idx="22">
                  <c:v>0.3045809638308194</c:v>
                </c:pt>
                <c:pt idx="23">
                  <c:v>0.30462528323558569</c:v>
                </c:pt>
                <c:pt idx="24">
                  <c:v>0.30419489884938578</c:v>
                </c:pt>
                <c:pt idx="25">
                  <c:v>0.30307221232603415</c:v>
                </c:pt>
                <c:pt idx="26">
                  <c:v>0.30358911143307404</c:v>
                </c:pt>
                <c:pt idx="27">
                  <c:v>0.3036718043878196</c:v>
                </c:pt>
                <c:pt idx="28">
                  <c:v>0.30482740559295862</c:v>
                </c:pt>
                <c:pt idx="29">
                  <c:v>0.30667767618406572</c:v>
                </c:pt>
                <c:pt idx="30">
                  <c:v>0.3082763662923661</c:v>
                </c:pt>
                <c:pt idx="31">
                  <c:v>0.30857054594069927</c:v>
                </c:pt>
                <c:pt idx="32">
                  <c:v>0.30842902109780518</c:v>
                </c:pt>
                <c:pt idx="33">
                  <c:v>0.30829928247925142</c:v>
                </c:pt>
                <c:pt idx="34">
                  <c:v>0.30825142437355524</c:v>
                </c:pt>
                <c:pt idx="35">
                  <c:v>0.3081946147149125</c:v>
                </c:pt>
                <c:pt idx="36">
                  <c:v>0.30819960910208594</c:v>
                </c:pt>
                <c:pt idx="37">
                  <c:v>0.30819479733310479</c:v>
                </c:pt>
                <c:pt idx="38">
                  <c:v>0.30815899948817399</c:v>
                </c:pt>
                <c:pt idx="39">
                  <c:v>0.30817535107042426</c:v>
                </c:pt>
                <c:pt idx="40">
                  <c:v>0.30812826558564693</c:v>
                </c:pt>
                <c:pt idx="41">
                  <c:v>0.30802057154845675</c:v>
                </c:pt>
                <c:pt idx="42">
                  <c:v>0.30791936942555181</c:v>
                </c:pt>
                <c:pt idx="43">
                  <c:v>0.30781699403422186</c:v>
                </c:pt>
                <c:pt idx="44">
                  <c:v>0.30775499145753094</c:v>
                </c:pt>
                <c:pt idx="45">
                  <c:v>0.30764826968479175</c:v>
                </c:pt>
                <c:pt idx="46">
                  <c:v>0.30748874062015102</c:v>
                </c:pt>
                <c:pt idx="47">
                  <c:v>0.30731098036208465</c:v>
                </c:pt>
                <c:pt idx="48">
                  <c:v>0.30718589310910804</c:v>
                </c:pt>
                <c:pt idx="49">
                  <c:v>0.30698621657222802</c:v>
                </c:pt>
                <c:pt idx="50">
                  <c:v>0.30694231446578352</c:v>
                </c:pt>
                <c:pt idx="51">
                  <c:v>0.30680514132334741</c:v>
                </c:pt>
                <c:pt idx="52">
                  <c:v>0.30671655935706171</c:v>
                </c:pt>
                <c:pt idx="53">
                  <c:v>0.30659772059928331</c:v>
                </c:pt>
                <c:pt idx="54">
                  <c:v>0.30644438882113484</c:v>
                </c:pt>
                <c:pt idx="55">
                  <c:v>0.3064223757416038</c:v>
                </c:pt>
                <c:pt idx="56">
                  <c:v>0.3063239515050814</c:v>
                </c:pt>
                <c:pt idx="57">
                  <c:v>0.30622323168854587</c:v>
                </c:pt>
                <c:pt idx="58">
                  <c:v>0.30614606652152987</c:v>
                </c:pt>
                <c:pt idx="59">
                  <c:v>0.30614094505373091</c:v>
                </c:pt>
                <c:pt idx="60">
                  <c:v>0.3060432666780693</c:v>
                </c:pt>
                <c:pt idx="61">
                  <c:v>0.30605878246688611</c:v>
                </c:pt>
                <c:pt idx="62">
                  <c:v>0.3060537369015322</c:v>
                </c:pt>
                <c:pt idx="63">
                  <c:v>0.30653441486305416</c:v>
                </c:pt>
                <c:pt idx="64">
                  <c:v>0.30657438900721701</c:v>
                </c:pt>
                <c:pt idx="65">
                  <c:v>0.30660046064049296</c:v>
                </c:pt>
                <c:pt idx="66">
                  <c:v>0.30657365572804424</c:v>
                </c:pt>
                <c:pt idx="67">
                  <c:v>0.30656045915078067</c:v>
                </c:pt>
                <c:pt idx="68">
                  <c:v>0.30661115224616797</c:v>
                </c:pt>
                <c:pt idx="69">
                  <c:v>0.30666657832009364</c:v>
                </c:pt>
                <c:pt idx="70">
                  <c:v>0.30664236392697036</c:v>
                </c:pt>
              </c:numCache>
            </c:numRef>
          </c:val>
          <c:smooth val="0"/>
          <c:extLst>
            <c:ext xmlns:c16="http://schemas.microsoft.com/office/drawing/2014/chart" uri="{C3380CC4-5D6E-409C-BE32-E72D297353CC}">
              <c16:uniqueId val="{00000090-E14C-414E-B5BF-A71C9D51E3BF}"/>
            </c:ext>
          </c:extLst>
        </c:ser>
        <c:ser>
          <c:idx val="10"/>
          <c:order val="3"/>
          <c:tx>
            <c:strRef>
              <c:f>'Fig 2.17'!$BX$11</c:f>
              <c:strCache>
                <c:ptCount val="1"/>
                <c:pt idx="0">
                  <c:v>EPR 1,3 %</c:v>
                </c:pt>
              </c:strCache>
            </c:strRef>
          </c:tx>
          <c:spPr>
            <a:ln>
              <a:solidFill>
                <a:srgbClr val="31859C"/>
              </a:solidFill>
              <a:prstDash val="sysDash"/>
            </a:ln>
          </c:spPr>
          <c:marker>
            <c:symbol val="none"/>
          </c:marker>
          <c:cat>
            <c:numRef>
              <c:f>'Fig 2.17'!$D$4:$BV$4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2.17'!$D$11:$BV$11</c:f>
              <c:numCache>
                <c:formatCode>0.0%</c:formatCode>
                <c:ptCount val="71"/>
                <c:pt idx="21">
                  <c:v>0.31169995011602891</c:v>
                </c:pt>
                <c:pt idx="22">
                  <c:v>0.30313700680696842</c:v>
                </c:pt>
                <c:pt idx="23">
                  <c:v>0.30293812078035592</c:v>
                </c:pt>
                <c:pt idx="24">
                  <c:v>0.30342353838879449</c:v>
                </c:pt>
                <c:pt idx="25">
                  <c:v>0.3021858728455844</c:v>
                </c:pt>
                <c:pt idx="26">
                  <c:v>0.30233926938674255</c:v>
                </c:pt>
                <c:pt idx="27">
                  <c:v>0.30206150226421258</c:v>
                </c:pt>
                <c:pt idx="28">
                  <c:v>0.30307492396979302</c:v>
                </c:pt>
                <c:pt idx="29">
                  <c:v>0.30462007973196076</c:v>
                </c:pt>
                <c:pt idx="30">
                  <c:v>0.30578029335923457</c:v>
                </c:pt>
                <c:pt idx="31">
                  <c:v>0.30561753880417797</c:v>
                </c:pt>
                <c:pt idx="32">
                  <c:v>0.30501437431558559</c:v>
                </c:pt>
                <c:pt idx="33">
                  <c:v>0.30423184626647171</c:v>
                </c:pt>
                <c:pt idx="34">
                  <c:v>0.30343846577380273</c:v>
                </c:pt>
                <c:pt idx="35">
                  <c:v>0.30254061204352528</c:v>
                </c:pt>
                <c:pt idx="36">
                  <c:v>0.3016679175834952</c:v>
                </c:pt>
                <c:pt idx="37">
                  <c:v>0.3007553793417001</c:v>
                </c:pt>
                <c:pt idx="38">
                  <c:v>0.29979986869563435</c:v>
                </c:pt>
                <c:pt idx="39">
                  <c:v>0.29892190598727381</c:v>
                </c:pt>
                <c:pt idx="40">
                  <c:v>0.29800900487259041</c:v>
                </c:pt>
                <c:pt idx="41">
                  <c:v>0.29702542813930272</c:v>
                </c:pt>
                <c:pt idx="42">
                  <c:v>0.29603623651188893</c:v>
                </c:pt>
                <c:pt idx="43">
                  <c:v>0.29505506221015337</c:v>
                </c:pt>
                <c:pt idx="44">
                  <c:v>0.29410656708588573</c:v>
                </c:pt>
                <c:pt idx="45">
                  <c:v>0.29309083349126591</c:v>
                </c:pt>
                <c:pt idx="46">
                  <c:v>0.29205409062062415</c:v>
                </c:pt>
                <c:pt idx="47">
                  <c:v>0.29104882517100295</c:v>
                </c:pt>
                <c:pt idx="48">
                  <c:v>0.29010646623141417</c:v>
                </c:pt>
                <c:pt idx="49">
                  <c:v>0.2891179496544195</c:v>
                </c:pt>
                <c:pt idx="50">
                  <c:v>0.28829247347798787</c:v>
                </c:pt>
                <c:pt idx="51">
                  <c:v>0.2873857427956597</c:v>
                </c:pt>
                <c:pt idx="52">
                  <c:v>0.28653666902175279</c:v>
                </c:pt>
                <c:pt idx="53">
                  <c:v>0.28564279932195186</c:v>
                </c:pt>
                <c:pt idx="54">
                  <c:v>0.28476736662612701</c:v>
                </c:pt>
                <c:pt idx="55">
                  <c:v>0.28410993521419908</c:v>
                </c:pt>
                <c:pt idx="56">
                  <c:v>0.28345791406037441</c:v>
                </c:pt>
                <c:pt idx="57">
                  <c:v>0.28285078574070788</c:v>
                </c:pt>
                <c:pt idx="58">
                  <c:v>0.28228267335649948</c:v>
                </c:pt>
                <c:pt idx="59">
                  <c:v>0.28179829399753137</c:v>
                </c:pt>
                <c:pt idx="60">
                  <c:v>0.28128484276969373</c:v>
                </c:pt>
                <c:pt idx="61">
                  <c:v>0.28089740857976858</c:v>
                </c:pt>
                <c:pt idx="62">
                  <c:v>0.28050658980610782</c:v>
                </c:pt>
                <c:pt idx="63">
                  <c:v>0.28062359334337067</c:v>
                </c:pt>
                <c:pt idx="64">
                  <c:v>0.28032068067561777</c:v>
                </c:pt>
                <c:pt idx="65">
                  <c:v>0.28005231655989049</c:v>
                </c:pt>
                <c:pt idx="66">
                  <c:v>0.27970970485405611</c:v>
                </c:pt>
                <c:pt idx="67">
                  <c:v>0.27943469784737107</c:v>
                </c:pt>
                <c:pt idx="68">
                  <c:v>0.27921564073774713</c:v>
                </c:pt>
                <c:pt idx="69">
                  <c:v>0.2790244552841738</c:v>
                </c:pt>
                <c:pt idx="70">
                  <c:v>0.27879419848190717</c:v>
                </c:pt>
              </c:numCache>
            </c:numRef>
          </c:val>
          <c:smooth val="0"/>
          <c:extLst>
            <c:ext xmlns:c16="http://schemas.microsoft.com/office/drawing/2014/chart" uri="{C3380CC4-5D6E-409C-BE32-E72D297353CC}">
              <c16:uniqueId val="{00000091-E14C-414E-B5BF-A71C9D51E3BF}"/>
            </c:ext>
          </c:extLst>
        </c:ser>
        <c:ser>
          <c:idx val="7"/>
          <c:order val="4"/>
          <c:tx>
            <c:strRef>
              <c:f>'Fig 2.17'!$BX$8</c:f>
              <c:strCache>
                <c:ptCount val="1"/>
                <c:pt idx="0">
                  <c:v>EEC 1 %</c:v>
                </c:pt>
              </c:strCache>
            </c:strRef>
          </c:tx>
          <c:spPr>
            <a:ln>
              <a:solidFill>
                <a:schemeClr val="accent2">
                  <a:lumMod val="75000"/>
                </a:schemeClr>
              </a:solidFill>
              <a:prstDash val="solid"/>
            </a:ln>
          </c:spPr>
          <c:marker>
            <c:symbol val="none"/>
          </c:marker>
          <c:cat>
            <c:numRef>
              <c:f>'Fig 2.17'!$D$4:$BV$4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2.17'!$D$8:$BV$8</c:f>
              <c:numCache>
                <c:formatCode>0.0%</c:formatCode>
                <c:ptCount val="71"/>
                <c:pt idx="21">
                  <c:v>0.31169995011602891</c:v>
                </c:pt>
                <c:pt idx="22">
                  <c:v>0.3045809638308194</c:v>
                </c:pt>
                <c:pt idx="23">
                  <c:v>0.30462528323558569</c:v>
                </c:pt>
                <c:pt idx="24">
                  <c:v>0.30419489884938578</c:v>
                </c:pt>
                <c:pt idx="25">
                  <c:v>0.30307221232603415</c:v>
                </c:pt>
                <c:pt idx="26">
                  <c:v>0.30358911143307404</c:v>
                </c:pt>
                <c:pt idx="27">
                  <c:v>0.3036718043878196</c:v>
                </c:pt>
                <c:pt idx="28">
                  <c:v>0.30469963785487875</c:v>
                </c:pt>
                <c:pt idx="29">
                  <c:v>0.30656769472969614</c:v>
                </c:pt>
                <c:pt idx="30">
                  <c:v>0.30834081864031909</c:v>
                </c:pt>
                <c:pt idx="31">
                  <c:v>0.30888661029827702</c:v>
                </c:pt>
                <c:pt idx="32">
                  <c:v>0.30891517873312313</c:v>
                </c:pt>
                <c:pt idx="33">
                  <c:v>0.30890714907617167</c:v>
                </c:pt>
                <c:pt idx="34">
                  <c:v>0.30892600279510046</c:v>
                </c:pt>
                <c:pt idx="35">
                  <c:v>0.30896861089070388</c:v>
                </c:pt>
                <c:pt idx="36">
                  <c:v>0.30907367190309848</c:v>
                </c:pt>
                <c:pt idx="37">
                  <c:v>0.30916882063273965</c:v>
                </c:pt>
                <c:pt idx="38">
                  <c:v>0.30918264654141242</c:v>
                </c:pt>
                <c:pt idx="39">
                  <c:v>0.30925095467791558</c:v>
                </c:pt>
                <c:pt idx="40">
                  <c:v>0.30930288776939768</c:v>
                </c:pt>
                <c:pt idx="41">
                  <c:v>0.30924440293808869</c:v>
                </c:pt>
                <c:pt idx="42">
                  <c:v>0.30919718137199909</c:v>
                </c:pt>
                <c:pt idx="43">
                  <c:v>0.30913427328434967</c:v>
                </c:pt>
                <c:pt idx="44">
                  <c:v>0.30914951743862928</c:v>
                </c:pt>
                <c:pt idx="45">
                  <c:v>0.30908857147950131</c:v>
                </c:pt>
                <c:pt idx="46">
                  <c:v>0.30902506867428847</c:v>
                </c:pt>
                <c:pt idx="47">
                  <c:v>0.30893436308768518</c:v>
                </c:pt>
                <c:pt idx="48">
                  <c:v>0.30887612113369728</c:v>
                </c:pt>
                <c:pt idx="49">
                  <c:v>0.30881230748733535</c:v>
                </c:pt>
                <c:pt idx="50">
                  <c:v>0.30878261357899595</c:v>
                </c:pt>
                <c:pt idx="51">
                  <c:v>0.30870184898894104</c:v>
                </c:pt>
                <c:pt idx="52">
                  <c:v>0.30868113491979399</c:v>
                </c:pt>
                <c:pt idx="53">
                  <c:v>0.3086422502213329</c:v>
                </c:pt>
                <c:pt idx="54">
                  <c:v>0.30855439333763857</c:v>
                </c:pt>
                <c:pt idx="55">
                  <c:v>0.30847566270354776</c:v>
                </c:pt>
                <c:pt idx="56">
                  <c:v>0.30847363634290853</c:v>
                </c:pt>
                <c:pt idx="57">
                  <c:v>0.30839478915339141</c:v>
                </c:pt>
                <c:pt idx="58">
                  <c:v>0.30837295363385342</c:v>
                </c:pt>
                <c:pt idx="59">
                  <c:v>0.3083453125349272</c:v>
                </c:pt>
                <c:pt idx="60">
                  <c:v>0.30835114719661227</c:v>
                </c:pt>
                <c:pt idx="61">
                  <c:v>0.30836734501981244</c:v>
                </c:pt>
                <c:pt idx="62">
                  <c:v>0.30847252619093601</c:v>
                </c:pt>
                <c:pt idx="63">
                  <c:v>0.30902474150417947</c:v>
                </c:pt>
                <c:pt idx="64">
                  <c:v>0.30917596380101597</c:v>
                </c:pt>
                <c:pt idx="65">
                  <c:v>0.30923655502019465</c:v>
                </c:pt>
                <c:pt idx="66">
                  <c:v>0.30923663912067284</c:v>
                </c:pt>
                <c:pt idx="67">
                  <c:v>0.30933377866574624</c:v>
                </c:pt>
                <c:pt idx="68">
                  <c:v>0.30940324673347935</c:v>
                </c:pt>
                <c:pt idx="69">
                  <c:v>0.30950071710564631</c:v>
                </c:pt>
                <c:pt idx="70">
                  <c:v>0.30949470307639332</c:v>
                </c:pt>
              </c:numCache>
            </c:numRef>
          </c:val>
          <c:smooth val="0"/>
          <c:extLst>
            <c:ext xmlns:c16="http://schemas.microsoft.com/office/drawing/2014/chart" uri="{C3380CC4-5D6E-409C-BE32-E72D297353CC}">
              <c16:uniqueId val="{00000092-E14C-414E-B5BF-A71C9D51E3BF}"/>
            </c:ext>
          </c:extLst>
        </c:ser>
        <c:ser>
          <c:idx val="11"/>
          <c:order val="5"/>
          <c:tx>
            <c:strRef>
              <c:f>'Fig 2.17'!$BX$12</c:f>
              <c:strCache>
                <c:ptCount val="1"/>
                <c:pt idx="0">
                  <c:v>EPR 1 %</c:v>
                </c:pt>
              </c:strCache>
            </c:strRef>
          </c:tx>
          <c:spPr>
            <a:ln>
              <a:solidFill>
                <a:schemeClr val="accent2">
                  <a:lumMod val="75000"/>
                </a:schemeClr>
              </a:solidFill>
              <a:prstDash val="sysDash"/>
            </a:ln>
          </c:spPr>
          <c:marker>
            <c:symbol val="none"/>
          </c:marker>
          <c:cat>
            <c:numRef>
              <c:f>'Fig 2.17'!$D$4:$BV$4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2.17'!$D$12:$BV$12</c:f>
              <c:numCache>
                <c:formatCode>0.0%</c:formatCode>
                <c:ptCount val="71"/>
                <c:pt idx="21">
                  <c:v>0.31169995011602891</c:v>
                </c:pt>
                <c:pt idx="22">
                  <c:v>0.30313700680696842</c:v>
                </c:pt>
                <c:pt idx="23">
                  <c:v>0.30293812078035592</c:v>
                </c:pt>
                <c:pt idx="24">
                  <c:v>0.30342353838879449</c:v>
                </c:pt>
                <c:pt idx="25">
                  <c:v>0.3021858728455844</c:v>
                </c:pt>
                <c:pt idx="26">
                  <c:v>0.30233926628854496</c:v>
                </c:pt>
                <c:pt idx="27">
                  <c:v>0.3020615004639372</c:v>
                </c:pt>
                <c:pt idx="28">
                  <c:v>0.3029842838261631</c:v>
                </c:pt>
                <c:pt idx="29">
                  <c:v>0.30460887631995726</c:v>
                </c:pt>
                <c:pt idx="30">
                  <c:v>0.30602864107994276</c:v>
                </c:pt>
                <c:pt idx="31">
                  <c:v>0.30621840829819641</c:v>
                </c:pt>
                <c:pt idx="32">
                  <c:v>0.30591344848795821</c:v>
                </c:pt>
                <c:pt idx="33">
                  <c:v>0.30538241685922962</c:v>
                </c:pt>
                <c:pt idx="34">
                  <c:v>0.30477772064024988</c:v>
                </c:pt>
                <c:pt idx="35">
                  <c:v>0.3040984998616445</c:v>
                </c:pt>
                <c:pt idx="36">
                  <c:v>0.30343848982017047</c:v>
                </c:pt>
                <c:pt idx="37">
                  <c:v>0.30273633091436059</c:v>
                </c:pt>
                <c:pt idx="38">
                  <c:v>0.30192998539827787</c:v>
                </c:pt>
                <c:pt idx="39">
                  <c:v>0.30119658773885066</c:v>
                </c:pt>
                <c:pt idx="40">
                  <c:v>0.30046836211065525</c:v>
                </c:pt>
                <c:pt idx="41">
                  <c:v>0.2996077026530734</c:v>
                </c:pt>
                <c:pt idx="42">
                  <c:v>0.2987390303038277</c:v>
                </c:pt>
                <c:pt idx="43">
                  <c:v>0.29785612345105356</c:v>
                </c:pt>
                <c:pt idx="44">
                  <c:v>0.29703820032662509</c:v>
                </c:pt>
                <c:pt idx="45">
                  <c:v>0.2961142743431589</c:v>
                </c:pt>
                <c:pt idx="46">
                  <c:v>0.29521127848238848</c:v>
                </c:pt>
                <c:pt idx="47">
                  <c:v>0.29432698158277881</c:v>
                </c:pt>
                <c:pt idx="48">
                  <c:v>0.29347988328455499</c:v>
                </c:pt>
                <c:pt idx="49">
                  <c:v>0.29265045747048168</c:v>
                </c:pt>
                <c:pt idx="50">
                  <c:v>0.2918564924481839</c:v>
                </c:pt>
                <c:pt idx="51">
                  <c:v>0.29101989566423303</c:v>
                </c:pt>
                <c:pt idx="52">
                  <c:v>0.29024258956619797</c:v>
                </c:pt>
                <c:pt idx="53">
                  <c:v>0.28943017711538677</c:v>
                </c:pt>
                <c:pt idx="54">
                  <c:v>0.28861828608393808</c:v>
                </c:pt>
                <c:pt idx="55">
                  <c:v>0.28789898425716631</c:v>
                </c:pt>
                <c:pt idx="56">
                  <c:v>0.2873360403934459</c:v>
                </c:pt>
                <c:pt idx="57">
                  <c:v>0.2867426626940161</c:v>
                </c:pt>
                <c:pt idx="58">
                  <c:v>0.28621984730884964</c:v>
                </c:pt>
                <c:pt idx="59">
                  <c:v>0.28570268709264629</c:v>
                </c:pt>
                <c:pt idx="60">
                  <c:v>0.28528167028700446</c:v>
                </c:pt>
                <c:pt idx="61">
                  <c:v>0.28488331193147698</c:v>
                </c:pt>
                <c:pt idx="62">
                  <c:v>0.28458925125823736</c:v>
                </c:pt>
                <c:pt idx="63">
                  <c:v>0.28476608986033591</c:v>
                </c:pt>
                <c:pt idx="64">
                  <c:v>0.28455739383711659</c:v>
                </c:pt>
                <c:pt idx="65">
                  <c:v>0.2843025094513868</c:v>
                </c:pt>
                <c:pt idx="66">
                  <c:v>0.28396836708433815</c:v>
                </c:pt>
                <c:pt idx="67">
                  <c:v>0.28378785144681234</c:v>
                </c:pt>
                <c:pt idx="68">
                  <c:v>0.28357009921096354</c:v>
                </c:pt>
                <c:pt idx="69">
                  <c:v>0.28340188947652478</c:v>
                </c:pt>
                <c:pt idx="70">
                  <c:v>0.28317413576098738</c:v>
                </c:pt>
              </c:numCache>
            </c:numRef>
          </c:val>
          <c:smooth val="0"/>
          <c:extLst>
            <c:ext xmlns:c16="http://schemas.microsoft.com/office/drawing/2014/chart" uri="{C3380CC4-5D6E-409C-BE32-E72D297353CC}">
              <c16:uniqueId val="{00000093-E14C-414E-B5BF-A71C9D51E3BF}"/>
            </c:ext>
          </c:extLst>
        </c:ser>
        <c:ser>
          <c:idx val="8"/>
          <c:order val="6"/>
          <c:tx>
            <c:strRef>
              <c:f>'Fig 2.17'!$BX$9</c:f>
              <c:strCache>
                <c:ptCount val="1"/>
                <c:pt idx="0">
                  <c:v>EEC 0,7,0 %</c:v>
                </c:pt>
              </c:strCache>
            </c:strRef>
          </c:tx>
          <c:spPr>
            <a:ln>
              <a:solidFill>
                <a:srgbClr val="800000"/>
              </a:solidFill>
              <a:prstDash val="solid"/>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4-E14C-414E-B5BF-A71C9D51E3BF}"/>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5-E14C-414E-B5BF-A71C9D51E3BF}"/>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6-E14C-414E-B5BF-A71C9D51E3BF}"/>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7-E14C-414E-B5BF-A71C9D51E3BF}"/>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8-E14C-414E-B5BF-A71C9D51E3BF}"/>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9-E14C-414E-B5BF-A71C9D51E3BF}"/>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A-E14C-414E-B5BF-A71C9D51E3BF}"/>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B-E14C-414E-B5BF-A71C9D51E3BF}"/>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C-E14C-414E-B5BF-A71C9D51E3BF}"/>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D-E14C-414E-B5BF-A71C9D51E3BF}"/>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E-E14C-414E-B5BF-A71C9D51E3BF}"/>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F-E14C-414E-B5BF-A71C9D51E3BF}"/>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0-E14C-414E-B5BF-A71C9D51E3BF}"/>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1-E14C-414E-B5BF-A71C9D51E3BF}"/>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2-E14C-414E-B5BF-A71C9D51E3BF}"/>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3-E14C-414E-B5BF-A71C9D51E3BF}"/>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4-E14C-414E-B5BF-A71C9D51E3BF}"/>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5-E14C-414E-B5BF-A71C9D51E3BF}"/>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6-E14C-414E-B5BF-A71C9D51E3BF}"/>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7-E14C-414E-B5BF-A71C9D51E3BF}"/>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8-E14C-414E-B5BF-A71C9D51E3BF}"/>
                </c:ext>
              </c:extLst>
            </c:dLbl>
            <c:dLbl>
              <c:idx val="21"/>
              <c:tx>
                <c:rich>
                  <a:bodyPr/>
                  <a:lstStyle/>
                  <a:p>
                    <a:fld id="{16E8F74F-F67F-4765-8240-373690A88C5E}"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9-E14C-414E-B5BF-A71C9D51E3BF}"/>
                </c:ext>
              </c:extLst>
            </c:dLbl>
            <c:dLbl>
              <c:idx val="22"/>
              <c:tx>
                <c:rich>
                  <a:bodyPr/>
                  <a:lstStyle/>
                  <a:p>
                    <a:fld id="{AF90F234-EB89-41BA-8B98-B7B675DD5BD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A-E14C-414E-B5BF-A71C9D51E3BF}"/>
                </c:ext>
              </c:extLst>
            </c:dLbl>
            <c:dLbl>
              <c:idx val="23"/>
              <c:tx>
                <c:rich>
                  <a:bodyPr/>
                  <a:lstStyle/>
                  <a:p>
                    <a:fld id="{F9C4B9CA-91C4-4A8B-BAE0-94BA1E7A36E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B-E14C-414E-B5BF-A71C9D51E3BF}"/>
                </c:ext>
              </c:extLst>
            </c:dLbl>
            <c:dLbl>
              <c:idx val="24"/>
              <c:tx>
                <c:rich>
                  <a:bodyPr/>
                  <a:lstStyle/>
                  <a:p>
                    <a:fld id="{A0940B81-EBA8-420B-8B3F-331ABBD8D97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C-E14C-414E-B5BF-A71C9D51E3BF}"/>
                </c:ext>
              </c:extLst>
            </c:dLbl>
            <c:dLbl>
              <c:idx val="25"/>
              <c:tx>
                <c:rich>
                  <a:bodyPr/>
                  <a:lstStyle/>
                  <a:p>
                    <a:fld id="{FC4D7AC4-A0E3-4CB0-9AD0-00E2630FB02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D-E14C-414E-B5BF-A71C9D51E3BF}"/>
                </c:ext>
              </c:extLst>
            </c:dLbl>
            <c:dLbl>
              <c:idx val="26"/>
              <c:tx>
                <c:rich>
                  <a:bodyPr/>
                  <a:lstStyle/>
                  <a:p>
                    <a:fld id="{5AE5CE97-7A6B-4C29-B019-A79D8481F4D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E-E14C-414E-B5BF-A71C9D51E3BF}"/>
                </c:ext>
              </c:extLst>
            </c:dLbl>
            <c:dLbl>
              <c:idx val="27"/>
              <c:tx>
                <c:rich>
                  <a:bodyPr/>
                  <a:lstStyle/>
                  <a:p>
                    <a:fld id="{AFE94142-3F0C-43F7-8292-3F3536D4ECA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F-E14C-414E-B5BF-A71C9D51E3BF}"/>
                </c:ext>
              </c:extLst>
            </c:dLbl>
            <c:dLbl>
              <c:idx val="28"/>
              <c:tx>
                <c:rich>
                  <a:bodyPr/>
                  <a:lstStyle/>
                  <a:p>
                    <a:fld id="{1453858A-703B-43D2-8319-F92E7F3BB35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0-E14C-414E-B5BF-A71C9D51E3BF}"/>
                </c:ext>
              </c:extLst>
            </c:dLbl>
            <c:dLbl>
              <c:idx val="29"/>
              <c:tx>
                <c:rich>
                  <a:bodyPr/>
                  <a:lstStyle/>
                  <a:p>
                    <a:fld id="{5ED0988D-E5AE-462A-98A2-3520A04A34A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1-E14C-414E-B5BF-A71C9D51E3BF}"/>
                </c:ext>
              </c:extLst>
            </c:dLbl>
            <c:dLbl>
              <c:idx val="30"/>
              <c:tx>
                <c:rich>
                  <a:bodyPr/>
                  <a:lstStyle/>
                  <a:p>
                    <a:fld id="{3E4DF12F-802A-4385-BBE0-2BC1665E8CB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2-E14C-414E-B5BF-A71C9D51E3BF}"/>
                </c:ext>
              </c:extLst>
            </c:dLbl>
            <c:dLbl>
              <c:idx val="31"/>
              <c:tx>
                <c:rich>
                  <a:bodyPr/>
                  <a:lstStyle/>
                  <a:p>
                    <a:fld id="{9D13BC1A-140B-4321-A41D-4DD51E6EFD0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3-E14C-414E-B5BF-A71C9D51E3BF}"/>
                </c:ext>
              </c:extLst>
            </c:dLbl>
            <c:dLbl>
              <c:idx val="32"/>
              <c:tx>
                <c:rich>
                  <a:bodyPr/>
                  <a:lstStyle/>
                  <a:p>
                    <a:fld id="{C56288D3-D2CD-4835-BC05-9AD62173A0C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4-E14C-414E-B5BF-A71C9D51E3BF}"/>
                </c:ext>
              </c:extLst>
            </c:dLbl>
            <c:dLbl>
              <c:idx val="33"/>
              <c:tx>
                <c:rich>
                  <a:bodyPr/>
                  <a:lstStyle/>
                  <a:p>
                    <a:fld id="{ECB9AFCE-25A2-448F-ACD8-3181E782D4D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5-E14C-414E-B5BF-A71C9D51E3BF}"/>
                </c:ext>
              </c:extLst>
            </c:dLbl>
            <c:dLbl>
              <c:idx val="34"/>
              <c:tx>
                <c:rich>
                  <a:bodyPr/>
                  <a:lstStyle/>
                  <a:p>
                    <a:fld id="{D29E5CF6-75BC-4083-AE4D-A4ECEED3713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6-E14C-414E-B5BF-A71C9D51E3BF}"/>
                </c:ext>
              </c:extLst>
            </c:dLbl>
            <c:dLbl>
              <c:idx val="35"/>
              <c:tx>
                <c:rich>
                  <a:bodyPr/>
                  <a:lstStyle/>
                  <a:p>
                    <a:fld id="{88199F07-6FF5-4D12-BAA0-FB6CE2FB715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7-E14C-414E-B5BF-A71C9D51E3BF}"/>
                </c:ext>
              </c:extLst>
            </c:dLbl>
            <c:dLbl>
              <c:idx val="36"/>
              <c:tx>
                <c:rich>
                  <a:bodyPr/>
                  <a:lstStyle/>
                  <a:p>
                    <a:fld id="{94CF003D-5CE6-4812-9869-5EC87DB17CC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8-E14C-414E-B5BF-A71C9D51E3BF}"/>
                </c:ext>
              </c:extLst>
            </c:dLbl>
            <c:dLbl>
              <c:idx val="37"/>
              <c:tx>
                <c:rich>
                  <a:bodyPr/>
                  <a:lstStyle/>
                  <a:p>
                    <a:fld id="{C7740876-588D-4029-B14B-1627C92DAC3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9-E14C-414E-B5BF-A71C9D51E3BF}"/>
                </c:ext>
              </c:extLst>
            </c:dLbl>
            <c:dLbl>
              <c:idx val="38"/>
              <c:tx>
                <c:rich>
                  <a:bodyPr/>
                  <a:lstStyle/>
                  <a:p>
                    <a:fld id="{B8E82542-B4AB-4CF7-8F7C-70568BBDDD5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A-E14C-414E-B5BF-A71C9D51E3BF}"/>
                </c:ext>
              </c:extLst>
            </c:dLbl>
            <c:dLbl>
              <c:idx val="39"/>
              <c:tx>
                <c:rich>
                  <a:bodyPr/>
                  <a:lstStyle/>
                  <a:p>
                    <a:fld id="{5FDE16D4-CCB9-4BF4-AEB6-F1457676946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B-E14C-414E-B5BF-A71C9D51E3BF}"/>
                </c:ext>
              </c:extLst>
            </c:dLbl>
            <c:dLbl>
              <c:idx val="40"/>
              <c:tx>
                <c:rich>
                  <a:bodyPr/>
                  <a:lstStyle/>
                  <a:p>
                    <a:fld id="{5E86FECC-0738-40E3-8024-F03E85344F4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C-E14C-414E-B5BF-A71C9D51E3BF}"/>
                </c:ext>
              </c:extLst>
            </c:dLbl>
            <c:dLbl>
              <c:idx val="41"/>
              <c:tx>
                <c:rich>
                  <a:bodyPr/>
                  <a:lstStyle/>
                  <a:p>
                    <a:fld id="{0D727A73-7226-42D2-8D77-373FC0F2426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D-E14C-414E-B5BF-A71C9D51E3BF}"/>
                </c:ext>
              </c:extLst>
            </c:dLbl>
            <c:dLbl>
              <c:idx val="42"/>
              <c:tx>
                <c:rich>
                  <a:bodyPr/>
                  <a:lstStyle/>
                  <a:p>
                    <a:fld id="{F5C3E0C9-622F-461D-8925-357D35501E6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E-E14C-414E-B5BF-A71C9D51E3BF}"/>
                </c:ext>
              </c:extLst>
            </c:dLbl>
            <c:dLbl>
              <c:idx val="43"/>
              <c:tx>
                <c:rich>
                  <a:bodyPr/>
                  <a:lstStyle/>
                  <a:p>
                    <a:fld id="{A1BFB8E0-ECCD-4B64-B041-B39BC3644F1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F-E14C-414E-B5BF-A71C9D51E3BF}"/>
                </c:ext>
              </c:extLst>
            </c:dLbl>
            <c:dLbl>
              <c:idx val="44"/>
              <c:tx>
                <c:rich>
                  <a:bodyPr/>
                  <a:lstStyle/>
                  <a:p>
                    <a:fld id="{1866130F-9B47-45A2-A87D-6AC5246FAA2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0-E14C-414E-B5BF-A71C9D51E3BF}"/>
                </c:ext>
              </c:extLst>
            </c:dLbl>
            <c:dLbl>
              <c:idx val="45"/>
              <c:tx>
                <c:rich>
                  <a:bodyPr/>
                  <a:lstStyle/>
                  <a:p>
                    <a:fld id="{87856B4E-FD82-4EB3-8BBE-5D55F812F32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1-E14C-414E-B5BF-A71C9D51E3BF}"/>
                </c:ext>
              </c:extLst>
            </c:dLbl>
            <c:dLbl>
              <c:idx val="46"/>
              <c:tx>
                <c:rich>
                  <a:bodyPr/>
                  <a:lstStyle/>
                  <a:p>
                    <a:fld id="{849F8927-A255-49B3-B6D6-F6E885F3F09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2-E14C-414E-B5BF-A71C9D51E3BF}"/>
                </c:ext>
              </c:extLst>
            </c:dLbl>
            <c:dLbl>
              <c:idx val="47"/>
              <c:tx>
                <c:rich>
                  <a:bodyPr/>
                  <a:lstStyle/>
                  <a:p>
                    <a:fld id="{632BEFBB-DF0D-4AE5-9ABF-3775CB10848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3-E14C-414E-B5BF-A71C9D51E3BF}"/>
                </c:ext>
              </c:extLst>
            </c:dLbl>
            <c:dLbl>
              <c:idx val="48"/>
              <c:tx>
                <c:rich>
                  <a:bodyPr/>
                  <a:lstStyle/>
                  <a:p>
                    <a:fld id="{D3EF27F9-966A-4E3F-BEB5-A32EDF68CE7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4-E14C-414E-B5BF-A71C9D51E3BF}"/>
                </c:ext>
              </c:extLst>
            </c:dLbl>
            <c:dLbl>
              <c:idx val="49"/>
              <c:tx>
                <c:rich>
                  <a:bodyPr/>
                  <a:lstStyle/>
                  <a:p>
                    <a:fld id="{9FA8163E-B84C-4F9F-9228-B9A59F2F8A3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5-E14C-414E-B5BF-A71C9D51E3BF}"/>
                </c:ext>
              </c:extLst>
            </c:dLbl>
            <c:dLbl>
              <c:idx val="50"/>
              <c:tx>
                <c:rich>
                  <a:bodyPr/>
                  <a:lstStyle/>
                  <a:p>
                    <a:fld id="{CDFAAABD-13B5-41F5-BAEF-7ACBA9CDF89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6-E14C-414E-B5BF-A71C9D51E3BF}"/>
                </c:ext>
              </c:extLst>
            </c:dLbl>
            <c:dLbl>
              <c:idx val="51"/>
              <c:tx>
                <c:rich>
                  <a:bodyPr/>
                  <a:lstStyle/>
                  <a:p>
                    <a:fld id="{ECA18C7C-4E6D-4BBE-9951-64C7AF17446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7-E14C-414E-B5BF-A71C9D51E3BF}"/>
                </c:ext>
              </c:extLst>
            </c:dLbl>
            <c:dLbl>
              <c:idx val="52"/>
              <c:tx>
                <c:rich>
                  <a:bodyPr/>
                  <a:lstStyle/>
                  <a:p>
                    <a:fld id="{1E046D61-C78D-4660-A2CD-3AD4B704471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8-E14C-414E-B5BF-A71C9D51E3BF}"/>
                </c:ext>
              </c:extLst>
            </c:dLbl>
            <c:dLbl>
              <c:idx val="53"/>
              <c:tx>
                <c:rich>
                  <a:bodyPr/>
                  <a:lstStyle/>
                  <a:p>
                    <a:fld id="{E0676B2F-3B14-44CE-8628-650094E6123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9-E14C-414E-B5BF-A71C9D51E3BF}"/>
                </c:ext>
              </c:extLst>
            </c:dLbl>
            <c:dLbl>
              <c:idx val="54"/>
              <c:tx>
                <c:rich>
                  <a:bodyPr/>
                  <a:lstStyle/>
                  <a:p>
                    <a:fld id="{F6691FCB-1B9B-4A7F-A6FC-7228BC7BD08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A-E14C-414E-B5BF-A71C9D51E3BF}"/>
                </c:ext>
              </c:extLst>
            </c:dLbl>
            <c:dLbl>
              <c:idx val="55"/>
              <c:tx>
                <c:rich>
                  <a:bodyPr/>
                  <a:lstStyle/>
                  <a:p>
                    <a:fld id="{013A6859-BA42-4A3C-BF2A-119CC5F61AF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B-E14C-414E-B5BF-A71C9D51E3BF}"/>
                </c:ext>
              </c:extLst>
            </c:dLbl>
            <c:dLbl>
              <c:idx val="56"/>
              <c:tx>
                <c:rich>
                  <a:bodyPr/>
                  <a:lstStyle/>
                  <a:p>
                    <a:fld id="{E30C5EC8-0923-4E44-8885-0988C82BF56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C-E14C-414E-B5BF-A71C9D51E3BF}"/>
                </c:ext>
              </c:extLst>
            </c:dLbl>
            <c:dLbl>
              <c:idx val="57"/>
              <c:tx>
                <c:rich>
                  <a:bodyPr/>
                  <a:lstStyle/>
                  <a:p>
                    <a:fld id="{2E89DD6E-67D7-4D5D-B346-F234776EAD2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D-E14C-414E-B5BF-A71C9D51E3BF}"/>
                </c:ext>
              </c:extLst>
            </c:dLbl>
            <c:dLbl>
              <c:idx val="58"/>
              <c:tx>
                <c:rich>
                  <a:bodyPr/>
                  <a:lstStyle/>
                  <a:p>
                    <a:fld id="{46F6A1BA-DA83-4177-905C-699F5BB92CB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E-E14C-414E-B5BF-A71C9D51E3BF}"/>
                </c:ext>
              </c:extLst>
            </c:dLbl>
            <c:dLbl>
              <c:idx val="59"/>
              <c:tx>
                <c:rich>
                  <a:bodyPr/>
                  <a:lstStyle/>
                  <a:p>
                    <a:fld id="{EC1B3092-6EBA-4FC2-9A00-87E567991B0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F-E14C-414E-B5BF-A71C9D51E3BF}"/>
                </c:ext>
              </c:extLst>
            </c:dLbl>
            <c:dLbl>
              <c:idx val="60"/>
              <c:tx>
                <c:rich>
                  <a:bodyPr/>
                  <a:lstStyle/>
                  <a:p>
                    <a:fld id="{234115CD-96D3-48B4-87DB-B90922C4151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0-E14C-414E-B5BF-A71C9D51E3BF}"/>
                </c:ext>
              </c:extLst>
            </c:dLbl>
            <c:dLbl>
              <c:idx val="61"/>
              <c:tx>
                <c:rich>
                  <a:bodyPr/>
                  <a:lstStyle/>
                  <a:p>
                    <a:fld id="{F36C08CE-EF09-40D1-ADB4-5BCA24D43E7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1-E14C-414E-B5BF-A71C9D51E3BF}"/>
                </c:ext>
              </c:extLst>
            </c:dLbl>
            <c:dLbl>
              <c:idx val="62"/>
              <c:tx>
                <c:rich>
                  <a:bodyPr/>
                  <a:lstStyle/>
                  <a:p>
                    <a:fld id="{7F9A7D83-3B0C-4E57-936F-5231249C8B2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2-E14C-414E-B5BF-A71C9D51E3BF}"/>
                </c:ext>
              </c:extLst>
            </c:dLbl>
            <c:dLbl>
              <c:idx val="63"/>
              <c:tx>
                <c:rich>
                  <a:bodyPr/>
                  <a:lstStyle/>
                  <a:p>
                    <a:fld id="{DCE33C19-2D02-4BC1-BB99-02B9D9D56A7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3-E14C-414E-B5BF-A71C9D51E3BF}"/>
                </c:ext>
              </c:extLst>
            </c:dLbl>
            <c:dLbl>
              <c:idx val="64"/>
              <c:tx>
                <c:rich>
                  <a:bodyPr/>
                  <a:lstStyle/>
                  <a:p>
                    <a:fld id="{AA2CDE37-7B52-44C9-AFEF-E77B8CCF3C1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4-E14C-414E-B5BF-A71C9D51E3BF}"/>
                </c:ext>
              </c:extLst>
            </c:dLbl>
            <c:dLbl>
              <c:idx val="65"/>
              <c:tx>
                <c:rich>
                  <a:bodyPr/>
                  <a:lstStyle/>
                  <a:p>
                    <a:fld id="{4072B58B-8B1C-441C-955B-B8E91F721F3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5-E14C-414E-B5BF-A71C9D51E3BF}"/>
                </c:ext>
              </c:extLst>
            </c:dLbl>
            <c:dLbl>
              <c:idx val="66"/>
              <c:tx>
                <c:rich>
                  <a:bodyPr/>
                  <a:lstStyle/>
                  <a:p>
                    <a:fld id="{F3E5B574-18E2-4454-9305-42AA11E9BF4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6-E14C-414E-B5BF-A71C9D51E3BF}"/>
                </c:ext>
              </c:extLst>
            </c:dLbl>
            <c:dLbl>
              <c:idx val="67"/>
              <c:tx>
                <c:rich>
                  <a:bodyPr/>
                  <a:lstStyle/>
                  <a:p>
                    <a:fld id="{78625594-D8A3-4452-A29C-25E6C0150EB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7-E14C-414E-B5BF-A71C9D51E3BF}"/>
                </c:ext>
              </c:extLst>
            </c:dLbl>
            <c:dLbl>
              <c:idx val="68"/>
              <c:tx>
                <c:rich>
                  <a:bodyPr/>
                  <a:lstStyle/>
                  <a:p>
                    <a:fld id="{A42E3693-D6BC-4D99-A00F-4743CD2ABE4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8-E14C-414E-B5BF-A71C9D51E3BF}"/>
                </c:ext>
              </c:extLst>
            </c:dLbl>
            <c:dLbl>
              <c:idx val="69"/>
              <c:tx>
                <c:rich>
                  <a:bodyPr/>
                  <a:lstStyle/>
                  <a:p>
                    <a:fld id="{0B653295-E7B5-493B-8791-7A4BCF03B29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9-E14C-414E-B5BF-A71C9D51E3BF}"/>
                </c:ext>
              </c:extLst>
            </c:dLbl>
            <c:dLbl>
              <c:idx val="70"/>
              <c:tx>
                <c:rich>
                  <a:bodyPr/>
                  <a:lstStyle/>
                  <a:p>
                    <a:fld id="{6A05BDD7-69CE-494E-8BF2-BA90624AE1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A-E14C-414E-B5BF-A71C9D51E3BF}"/>
                </c:ext>
              </c:extLst>
            </c:dLbl>
            <c:spPr>
              <a:noFill/>
              <a:ln>
                <a:noFill/>
              </a:ln>
              <a:effectLst/>
            </c:spPr>
            <c:txPr>
              <a:bodyPr wrap="square" lIns="38100" tIns="19050" rIns="38100" bIns="19050" anchor="ctr">
                <a:spAutoFit/>
              </a:bodyPr>
              <a:lstStyle/>
              <a:p>
                <a:pPr>
                  <a:defRPr sz="1050" b="1">
                    <a:solidFill>
                      <a:srgbClr val="800000"/>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2.17'!$D$4:$BV$4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2.17'!$D$9:$BV$9</c:f>
              <c:numCache>
                <c:formatCode>0%</c:formatCode>
                <c:ptCount val="71"/>
                <c:pt idx="21" formatCode="0.0%">
                  <c:v>0.31169995011602891</c:v>
                </c:pt>
                <c:pt idx="22" formatCode="0.0%">
                  <c:v>0.3045809638308194</c:v>
                </c:pt>
                <c:pt idx="23" formatCode="0.0%">
                  <c:v>0.30462528323558569</c:v>
                </c:pt>
                <c:pt idx="24" formatCode="0.0%">
                  <c:v>0.30419489884938578</c:v>
                </c:pt>
                <c:pt idx="25" formatCode="0.0%">
                  <c:v>0.30307221232603415</c:v>
                </c:pt>
                <c:pt idx="26" formatCode="0.0%">
                  <c:v>0.30358911143307404</c:v>
                </c:pt>
                <c:pt idx="27" formatCode="0.0%">
                  <c:v>0.30367180438697122</c:v>
                </c:pt>
                <c:pt idx="28" formatCode="0.0%">
                  <c:v>0.3046075986187945</c:v>
                </c:pt>
                <c:pt idx="29" formatCode="0.0%">
                  <c:v>0.30647798501800727</c:v>
                </c:pt>
                <c:pt idx="30" formatCode="0.0%">
                  <c:v>0.30839033993302123</c:v>
                </c:pt>
                <c:pt idx="31" formatCode="0.0%">
                  <c:v>0.30918236607671629</c:v>
                </c:pt>
                <c:pt idx="32" formatCode="0.0%">
                  <c:v>0.30936742917621551</c:v>
                </c:pt>
                <c:pt idx="33" formatCode="0.0%">
                  <c:v>0.30942736927245995</c:v>
                </c:pt>
                <c:pt idx="34" formatCode="0.0%">
                  <c:v>0.3095482793989201</c:v>
                </c:pt>
                <c:pt idx="35" formatCode="0.0%">
                  <c:v>0.30972767908446314</c:v>
                </c:pt>
                <c:pt idx="36" formatCode="0.0%">
                  <c:v>0.30987967998870275</c:v>
                </c:pt>
                <c:pt idx="37" formatCode="0.0%">
                  <c:v>0.3099554285856933</c:v>
                </c:pt>
                <c:pt idx="38" formatCode="0.0%">
                  <c:v>0.31007586169202189</c:v>
                </c:pt>
                <c:pt idx="39" formatCode="0.0%">
                  <c:v>0.31013883423252203</c:v>
                </c:pt>
                <c:pt idx="40" formatCode="0.0%">
                  <c:v>0.31018738991911493</c:v>
                </c:pt>
                <c:pt idx="41" formatCode="0.0%">
                  <c:v>0.3102558332037868</c:v>
                </c:pt>
                <c:pt idx="42" formatCode="0.0%">
                  <c:v>0.310174322913086</c:v>
                </c:pt>
                <c:pt idx="43" formatCode="0.0%">
                  <c:v>0.31021747117919163</c:v>
                </c:pt>
                <c:pt idx="44" formatCode="0.0%">
                  <c:v>0.31026438795225109</c:v>
                </c:pt>
                <c:pt idx="45" formatCode="0.0%">
                  <c:v>0.31029075348009805</c:v>
                </c:pt>
                <c:pt idx="46" formatCode="0.0%">
                  <c:v>0.31023673261755658</c:v>
                </c:pt>
                <c:pt idx="47" formatCode="0.0%">
                  <c:v>0.31018680351348138</c:v>
                </c:pt>
                <c:pt idx="48" formatCode="0.0%">
                  <c:v>0.31017163245602836</c:v>
                </c:pt>
                <c:pt idx="49" formatCode="0.0%">
                  <c:v>0.31010661556605157</c:v>
                </c:pt>
                <c:pt idx="50" formatCode="0.0%">
                  <c:v>0.3101299920741058</c:v>
                </c:pt>
                <c:pt idx="51" formatCode="0.0%">
                  <c:v>0.31006099552178551</c:v>
                </c:pt>
                <c:pt idx="52" formatCode="0.0%">
                  <c:v>0.3100763799758714</c:v>
                </c:pt>
                <c:pt idx="53" formatCode="0.0%">
                  <c:v>0.31005889835068184</c:v>
                </c:pt>
                <c:pt idx="54" formatCode="0.0%">
                  <c:v>0.31002092940180781</c:v>
                </c:pt>
                <c:pt idx="55" formatCode="0.0%">
                  <c:v>0.31004969226877271</c:v>
                </c:pt>
                <c:pt idx="56" formatCode="0.0%">
                  <c:v>0.31000232763020724</c:v>
                </c:pt>
                <c:pt idx="57" formatCode="0.0%">
                  <c:v>0.30999582048764307</c:v>
                </c:pt>
                <c:pt idx="58" formatCode="0.0%">
                  <c:v>0.30999356264357175</c:v>
                </c:pt>
                <c:pt idx="59" formatCode="0.0%">
                  <c:v>0.31008200770891214</c:v>
                </c:pt>
                <c:pt idx="60" formatCode="0.0%">
                  <c:v>0.31007161439611997</c:v>
                </c:pt>
                <c:pt idx="61" formatCode="0.0%">
                  <c:v>0.3102233644241395</c:v>
                </c:pt>
                <c:pt idx="62" formatCode="0.0%">
                  <c:v>0.31032387032908981</c:v>
                </c:pt>
                <c:pt idx="63" formatCode="0.0%">
                  <c:v>0.3109296994435628</c:v>
                </c:pt>
                <c:pt idx="64" formatCode="0.0%">
                  <c:v>0.31106830153060211</c:v>
                </c:pt>
                <c:pt idx="65" formatCode="0.0%">
                  <c:v>0.31116666230661816</c:v>
                </c:pt>
                <c:pt idx="66" formatCode="0.0%">
                  <c:v>0.3112950459561093</c:v>
                </c:pt>
                <c:pt idx="67" formatCode="0.0%">
                  <c:v>0.31140068623945821</c:v>
                </c:pt>
                <c:pt idx="68" formatCode="0.0%">
                  <c:v>0.31154201632169803</c:v>
                </c:pt>
                <c:pt idx="69" formatCode="0.0%">
                  <c:v>0.31168920542429623</c:v>
                </c:pt>
                <c:pt idx="70" formatCode="0.0%">
                  <c:v>0.31172989868274292</c:v>
                </c:pt>
              </c:numCache>
            </c:numRef>
          </c:val>
          <c:smooth val="0"/>
          <c:extLst>
            <c:ext xmlns:c15="http://schemas.microsoft.com/office/drawing/2012/chart" uri="{02D57815-91ED-43cb-92C2-25804820EDAC}">
              <c15:datalabelsRange>
                <c15:f>'Fig 2.17'!$D$18:$BV$18</c15:f>
                <c15:dlblRangeCache>
                  <c:ptCount val="71"/>
                  <c:pt idx="70">
                    <c:v>31,2%</c:v>
                  </c:pt>
                </c15:dlblRangeCache>
              </c15:datalabelsRange>
            </c:ext>
            <c:ext xmlns:c16="http://schemas.microsoft.com/office/drawing/2014/chart" uri="{C3380CC4-5D6E-409C-BE32-E72D297353CC}">
              <c16:uniqueId val="{000000DB-E14C-414E-B5BF-A71C9D51E3BF}"/>
            </c:ext>
          </c:extLst>
        </c:ser>
        <c:ser>
          <c:idx val="12"/>
          <c:order val="7"/>
          <c:tx>
            <c:strRef>
              <c:f>'Fig 2.17'!$BX$13</c:f>
              <c:strCache>
                <c:ptCount val="1"/>
                <c:pt idx="0">
                  <c:v>EPR 0,7,0 %</c:v>
                </c:pt>
              </c:strCache>
            </c:strRef>
          </c:tx>
          <c:spPr>
            <a:ln>
              <a:solidFill>
                <a:srgbClr val="800000"/>
              </a:solidFill>
              <a:prstDash val="sysDash"/>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C-E14C-414E-B5BF-A71C9D51E3BF}"/>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D-E14C-414E-B5BF-A71C9D51E3BF}"/>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E-E14C-414E-B5BF-A71C9D51E3BF}"/>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F-E14C-414E-B5BF-A71C9D51E3BF}"/>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0-E14C-414E-B5BF-A71C9D51E3BF}"/>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1-E14C-414E-B5BF-A71C9D51E3BF}"/>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2-E14C-414E-B5BF-A71C9D51E3BF}"/>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3-E14C-414E-B5BF-A71C9D51E3BF}"/>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4-E14C-414E-B5BF-A71C9D51E3BF}"/>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5-E14C-414E-B5BF-A71C9D51E3BF}"/>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6-E14C-414E-B5BF-A71C9D51E3BF}"/>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7-E14C-414E-B5BF-A71C9D51E3BF}"/>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8-E14C-414E-B5BF-A71C9D51E3BF}"/>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9-E14C-414E-B5BF-A71C9D51E3BF}"/>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A-E14C-414E-B5BF-A71C9D51E3BF}"/>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B-E14C-414E-B5BF-A71C9D51E3BF}"/>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C-E14C-414E-B5BF-A71C9D51E3BF}"/>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D-E14C-414E-B5BF-A71C9D51E3BF}"/>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E-E14C-414E-B5BF-A71C9D51E3BF}"/>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F-E14C-414E-B5BF-A71C9D51E3BF}"/>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F0-E14C-414E-B5BF-A71C9D51E3BF}"/>
                </c:ext>
              </c:extLst>
            </c:dLbl>
            <c:dLbl>
              <c:idx val="21"/>
              <c:tx>
                <c:rich>
                  <a:bodyPr/>
                  <a:lstStyle/>
                  <a:p>
                    <a:fld id="{D5274A61-0370-47F9-99F5-178796208F8E}"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1-E14C-414E-B5BF-A71C9D51E3BF}"/>
                </c:ext>
              </c:extLst>
            </c:dLbl>
            <c:dLbl>
              <c:idx val="22"/>
              <c:tx>
                <c:rich>
                  <a:bodyPr/>
                  <a:lstStyle/>
                  <a:p>
                    <a:fld id="{B2DA995E-A4CB-49D8-9B24-547B0B101A8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2-E14C-414E-B5BF-A71C9D51E3BF}"/>
                </c:ext>
              </c:extLst>
            </c:dLbl>
            <c:dLbl>
              <c:idx val="23"/>
              <c:tx>
                <c:rich>
                  <a:bodyPr/>
                  <a:lstStyle/>
                  <a:p>
                    <a:fld id="{B9B2F3B8-276E-414F-970E-A0AA87F6CD9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3-E14C-414E-B5BF-A71C9D51E3BF}"/>
                </c:ext>
              </c:extLst>
            </c:dLbl>
            <c:dLbl>
              <c:idx val="24"/>
              <c:tx>
                <c:rich>
                  <a:bodyPr/>
                  <a:lstStyle/>
                  <a:p>
                    <a:fld id="{C7EF4582-E9F6-4E83-AB75-D358B921900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4-E14C-414E-B5BF-A71C9D51E3BF}"/>
                </c:ext>
              </c:extLst>
            </c:dLbl>
            <c:dLbl>
              <c:idx val="25"/>
              <c:tx>
                <c:rich>
                  <a:bodyPr/>
                  <a:lstStyle/>
                  <a:p>
                    <a:fld id="{76FA0905-E964-436C-84DB-B9DF1AD3C88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5-E14C-414E-B5BF-A71C9D51E3BF}"/>
                </c:ext>
              </c:extLst>
            </c:dLbl>
            <c:dLbl>
              <c:idx val="26"/>
              <c:tx>
                <c:rich>
                  <a:bodyPr/>
                  <a:lstStyle/>
                  <a:p>
                    <a:fld id="{3AB4BD75-0613-4189-AD7D-F95AD87B605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6-E14C-414E-B5BF-A71C9D51E3BF}"/>
                </c:ext>
              </c:extLst>
            </c:dLbl>
            <c:dLbl>
              <c:idx val="27"/>
              <c:tx>
                <c:rich>
                  <a:bodyPr/>
                  <a:lstStyle/>
                  <a:p>
                    <a:fld id="{9297252A-D931-427A-8B01-C2A3E3051B4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7-E14C-414E-B5BF-A71C9D51E3BF}"/>
                </c:ext>
              </c:extLst>
            </c:dLbl>
            <c:dLbl>
              <c:idx val="28"/>
              <c:tx>
                <c:rich>
                  <a:bodyPr/>
                  <a:lstStyle/>
                  <a:p>
                    <a:fld id="{0FC04194-7689-4786-ABD5-DC38546832B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8-E14C-414E-B5BF-A71C9D51E3BF}"/>
                </c:ext>
              </c:extLst>
            </c:dLbl>
            <c:dLbl>
              <c:idx val="29"/>
              <c:tx>
                <c:rich>
                  <a:bodyPr/>
                  <a:lstStyle/>
                  <a:p>
                    <a:fld id="{8101B219-C4B2-4781-99AC-7EE56882C44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9-E14C-414E-B5BF-A71C9D51E3BF}"/>
                </c:ext>
              </c:extLst>
            </c:dLbl>
            <c:dLbl>
              <c:idx val="30"/>
              <c:tx>
                <c:rich>
                  <a:bodyPr/>
                  <a:lstStyle/>
                  <a:p>
                    <a:fld id="{DD69DFBA-4E76-42FE-8494-FB9938ABC60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A-E14C-414E-B5BF-A71C9D51E3BF}"/>
                </c:ext>
              </c:extLst>
            </c:dLbl>
            <c:dLbl>
              <c:idx val="31"/>
              <c:tx>
                <c:rich>
                  <a:bodyPr/>
                  <a:lstStyle/>
                  <a:p>
                    <a:fld id="{6F9F73EA-F46B-4DEE-9583-ECD5FDA7715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B-E14C-414E-B5BF-A71C9D51E3BF}"/>
                </c:ext>
              </c:extLst>
            </c:dLbl>
            <c:dLbl>
              <c:idx val="32"/>
              <c:tx>
                <c:rich>
                  <a:bodyPr/>
                  <a:lstStyle/>
                  <a:p>
                    <a:fld id="{CFC95330-7A59-4FB8-9335-4F91AEE64E8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C-E14C-414E-B5BF-A71C9D51E3BF}"/>
                </c:ext>
              </c:extLst>
            </c:dLbl>
            <c:dLbl>
              <c:idx val="33"/>
              <c:tx>
                <c:rich>
                  <a:bodyPr/>
                  <a:lstStyle/>
                  <a:p>
                    <a:fld id="{2E57F30A-1802-4EDD-950E-2760C48C768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D-E14C-414E-B5BF-A71C9D51E3BF}"/>
                </c:ext>
              </c:extLst>
            </c:dLbl>
            <c:dLbl>
              <c:idx val="34"/>
              <c:tx>
                <c:rich>
                  <a:bodyPr/>
                  <a:lstStyle/>
                  <a:p>
                    <a:fld id="{859C467F-D47B-43E0-B696-427E2FDBB19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E-E14C-414E-B5BF-A71C9D51E3BF}"/>
                </c:ext>
              </c:extLst>
            </c:dLbl>
            <c:dLbl>
              <c:idx val="35"/>
              <c:tx>
                <c:rich>
                  <a:bodyPr/>
                  <a:lstStyle/>
                  <a:p>
                    <a:fld id="{B5500730-64E4-47D2-928E-2305967F1EA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F-E14C-414E-B5BF-A71C9D51E3BF}"/>
                </c:ext>
              </c:extLst>
            </c:dLbl>
            <c:dLbl>
              <c:idx val="36"/>
              <c:tx>
                <c:rich>
                  <a:bodyPr/>
                  <a:lstStyle/>
                  <a:p>
                    <a:fld id="{994B7252-6350-458D-B2F0-67BC1545D49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0-E14C-414E-B5BF-A71C9D51E3BF}"/>
                </c:ext>
              </c:extLst>
            </c:dLbl>
            <c:dLbl>
              <c:idx val="37"/>
              <c:tx>
                <c:rich>
                  <a:bodyPr/>
                  <a:lstStyle/>
                  <a:p>
                    <a:fld id="{2F0C98C9-4428-4D10-BEB4-87E1BADDF4A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1-E14C-414E-B5BF-A71C9D51E3BF}"/>
                </c:ext>
              </c:extLst>
            </c:dLbl>
            <c:dLbl>
              <c:idx val="38"/>
              <c:tx>
                <c:rich>
                  <a:bodyPr/>
                  <a:lstStyle/>
                  <a:p>
                    <a:fld id="{F5C88067-D48F-432D-9E1A-2A686D801FB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2-E14C-414E-B5BF-A71C9D51E3BF}"/>
                </c:ext>
              </c:extLst>
            </c:dLbl>
            <c:dLbl>
              <c:idx val="39"/>
              <c:tx>
                <c:rich>
                  <a:bodyPr/>
                  <a:lstStyle/>
                  <a:p>
                    <a:fld id="{ADCBDF28-F0EB-44B4-A468-5B462CEABB3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3-E14C-414E-B5BF-A71C9D51E3BF}"/>
                </c:ext>
              </c:extLst>
            </c:dLbl>
            <c:dLbl>
              <c:idx val="40"/>
              <c:tx>
                <c:rich>
                  <a:bodyPr/>
                  <a:lstStyle/>
                  <a:p>
                    <a:fld id="{7A064D01-32AB-446B-A533-F3FB6258793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4-E14C-414E-B5BF-A71C9D51E3BF}"/>
                </c:ext>
              </c:extLst>
            </c:dLbl>
            <c:dLbl>
              <c:idx val="41"/>
              <c:tx>
                <c:rich>
                  <a:bodyPr/>
                  <a:lstStyle/>
                  <a:p>
                    <a:fld id="{53C0C17C-1696-4C8F-8EC7-F84771C0AC2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5-E14C-414E-B5BF-A71C9D51E3BF}"/>
                </c:ext>
              </c:extLst>
            </c:dLbl>
            <c:dLbl>
              <c:idx val="42"/>
              <c:tx>
                <c:rich>
                  <a:bodyPr/>
                  <a:lstStyle/>
                  <a:p>
                    <a:fld id="{FE3B64A8-ED62-4FCC-BAB3-3CA74804BF3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6-E14C-414E-B5BF-A71C9D51E3BF}"/>
                </c:ext>
              </c:extLst>
            </c:dLbl>
            <c:dLbl>
              <c:idx val="43"/>
              <c:tx>
                <c:rich>
                  <a:bodyPr/>
                  <a:lstStyle/>
                  <a:p>
                    <a:fld id="{16D98A6C-E0AD-4135-85D7-6E6202C5746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7-E14C-414E-B5BF-A71C9D51E3BF}"/>
                </c:ext>
              </c:extLst>
            </c:dLbl>
            <c:dLbl>
              <c:idx val="44"/>
              <c:tx>
                <c:rich>
                  <a:bodyPr/>
                  <a:lstStyle/>
                  <a:p>
                    <a:fld id="{CAB944F8-9FEF-4998-B50C-14730CC93A7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8-E14C-414E-B5BF-A71C9D51E3BF}"/>
                </c:ext>
              </c:extLst>
            </c:dLbl>
            <c:dLbl>
              <c:idx val="45"/>
              <c:tx>
                <c:rich>
                  <a:bodyPr/>
                  <a:lstStyle/>
                  <a:p>
                    <a:fld id="{656D2605-7C5C-49B1-89F5-4B93B22F5A4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9-E14C-414E-B5BF-A71C9D51E3BF}"/>
                </c:ext>
              </c:extLst>
            </c:dLbl>
            <c:dLbl>
              <c:idx val="46"/>
              <c:tx>
                <c:rich>
                  <a:bodyPr/>
                  <a:lstStyle/>
                  <a:p>
                    <a:fld id="{750AC3EE-EE32-40A6-A2EE-80DE86A8268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A-E14C-414E-B5BF-A71C9D51E3BF}"/>
                </c:ext>
              </c:extLst>
            </c:dLbl>
            <c:dLbl>
              <c:idx val="47"/>
              <c:tx>
                <c:rich>
                  <a:bodyPr/>
                  <a:lstStyle/>
                  <a:p>
                    <a:fld id="{1BB2A501-DE39-4C94-8587-801B45005DC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B-E14C-414E-B5BF-A71C9D51E3BF}"/>
                </c:ext>
              </c:extLst>
            </c:dLbl>
            <c:dLbl>
              <c:idx val="48"/>
              <c:tx>
                <c:rich>
                  <a:bodyPr/>
                  <a:lstStyle/>
                  <a:p>
                    <a:fld id="{32AA08D5-0927-4073-B4FD-09BEC7DAB49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C-E14C-414E-B5BF-A71C9D51E3BF}"/>
                </c:ext>
              </c:extLst>
            </c:dLbl>
            <c:dLbl>
              <c:idx val="49"/>
              <c:tx>
                <c:rich>
                  <a:bodyPr/>
                  <a:lstStyle/>
                  <a:p>
                    <a:fld id="{998A4D96-34B4-4FCC-8FCF-E41E7ADDFF3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D-E14C-414E-B5BF-A71C9D51E3BF}"/>
                </c:ext>
              </c:extLst>
            </c:dLbl>
            <c:dLbl>
              <c:idx val="50"/>
              <c:tx>
                <c:rich>
                  <a:bodyPr/>
                  <a:lstStyle/>
                  <a:p>
                    <a:fld id="{9239AAB2-6E5F-462C-B929-E39D43FFDE5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E-E14C-414E-B5BF-A71C9D51E3BF}"/>
                </c:ext>
              </c:extLst>
            </c:dLbl>
            <c:dLbl>
              <c:idx val="51"/>
              <c:tx>
                <c:rich>
                  <a:bodyPr/>
                  <a:lstStyle/>
                  <a:p>
                    <a:fld id="{E1A787BE-D70F-4DB8-9544-6297EE79A7A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F-E14C-414E-B5BF-A71C9D51E3BF}"/>
                </c:ext>
              </c:extLst>
            </c:dLbl>
            <c:dLbl>
              <c:idx val="52"/>
              <c:tx>
                <c:rich>
                  <a:bodyPr/>
                  <a:lstStyle/>
                  <a:p>
                    <a:fld id="{9FF17FCA-165F-4200-9367-B65F7F1DF5B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0-E14C-414E-B5BF-A71C9D51E3BF}"/>
                </c:ext>
              </c:extLst>
            </c:dLbl>
            <c:dLbl>
              <c:idx val="53"/>
              <c:tx>
                <c:rich>
                  <a:bodyPr/>
                  <a:lstStyle/>
                  <a:p>
                    <a:fld id="{4630EC04-3D29-42FB-8E6A-7673AD16236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1-E14C-414E-B5BF-A71C9D51E3BF}"/>
                </c:ext>
              </c:extLst>
            </c:dLbl>
            <c:dLbl>
              <c:idx val="54"/>
              <c:tx>
                <c:rich>
                  <a:bodyPr/>
                  <a:lstStyle/>
                  <a:p>
                    <a:fld id="{0F48F86D-0B77-4D99-ACF6-553B0723A20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2-E14C-414E-B5BF-A71C9D51E3BF}"/>
                </c:ext>
              </c:extLst>
            </c:dLbl>
            <c:dLbl>
              <c:idx val="55"/>
              <c:tx>
                <c:rich>
                  <a:bodyPr/>
                  <a:lstStyle/>
                  <a:p>
                    <a:fld id="{985A8773-2CD4-4C56-8226-05D4E2BC766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3-E14C-414E-B5BF-A71C9D51E3BF}"/>
                </c:ext>
              </c:extLst>
            </c:dLbl>
            <c:dLbl>
              <c:idx val="56"/>
              <c:tx>
                <c:rich>
                  <a:bodyPr/>
                  <a:lstStyle/>
                  <a:p>
                    <a:fld id="{A65940FA-60B9-4331-AE27-B4A8CF27F89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4-E14C-414E-B5BF-A71C9D51E3BF}"/>
                </c:ext>
              </c:extLst>
            </c:dLbl>
            <c:dLbl>
              <c:idx val="57"/>
              <c:tx>
                <c:rich>
                  <a:bodyPr/>
                  <a:lstStyle/>
                  <a:p>
                    <a:fld id="{DCF3616E-4DA4-4582-BE7D-98B5519D978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5-E14C-414E-B5BF-A71C9D51E3BF}"/>
                </c:ext>
              </c:extLst>
            </c:dLbl>
            <c:dLbl>
              <c:idx val="58"/>
              <c:tx>
                <c:rich>
                  <a:bodyPr/>
                  <a:lstStyle/>
                  <a:p>
                    <a:fld id="{711C5FEE-3A6B-4338-94C3-33BD38ED6A2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6-E14C-414E-B5BF-A71C9D51E3BF}"/>
                </c:ext>
              </c:extLst>
            </c:dLbl>
            <c:dLbl>
              <c:idx val="59"/>
              <c:tx>
                <c:rich>
                  <a:bodyPr/>
                  <a:lstStyle/>
                  <a:p>
                    <a:fld id="{E2DF9703-230F-4A46-9B71-F442A4A5E9E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7-E14C-414E-B5BF-A71C9D51E3BF}"/>
                </c:ext>
              </c:extLst>
            </c:dLbl>
            <c:dLbl>
              <c:idx val="60"/>
              <c:tx>
                <c:rich>
                  <a:bodyPr/>
                  <a:lstStyle/>
                  <a:p>
                    <a:fld id="{31BD82FD-6F96-45B2-AD2E-AD24BCC9C10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8-E14C-414E-B5BF-A71C9D51E3BF}"/>
                </c:ext>
              </c:extLst>
            </c:dLbl>
            <c:dLbl>
              <c:idx val="61"/>
              <c:tx>
                <c:rich>
                  <a:bodyPr/>
                  <a:lstStyle/>
                  <a:p>
                    <a:fld id="{29D4385F-4477-4183-A9C8-F5A38627775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9-E14C-414E-B5BF-A71C9D51E3BF}"/>
                </c:ext>
              </c:extLst>
            </c:dLbl>
            <c:dLbl>
              <c:idx val="62"/>
              <c:tx>
                <c:rich>
                  <a:bodyPr/>
                  <a:lstStyle/>
                  <a:p>
                    <a:fld id="{58D13B11-BCAB-4997-B4ED-CEDD44735ED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A-E14C-414E-B5BF-A71C9D51E3BF}"/>
                </c:ext>
              </c:extLst>
            </c:dLbl>
            <c:dLbl>
              <c:idx val="63"/>
              <c:tx>
                <c:rich>
                  <a:bodyPr/>
                  <a:lstStyle/>
                  <a:p>
                    <a:fld id="{B159A920-5CA0-4596-9E8E-C5A6BD79463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B-E14C-414E-B5BF-A71C9D51E3BF}"/>
                </c:ext>
              </c:extLst>
            </c:dLbl>
            <c:dLbl>
              <c:idx val="64"/>
              <c:tx>
                <c:rich>
                  <a:bodyPr/>
                  <a:lstStyle/>
                  <a:p>
                    <a:fld id="{18CC4845-2987-46F1-8D88-286B51D576D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C-E14C-414E-B5BF-A71C9D51E3BF}"/>
                </c:ext>
              </c:extLst>
            </c:dLbl>
            <c:dLbl>
              <c:idx val="65"/>
              <c:tx>
                <c:rich>
                  <a:bodyPr/>
                  <a:lstStyle/>
                  <a:p>
                    <a:fld id="{BBF0E2FD-1475-452B-AC0A-4113CC53AD3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D-E14C-414E-B5BF-A71C9D51E3BF}"/>
                </c:ext>
              </c:extLst>
            </c:dLbl>
            <c:dLbl>
              <c:idx val="66"/>
              <c:tx>
                <c:rich>
                  <a:bodyPr/>
                  <a:lstStyle/>
                  <a:p>
                    <a:fld id="{476AEB77-5051-4E37-8FFD-520A03692F9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E-E14C-414E-B5BF-A71C9D51E3BF}"/>
                </c:ext>
              </c:extLst>
            </c:dLbl>
            <c:dLbl>
              <c:idx val="67"/>
              <c:tx>
                <c:rich>
                  <a:bodyPr/>
                  <a:lstStyle/>
                  <a:p>
                    <a:fld id="{216E5D8C-30C4-437F-A825-F1DC408F322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F-E14C-414E-B5BF-A71C9D51E3BF}"/>
                </c:ext>
              </c:extLst>
            </c:dLbl>
            <c:dLbl>
              <c:idx val="68"/>
              <c:tx>
                <c:rich>
                  <a:bodyPr/>
                  <a:lstStyle/>
                  <a:p>
                    <a:fld id="{83FF524D-F139-4F17-AE83-44CBDACE368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0-E14C-414E-B5BF-A71C9D51E3BF}"/>
                </c:ext>
              </c:extLst>
            </c:dLbl>
            <c:dLbl>
              <c:idx val="69"/>
              <c:tx>
                <c:rich>
                  <a:bodyPr/>
                  <a:lstStyle/>
                  <a:p>
                    <a:fld id="{FE5DF9F6-1209-4E49-86D6-2C902F6A2E5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1-E14C-414E-B5BF-A71C9D51E3BF}"/>
                </c:ext>
              </c:extLst>
            </c:dLbl>
            <c:dLbl>
              <c:idx val="70"/>
              <c:tx>
                <c:rich>
                  <a:bodyPr/>
                  <a:lstStyle/>
                  <a:p>
                    <a:fld id="{9A7367E9-AA44-4DF5-9201-F2A97711BC7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2-E14C-414E-B5BF-A71C9D51E3BF}"/>
                </c:ext>
              </c:extLst>
            </c:dLbl>
            <c:spPr>
              <a:noFill/>
              <a:ln>
                <a:noFill/>
              </a:ln>
              <a:effectLst/>
            </c:spPr>
            <c:txPr>
              <a:bodyPr wrap="square" lIns="38100" tIns="19050" rIns="38100" bIns="19050" anchor="ctr">
                <a:spAutoFit/>
              </a:bodyPr>
              <a:lstStyle/>
              <a:p>
                <a:pPr>
                  <a:defRPr sz="1050" b="1">
                    <a:solidFill>
                      <a:srgbClr val="800000"/>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2.17'!$D$4:$BV$4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2.17'!$D$13:$BV$13</c:f>
              <c:numCache>
                <c:formatCode>0%</c:formatCode>
                <c:ptCount val="71"/>
                <c:pt idx="21" formatCode="0.0%">
                  <c:v>0.31169995011602891</c:v>
                </c:pt>
                <c:pt idx="22" formatCode="0.0%">
                  <c:v>0.30313700680696842</c:v>
                </c:pt>
                <c:pt idx="23" formatCode="0.0%">
                  <c:v>0.30293812078035592</c:v>
                </c:pt>
                <c:pt idx="24" formatCode="0.0%">
                  <c:v>0.30342353838879449</c:v>
                </c:pt>
                <c:pt idx="25" formatCode="0.0%">
                  <c:v>0.3021858728455844</c:v>
                </c:pt>
                <c:pt idx="26" formatCode="0.0%">
                  <c:v>0.30233926680369522</c:v>
                </c:pt>
                <c:pt idx="27" formatCode="0.0%">
                  <c:v>0.30206148783665243</c:v>
                </c:pt>
                <c:pt idx="28" formatCode="0.0%">
                  <c:v>0.30293023391050189</c:v>
                </c:pt>
                <c:pt idx="29" formatCode="0.0%">
                  <c:v>0.30461769565232105</c:v>
                </c:pt>
                <c:pt idx="30" formatCode="0.0%">
                  <c:v>0.3062670599058403</c:v>
                </c:pt>
                <c:pt idx="31" formatCode="0.0%">
                  <c:v>0.30680163898932183</c:v>
                </c:pt>
                <c:pt idx="32" formatCode="0.0%">
                  <c:v>0.3067822197416768</c:v>
                </c:pt>
                <c:pt idx="33" formatCode="0.0%">
                  <c:v>0.30644471741991258</c:v>
                </c:pt>
                <c:pt idx="34" formatCode="0.0%">
                  <c:v>0.30606356013406799</c:v>
                </c:pt>
                <c:pt idx="35" formatCode="0.0%">
                  <c:v>0.30564622640004363</c:v>
                </c:pt>
                <c:pt idx="36" formatCode="0.0%">
                  <c:v>0.30515155590673498</c:v>
                </c:pt>
                <c:pt idx="37" formatCode="0.0%">
                  <c:v>0.30454590335252929</c:v>
                </c:pt>
                <c:pt idx="38" formatCode="0.0%">
                  <c:v>0.30395032088260143</c:v>
                </c:pt>
                <c:pt idx="39" formatCode="0.0%">
                  <c:v>0.30330882428249029</c:v>
                </c:pt>
                <c:pt idx="40" formatCode="0.0%">
                  <c:v>0.30266837250023948</c:v>
                </c:pt>
                <c:pt idx="41" formatCode="0.0%">
                  <c:v>0.3020169773043313</c:v>
                </c:pt>
                <c:pt idx="42" formatCode="0.0%">
                  <c:v>0.30118827447715102</c:v>
                </c:pt>
                <c:pt idx="43" formatCode="0.0%">
                  <c:v>0.30047695638638156</c:v>
                </c:pt>
                <c:pt idx="44" formatCode="0.0%">
                  <c:v>0.29975013069360995</c:v>
                </c:pt>
                <c:pt idx="45" formatCode="0.0%">
                  <c:v>0.2989624507416459</c:v>
                </c:pt>
                <c:pt idx="46" formatCode="0.0%">
                  <c:v>0.29811437773232341</c:v>
                </c:pt>
                <c:pt idx="47" formatCode="0.0%">
                  <c:v>0.29731041667746366</c:v>
                </c:pt>
                <c:pt idx="48" formatCode="0.0%">
                  <c:v>0.29653621190471513</c:v>
                </c:pt>
                <c:pt idx="49" formatCode="0.0%">
                  <c:v>0.2957347480514686</c:v>
                </c:pt>
                <c:pt idx="50" formatCode="0.0%">
                  <c:v>0.29501579252418197</c:v>
                </c:pt>
                <c:pt idx="51" formatCode="0.0%">
                  <c:v>0.29421119312282684</c:v>
                </c:pt>
                <c:pt idx="52" formatCode="0.0%">
                  <c:v>0.29348184178915721</c:v>
                </c:pt>
                <c:pt idx="53" formatCode="0.0%">
                  <c:v>0.29269676979477915</c:v>
                </c:pt>
                <c:pt idx="54" formatCode="0.0%">
                  <c:v>0.29193542100824182</c:v>
                </c:pt>
                <c:pt idx="55" formatCode="0.0%">
                  <c:v>0.29132048650666464</c:v>
                </c:pt>
                <c:pt idx="56" formatCode="0.0%">
                  <c:v>0.29070722248572461</c:v>
                </c:pt>
                <c:pt idx="57" formatCode="0.0%">
                  <c:v>0.29017746042866044</c:v>
                </c:pt>
                <c:pt idx="58" formatCode="0.0%">
                  <c:v>0.28966634108318901</c:v>
                </c:pt>
                <c:pt idx="59" formatCode="0.0%">
                  <c:v>0.28924949160966434</c:v>
                </c:pt>
                <c:pt idx="60" formatCode="0.0%">
                  <c:v>0.28879838485704062</c:v>
                </c:pt>
                <c:pt idx="61" formatCode="0.0%">
                  <c:v>0.28851866657917857</c:v>
                </c:pt>
                <c:pt idx="62" formatCode="0.0%">
                  <c:v>0.28820098026450874</c:v>
                </c:pt>
                <c:pt idx="63" formatCode="0.0%">
                  <c:v>0.28841195045840701</c:v>
                </c:pt>
                <c:pt idx="64" formatCode="0.0%">
                  <c:v>0.28816739828206761</c:v>
                </c:pt>
                <c:pt idx="65" formatCode="0.0%">
                  <c:v>0.28792688451786969</c:v>
                </c:pt>
                <c:pt idx="66" formatCode="0.0%">
                  <c:v>0.28769249052654366</c:v>
                </c:pt>
                <c:pt idx="67" formatCode="0.0%">
                  <c:v>0.28749424440335852</c:v>
                </c:pt>
                <c:pt idx="68" formatCode="0.0%">
                  <c:v>0.28731647753095929</c:v>
                </c:pt>
                <c:pt idx="69" formatCode="0.0%">
                  <c:v>0.28716731842741411</c:v>
                </c:pt>
                <c:pt idx="70" formatCode="0.0%">
                  <c:v>0.28695456618074822</c:v>
                </c:pt>
              </c:numCache>
            </c:numRef>
          </c:val>
          <c:smooth val="0"/>
          <c:extLst>
            <c:ext xmlns:c15="http://schemas.microsoft.com/office/drawing/2012/chart" uri="{02D57815-91ED-43cb-92C2-25804820EDAC}">
              <c15:datalabelsRange>
                <c15:f>'Fig 2.17'!$D$22:$BV$22</c15:f>
                <c15:dlblRangeCache>
                  <c:ptCount val="71"/>
                  <c:pt idx="70">
                    <c:v>28,7%</c:v>
                  </c:pt>
                </c15:dlblRangeCache>
              </c15:datalabelsRange>
            </c:ext>
            <c:ext xmlns:c16="http://schemas.microsoft.com/office/drawing/2014/chart" uri="{C3380CC4-5D6E-409C-BE32-E72D297353CC}">
              <c16:uniqueId val="{00000123-E14C-414E-B5BF-A71C9D51E3BF}"/>
            </c:ext>
          </c:extLst>
        </c:ser>
        <c:ser>
          <c:idx val="1"/>
          <c:order val="8"/>
          <c:tx>
            <c:strRef>
              <c:f>'Fig 2.17'!$C$5</c:f>
              <c:strCache>
                <c:ptCount val="1"/>
                <c:pt idx="0">
                  <c:v>Obs</c:v>
                </c:pt>
              </c:strCache>
            </c:strRef>
          </c:tx>
          <c:spPr>
            <a:ln>
              <a:solidFill>
                <a:schemeClr val="tx1">
                  <a:lumMod val="50000"/>
                  <a:lumOff val="50000"/>
                </a:scheme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4-E14C-414E-B5BF-A71C9D51E3BF}"/>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5-E14C-414E-B5BF-A71C9D51E3BF}"/>
                </c:ext>
              </c:extLst>
            </c:dLbl>
            <c:dLbl>
              <c:idx val="2"/>
              <c:tx>
                <c:rich>
                  <a:bodyPr/>
                  <a:lstStyle/>
                  <a:p>
                    <a:fld id="{7A32ACDE-5839-43B7-9CB8-9D4F213625D0}"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6-E14C-414E-B5BF-A71C9D51E3BF}"/>
                </c:ext>
              </c:extLst>
            </c:dLbl>
            <c:dLbl>
              <c:idx val="3"/>
              <c:tx>
                <c:rich>
                  <a:bodyPr/>
                  <a:lstStyle/>
                  <a:p>
                    <a:fld id="{7F58CFC5-6AF2-40B9-A021-35B9BCB5B97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7-E14C-414E-B5BF-A71C9D51E3BF}"/>
                </c:ext>
              </c:extLst>
            </c:dLbl>
            <c:dLbl>
              <c:idx val="4"/>
              <c:tx>
                <c:rich>
                  <a:bodyPr/>
                  <a:lstStyle/>
                  <a:p>
                    <a:fld id="{D16ECB67-AB41-45A7-B684-6DBF584A389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8-E14C-414E-B5BF-A71C9D51E3BF}"/>
                </c:ext>
              </c:extLst>
            </c:dLbl>
            <c:dLbl>
              <c:idx val="5"/>
              <c:tx>
                <c:rich>
                  <a:bodyPr/>
                  <a:lstStyle/>
                  <a:p>
                    <a:fld id="{34C090CB-C033-40BA-9D76-B7ECBB6AF8D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9-E14C-414E-B5BF-A71C9D51E3BF}"/>
                </c:ext>
              </c:extLst>
            </c:dLbl>
            <c:dLbl>
              <c:idx val="6"/>
              <c:tx>
                <c:rich>
                  <a:bodyPr/>
                  <a:lstStyle/>
                  <a:p>
                    <a:fld id="{7DADD9AC-094C-48AD-82F4-A7D5C54A01B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A-E14C-414E-B5BF-A71C9D51E3BF}"/>
                </c:ext>
              </c:extLst>
            </c:dLbl>
            <c:dLbl>
              <c:idx val="7"/>
              <c:tx>
                <c:rich>
                  <a:bodyPr/>
                  <a:lstStyle/>
                  <a:p>
                    <a:fld id="{0AD56883-2760-45D3-AAAB-DF13787E818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B-E14C-414E-B5BF-A71C9D51E3BF}"/>
                </c:ext>
              </c:extLst>
            </c:dLbl>
            <c:dLbl>
              <c:idx val="8"/>
              <c:tx>
                <c:rich>
                  <a:bodyPr/>
                  <a:lstStyle/>
                  <a:p>
                    <a:fld id="{15692DCB-145C-4A54-8A04-F820A82DE62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C-E14C-414E-B5BF-A71C9D51E3BF}"/>
                </c:ext>
              </c:extLst>
            </c:dLbl>
            <c:dLbl>
              <c:idx val="9"/>
              <c:tx>
                <c:rich>
                  <a:bodyPr/>
                  <a:lstStyle/>
                  <a:p>
                    <a:fld id="{B767089D-CD6C-405A-AAC0-6244ECC646A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D-E14C-414E-B5BF-A71C9D51E3BF}"/>
                </c:ext>
              </c:extLst>
            </c:dLbl>
            <c:dLbl>
              <c:idx val="10"/>
              <c:tx>
                <c:rich>
                  <a:bodyPr/>
                  <a:lstStyle/>
                  <a:p>
                    <a:fld id="{AA8ED9F6-0CAE-4C6C-AD24-76C03B70918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E-E14C-414E-B5BF-A71C9D51E3BF}"/>
                </c:ext>
              </c:extLst>
            </c:dLbl>
            <c:dLbl>
              <c:idx val="11"/>
              <c:tx>
                <c:rich>
                  <a:bodyPr/>
                  <a:lstStyle/>
                  <a:p>
                    <a:fld id="{F5F0572C-93CC-440E-9F5A-E1BBBA66CA6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F-E14C-414E-B5BF-A71C9D51E3BF}"/>
                </c:ext>
              </c:extLst>
            </c:dLbl>
            <c:dLbl>
              <c:idx val="12"/>
              <c:tx>
                <c:rich>
                  <a:bodyPr/>
                  <a:lstStyle/>
                  <a:p>
                    <a:fld id="{0697EA9D-F71D-4F8D-9E2C-677A33B0E0C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0-E14C-414E-B5BF-A71C9D51E3BF}"/>
                </c:ext>
              </c:extLst>
            </c:dLbl>
            <c:dLbl>
              <c:idx val="13"/>
              <c:tx>
                <c:rich>
                  <a:bodyPr/>
                  <a:lstStyle/>
                  <a:p>
                    <a:fld id="{7F16AFA2-CDC9-400E-A388-FB02028AF4C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1-E14C-414E-B5BF-A71C9D51E3BF}"/>
                </c:ext>
              </c:extLst>
            </c:dLbl>
            <c:dLbl>
              <c:idx val="14"/>
              <c:tx>
                <c:rich>
                  <a:bodyPr/>
                  <a:lstStyle/>
                  <a:p>
                    <a:fld id="{56822689-71DF-4158-A006-E85B06EF077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2-E14C-414E-B5BF-A71C9D51E3BF}"/>
                </c:ext>
              </c:extLst>
            </c:dLbl>
            <c:dLbl>
              <c:idx val="15"/>
              <c:tx>
                <c:rich>
                  <a:bodyPr/>
                  <a:lstStyle/>
                  <a:p>
                    <a:fld id="{DA4FA550-39D9-4D06-B4EB-F96E011988E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3-E14C-414E-B5BF-A71C9D51E3BF}"/>
                </c:ext>
              </c:extLst>
            </c:dLbl>
            <c:dLbl>
              <c:idx val="16"/>
              <c:tx>
                <c:rich>
                  <a:bodyPr/>
                  <a:lstStyle/>
                  <a:p>
                    <a:fld id="{46767C62-313E-42AF-8E85-42D51CF400B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4-E14C-414E-B5BF-A71C9D51E3BF}"/>
                </c:ext>
              </c:extLst>
            </c:dLbl>
            <c:dLbl>
              <c:idx val="17"/>
              <c:tx>
                <c:rich>
                  <a:bodyPr/>
                  <a:lstStyle/>
                  <a:p>
                    <a:fld id="{FC77D530-BAAC-4716-A0FD-ED7F259FEF4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5-E14C-414E-B5BF-A71C9D51E3BF}"/>
                </c:ext>
              </c:extLst>
            </c:dLbl>
            <c:dLbl>
              <c:idx val="18"/>
              <c:tx>
                <c:rich>
                  <a:bodyPr/>
                  <a:lstStyle/>
                  <a:p>
                    <a:fld id="{D0CE4272-F3A4-4A35-96E8-11BC660C6C7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6-E14C-414E-B5BF-A71C9D51E3BF}"/>
                </c:ext>
              </c:extLst>
            </c:dLbl>
            <c:dLbl>
              <c:idx val="19"/>
              <c:tx>
                <c:rich>
                  <a:bodyPr/>
                  <a:lstStyle/>
                  <a:p>
                    <a:fld id="{64991E16-82C0-43B4-BD8A-3BE4B204E73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7-E14C-414E-B5BF-A71C9D51E3BF}"/>
                </c:ext>
              </c:extLst>
            </c:dLbl>
            <c:dLbl>
              <c:idx val="20"/>
              <c:tx>
                <c:rich>
                  <a:bodyPr/>
                  <a:lstStyle/>
                  <a:p>
                    <a:fld id="{69423757-22CC-44F7-ABAB-3D9917C830A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8-E14C-414E-B5BF-A71C9D51E3BF}"/>
                </c:ext>
              </c:extLst>
            </c:dLbl>
            <c:dLbl>
              <c:idx val="21"/>
              <c:tx>
                <c:rich>
                  <a:bodyPr/>
                  <a:lstStyle/>
                  <a:p>
                    <a:fld id="{F03D855B-E2DA-4319-844A-A48DE95EEC0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9-E14C-414E-B5BF-A71C9D51E3BF}"/>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A-E14C-414E-B5BF-A71C9D51E3BF}"/>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B-E14C-414E-B5BF-A71C9D51E3BF}"/>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C-E14C-414E-B5BF-A71C9D51E3BF}"/>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D-E14C-414E-B5BF-A71C9D51E3BF}"/>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E-E14C-414E-B5BF-A71C9D51E3BF}"/>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F-E14C-414E-B5BF-A71C9D51E3BF}"/>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0-E14C-414E-B5BF-A71C9D51E3BF}"/>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1-E14C-414E-B5BF-A71C9D51E3BF}"/>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2-E14C-414E-B5BF-A71C9D51E3BF}"/>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3-E14C-414E-B5BF-A71C9D51E3BF}"/>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4-E14C-414E-B5BF-A71C9D51E3BF}"/>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5-E14C-414E-B5BF-A71C9D51E3BF}"/>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6-E14C-414E-B5BF-A71C9D51E3BF}"/>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7-E14C-414E-B5BF-A71C9D51E3BF}"/>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8-E14C-414E-B5BF-A71C9D51E3BF}"/>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9-E14C-414E-B5BF-A71C9D51E3BF}"/>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A-E14C-414E-B5BF-A71C9D51E3BF}"/>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B-E14C-414E-B5BF-A71C9D51E3BF}"/>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C-E14C-414E-B5BF-A71C9D51E3BF}"/>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D-E14C-414E-B5BF-A71C9D51E3BF}"/>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E-E14C-414E-B5BF-A71C9D51E3BF}"/>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F-E14C-414E-B5BF-A71C9D51E3BF}"/>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0-E14C-414E-B5BF-A71C9D51E3BF}"/>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1-E14C-414E-B5BF-A71C9D51E3BF}"/>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2-E14C-414E-B5BF-A71C9D51E3BF}"/>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3-E14C-414E-B5BF-A71C9D51E3BF}"/>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4-E14C-414E-B5BF-A71C9D51E3BF}"/>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5-E14C-414E-B5BF-A71C9D51E3BF}"/>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6-E14C-414E-B5BF-A71C9D51E3BF}"/>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7-E14C-414E-B5BF-A71C9D51E3BF}"/>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8-E14C-414E-B5BF-A71C9D51E3BF}"/>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9-E14C-414E-B5BF-A71C9D51E3BF}"/>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A-E14C-414E-B5BF-A71C9D51E3BF}"/>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B-E14C-414E-B5BF-A71C9D51E3BF}"/>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C-E14C-414E-B5BF-A71C9D51E3BF}"/>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D-E14C-414E-B5BF-A71C9D51E3BF}"/>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E-E14C-414E-B5BF-A71C9D51E3BF}"/>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F-E14C-414E-B5BF-A71C9D51E3BF}"/>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60-E14C-414E-B5BF-A71C9D51E3BF}"/>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61-E14C-414E-B5BF-A71C9D51E3BF}"/>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62-E14C-414E-B5BF-A71C9D51E3BF}"/>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63-E14C-414E-B5BF-A71C9D51E3BF}"/>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64-E14C-414E-B5BF-A71C9D51E3BF}"/>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65-E14C-414E-B5BF-A71C9D51E3BF}"/>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66-E14C-414E-B5BF-A71C9D51E3BF}"/>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67-E14C-414E-B5BF-A71C9D51E3BF}"/>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68-E14C-414E-B5BF-A71C9D51E3BF}"/>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69-E14C-414E-B5BF-A71C9D51E3BF}"/>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6A-E14C-414E-B5BF-A71C9D51E3BF}"/>
                </c:ext>
              </c:extLst>
            </c:dLbl>
            <c:spPr>
              <a:noFill/>
              <a:ln>
                <a:noFill/>
              </a:ln>
              <a:effectLst/>
            </c:spPr>
            <c:txPr>
              <a:bodyPr wrap="square" lIns="38100" tIns="19050" rIns="38100" bIns="19050" anchor="ctr">
                <a:spAutoFit/>
              </a:bodyPr>
              <a:lstStyle/>
              <a:p>
                <a:pPr>
                  <a:defRPr sz="1050" b="1">
                    <a:solidFill>
                      <a:schemeClr val="tx1">
                        <a:lumMod val="75000"/>
                        <a:lumOff val="25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2.17'!$D$4:$BV$4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2.17'!$D$5:$BV$5</c:f>
              <c:numCache>
                <c:formatCode>0%</c:formatCode>
                <c:ptCount val="71"/>
                <c:pt idx="2" formatCode="0.0%">
                  <c:v>0.26251292968498541</c:v>
                </c:pt>
                <c:pt idx="3" formatCode="0.0%">
                  <c:v>0.26951293609759752</c:v>
                </c:pt>
                <c:pt idx="4" formatCode="0.0%">
                  <c:v>0.27213838074806979</c:v>
                </c:pt>
                <c:pt idx="5" formatCode="0.0%">
                  <c:v>0.27249964903895424</c:v>
                </c:pt>
                <c:pt idx="6" formatCode="0.0%">
                  <c:v>0.27428537945625042</c:v>
                </c:pt>
                <c:pt idx="7" formatCode="0.0%">
                  <c:v>0.27764746068671153</c:v>
                </c:pt>
                <c:pt idx="8" formatCode="0.0%">
                  <c:v>0.27713018571084913</c:v>
                </c:pt>
                <c:pt idx="9" formatCode="0.0%">
                  <c:v>0.28247521282352384</c:v>
                </c:pt>
                <c:pt idx="10" formatCode="0.0%">
                  <c:v>0.27864654962871571</c:v>
                </c:pt>
                <c:pt idx="11" formatCode="0.0%">
                  <c:v>0.28667144020266394</c:v>
                </c:pt>
                <c:pt idx="12" formatCode="0.0%">
                  <c:v>0.29223447128789071</c:v>
                </c:pt>
                <c:pt idx="13" formatCode="0.0%">
                  <c:v>0.30437169982512874</c:v>
                </c:pt>
                <c:pt idx="14" formatCode="0.0%">
                  <c:v>0.30979462390228069</c:v>
                </c:pt>
                <c:pt idx="15" formatCode="0.0%">
                  <c:v>0.31136738171685618</c:v>
                </c:pt>
                <c:pt idx="16" formatCode="0.0%">
                  <c:v>0.31167285208836515</c:v>
                </c:pt>
                <c:pt idx="17" formatCode="0.0%">
                  <c:v>0.31091826094872366</c:v>
                </c:pt>
                <c:pt idx="18" formatCode="0.0%">
                  <c:v>0.3122211848756466</c:v>
                </c:pt>
                <c:pt idx="19" formatCode="0.0%">
                  <c:v>0.30947139983840022</c:v>
                </c:pt>
                <c:pt idx="20" formatCode="0.0%">
                  <c:v>0.31448468753978143</c:v>
                </c:pt>
                <c:pt idx="21" formatCode="0.0%">
                  <c:v>0.31169995011602891</c:v>
                </c:pt>
              </c:numCache>
            </c:numRef>
          </c:val>
          <c:smooth val="0"/>
          <c:extLst>
            <c:ext xmlns:c15="http://schemas.microsoft.com/office/drawing/2012/chart" uri="{02D57815-91ED-43cb-92C2-25804820EDAC}">
              <c15:datalabelsRange>
                <c15:f>'Fig 2.17'!$D$14:$BV$14</c15:f>
                <c15:dlblRangeCache>
                  <c:ptCount val="71"/>
                  <c:pt idx="2">
                    <c:v>26,3%</c:v>
                  </c:pt>
                  <c:pt idx="21">
                    <c:v>31,2%</c:v>
                  </c:pt>
                </c15:dlblRangeCache>
              </c15:datalabelsRange>
            </c:ext>
            <c:ext xmlns:c16="http://schemas.microsoft.com/office/drawing/2014/chart" uri="{C3380CC4-5D6E-409C-BE32-E72D297353CC}">
              <c16:uniqueId val="{0000016B-E14C-414E-B5BF-A71C9D51E3BF}"/>
            </c:ext>
          </c:extLst>
        </c:ser>
        <c:dLbls>
          <c:showLegendKey val="0"/>
          <c:showVal val="0"/>
          <c:showCatName val="0"/>
          <c:showSerName val="0"/>
          <c:showPercent val="0"/>
          <c:showBubbleSize val="0"/>
        </c:dLbls>
        <c:smooth val="0"/>
        <c:axId val="116545408"/>
        <c:axId val="116546944"/>
      </c:lineChart>
      <c:catAx>
        <c:axId val="116545408"/>
        <c:scaling>
          <c:orientation val="minMax"/>
        </c:scaling>
        <c:delete val="0"/>
        <c:axPos val="b"/>
        <c:numFmt formatCode="General" sourceLinked="1"/>
        <c:majorTickMark val="out"/>
        <c:minorTickMark val="none"/>
        <c:tickLblPos val="nextTo"/>
        <c:txPr>
          <a:bodyPr rot="-5400000" vert="horz"/>
          <a:lstStyle/>
          <a:p>
            <a:pPr>
              <a:defRPr sz="900"/>
            </a:pPr>
            <a:endParaRPr lang="fr-FR"/>
          </a:p>
        </c:txPr>
        <c:crossAx val="116546944"/>
        <c:crosses val="autoZero"/>
        <c:auto val="1"/>
        <c:lblAlgn val="ctr"/>
        <c:lblOffset val="100"/>
        <c:tickLblSkip val="5"/>
        <c:noMultiLvlLbl val="0"/>
      </c:catAx>
      <c:valAx>
        <c:axId val="116546944"/>
        <c:scaling>
          <c:orientation val="minMax"/>
          <c:max val="0.33000000000000007"/>
          <c:min val="0.26"/>
        </c:scaling>
        <c:delete val="0"/>
        <c:axPos val="l"/>
        <c:title>
          <c:tx>
            <c:rich>
              <a:bodyPr rot="-5400000" vert="horz"/>
              <a:lstStyle/>
              <a:p>
                <a:pPr>
                  <a:defRPr sz="900" b="0"/>
                </a:pPr>
                <a:r>
                  <a:rPr lang="en-US" sz="900" b="0"/>
                  <a:t>en % de la masse des revenus d’activité</a:t>
                </a:r>
              </a:p>
            </c:rich>
          </c:tx>
          <c:layout>
            <c:manualLayout>
              <c:xMode val="edge"/>
              <c:yMode val="edge"/>
              <c:x val="1.1423015873015868E-2"/>
              <c:y val="0.10872222222222222"/>
            </c:manualLayout>
          </c:layout>
          <c:overlay val="0"/>
        </c:title>
        <c:numFmt formatCode="0%" sourceLinked="0"/>
        <c:majorTickMark val="out"/>
        <c:minorTickMark val="none"/>
        <c:tickLblPos val="nextTo"/>
        <c:crossAx val="116545408"/>
        <c:crosses val="autoZero"/>
        <c:crossBetween val="between"/>
        <c:majorUnit val="2.0000000000000004E-2"/>
      </c:valAx>
      <c:spPr>
        <a:noFill/>
        <a:ln w="25400">
          <a:noFill/>
        </a:ln>
      </c:spPr>
    </c:plotArea>
    <c:legend>
      <c:legendPos val="b"/>
      <c:layout>
        <c:manualLayout>
          <c:xMode val="edge"/>
          <c:yMode val="edge"/>
          <c:x val="9.432539682539676E-3"/>
          <c:y val="0.84114475308641978"/>
          <c:w val="0.95750846560846559"/>
          <c:h val="0.15875771604938271"/>
        </c:manualLayout>
      </c:layout>
      <c:overlay val="0"/>
      <c:txPr>
        <a:bodyPr/>
        <a:lstStyle/>
        <a:p>
          <a:pPr>
            <a:defRPr sz="800"/>
          </a:pPr>
          <a:endParaRPr lang="fr-FR"/>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Obs</c:v>
          </c:tx>
          <c:spPr>
            <a:ln w="28575" cap="rnd">
              <a:solidFill>
                <a:schemeClr val="bg1">
                  <a:lumMod val="50000"/>
                </a:schemeClr>
              </a:solidFill>
              <a:round/>
            </a:ln>
            <a:effectLst/>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AD-4A47-8826-5159B116764F}"/>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AD-4A47-8826-5159B116764F}"/>
                </c:ext>
              </c:extLst>
            </c:dLbl>
            <c:dLbl>
              <c:idx val="2"/>
              <c:tx>
                <c:rich>
                  <a:bodyPr/>
                  <a:lstStyle/>
                  <a:p>
                    <a:fld id="{AA354C98-C283-4186-AA01-BBA3EE8476F0}"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9EAD-4A47-8826-5159B116764F}"/>
                </c:ext>
              </c:extLst>
            </c:dLbl>
            <c:dLbl>
              <c:idx val="3"/>
              <c:tx>
                <c:rich>
                  <a:bodyPr/>
                  <a:lstStyle/>
                  <a:p>
                    <a:fld id="{A9A802FF-9303-4EE3-8A6E-7514F9A6020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EAD-4A47-8826-5159B116764F}"/>
                </c:ext>
              </c:extLst>
            </c:dLbl>
            <c:dLbl>
              <c:idx val="4"/>
              <c:tx>
                <c:rich>
                  <a:bodyPr/>
                  <a:lstStyle/>
                  <a:p>
                    <a:fld id="{7FFCB632-4F4C-4AE2-8431-EFE1DE44E1E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9EAD-4A47-8826-5159B116764F}"/>
                </c:ext>
              </c:extLst>
            </c:dLbl>
            <c:dLbl>
              <c:idx val="5"/>
              <c:tx>
                <c:rich>
                  <a:bodyPr/>
                  <a:lstStyle/>
                  <a:p>
                    <a:fld id="{63D1B034-5754-4F1D-A1CB-D900D0E7CD9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EAD-4A47-8826-5159B116764F}"/>
                </c:ext>
              </c:extLst>
            </c:dLbl>
            <c:dLbl>
              <c:idx val="6"/>
              <c:tx>
                <c:rich>
                  <a:bodyPr/>
                  <a:lstStyle/>
                  <a:p>
                    <a:fld id="{BD4EE4A8-95BA-4086-A7D3-E264FD5AAC8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9EAD-4A47-8826-5159B116764F}"/>
                </c:ext>
              </c:extLst>
            </c:dLbl>
            <c:dLbl>
              <c:idx val="7"/>
              <c:tx>
                <c:rich>
                  <a:bodyPr/>
                  <a:lstStyle/>
                  <a:p>
                    <a:fld id="{2A4E323D-3387-451B-847D-DFA072BDA0D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9EAD-4A47-8826-5159B116764F}"/>
                </c:ext>
              </c:extLst>
            </c:dLbl>
            <c:dLbl>
              <c:idx val="8"/>
              <c:tx>
                <c:rich>
                  <a:bodyPr/>
                  <a:lstStyle/>
                  <a:p>
                    <a:fld id="{B8ACF904-05AF-4844-B529-4923F961B5A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9EAD-4A47-8826-5159B116764F}"/>
                </c:ext>
              </c:extLst>
            </c:dLbl>
            <c:dLbl>
              <c:idx val="9"/>
              <c:tx>
                <c:rich>
                  <a:bodyPr/>
                  <a:lstStyle/>
                  <a:p>
                    <a:fld id="{97BD59B7-EDE9-4D91-9495-80391D341DF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9EAD-4A47-8826-5159B116764F}"/>
                </c:ext>
              </c:extLst>
            </c:dLbl>
            <c:dLbl>
              <c:idx val="10"/>
              <c:tx>
                <c:rich>
                  <a:bodyPr/>
                  <a:lstStyle/>
                  <a:p>
                    <a:fld id="{72CD557C-DAD3-47AB-8C00-E20B6BE8C97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9EAD-4A47-8826-5159B116764F}"/>
                </c:ext>
              </c:extLst>
            </c:dLbl>
            <c:dLbl>
              <c:idx val="11"/>
              <c:tx>
                <c:rich>
                  <a:bodyPr/>
                  <a:lstStyle/>
                  <a:p>
                    <a:fld id="{BD05CE1F-53DD-47E9-A95B-A0350C5AC38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9EAD-4A47-8826-5159B116764F}"/>
                </c:ext>
              </c:extLst>
            </c:dLbl>
            <c:dLbl>
              <c:idx val="12"/>
              <c:tx>
                <c:rich>
                  <a:bodyPr/>
                  <a:lstStyle/>
                  <a:p>
                    <a:fld id="{A7BFEB54-32D9-4CC3-AED3-1FD17568CCE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9EAD-4A47-8826-5159B116764F}"/>
                </c:ext>
              </c:extLst>
            </c:dLbl>
            <c:dLbl>
              <c:idx val="13"/>
              <c:tx>
                <c:rich>
                  <a:bodyPr/>
                  <a:lstStyle/>
                  <a:p>
                    <a:fld id="{B1B20308-009F-49E8-A2FE-D26135624E8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9EAD-4A47-8826-5159B116764F}"/>
                </c:ext>
              </c:extLst>
            </c:dLbl>
            <c:dLbl>
              <c:idx val="14"/>
              <c:tx>
                <c:rich>
                  <a:bodyPr/>
                  <a:lstStyle/>
                  <a:p>
                    <a:fld id="{425A22C6-E401-4A67-9941-8CE6D02BA8C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9EAD-4A47-8826-5159B116764F}"/>
                </c:ext>
              </c:extLst>
            </c:dLbl>
            <c:dLbl>
              <c:idx val="15"/>
              <c:tx>
                <c:rich>
                  <a:bodyPr/>
                  <a:lstStyle/>
                  <a:p>
                    <a:fld id="{7314F52B-4ADA-4DDD-82FA-6A5B07662DC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9EAD-4A47-8826-5159B116764F}"/>
                </c:ext>
              </c:extLst>
            </c:dLbl>
            <c:dLbl>
              <c:idx val="16"/>
              <c:tx>
                <c:rich>
                  <a:bodyPr/>
                  <a:lstStyle/>
                  <a:p>
                    <a:fld id="{628F39DC-7B56-47E1-A965-9A6C5EE4C6B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9EAD-4A47-8826-5159B116764F}"/>
                </c:ext>
              </c:extLst>
            </c:dLbl>
            <c:dLbl>
              <c:idx val="17"/>
              <c:tx>
                <c:rich>
                  <a:bodyPr/>
                  <a:lstStyle/>
                  <a:p>
                    <a:fld id="{08AF4614-0CC0-4863-A85D-AC1A64E1816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9EAD-4A47-8826-5159B116764F}"/>
                </c:ext>
              </c:extLst>
            </c:dLbl>
            <c:dLbl>
              <c:idx val="18"/>
              <c:tx>
                <c:rich>
                  <a:bodyPr/>
                  <a:lstStyle/>
                  <a:p>
                    <a:fld id="{46A79651-8AE8-46DB-A000-F53E0D3836A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9EAD-4A47-8826-5159B116764F}"/>
                </c:ext>
              </c:extLst>
            </c:dLbl>
            <c:dLbl>
              <c:idx val="19"/>
              <c:tx>
                <c:rich>
                  <a:bodyPr/>
                  <a:lstStyle/>
                  <a:p>
                    <a:fld id="{0CE02A18-A1FA-41D7-B443-F6F63BD45A6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9EAD-4A47-8826-5159B116764F}"/>
                </c:ext>
              </c:extLst>
            </c:dLbl>
            <c:dLbl>
              <c:idx val="20"/>
              <c:tx>
                <c:rich>
                  <a:bodyPr/>
                  <a:lstStyle/>
                  <a:p>
                    <a:fld id="{9E8CCE5A-8810-4589-8EF4-5E9859CBE41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9EAD-4A47-8826-5159B116764F}"/>
                </c:ext>
              </c:extLst>
            </c:dLbl>
            <c:dLbl>
              <c:idx val="21"/>
              <c:layout>
                <c:manualLayout>
                  <c:x val="-1.2385099177552008E-2"/>
                  <c:y val="-5.3653747826976177E-2"/>
                </c:manualLayout>
              </c:layout>
              <c:tx>
                <c:rich>
                  <a:bodyPr rot="0" spcFirstLastPara="1" vertOverflow="ellipsis" vert="horz" wrap="square" lIns="38100" tIns="19050" rIns="38100" bIns="19050" anchor="ctr" anchorCtr="1">
                    <a:spAutoFit/>
                  </a:bodyPr>
                  <a:lstStyle/>
                  <a:p>
                    <a:pPr>
                      <a:defRPr sz="1050" b="1" i="0" u="none" strike="noStrike" kern="1200" baseline="0">
                        <a:solidFill>
                          <a:schemeClr val="bg1">
                            <a:lumMod val="50000"/>
                          </a:schemeClr>
                        </a:solidFill>
                        <a:latin typeface="+mn-lt"/>
                        <a:ea typeface="+mn-ea"/>
                        <a:cs typeface="+mn-cs"/>
                      </a:defRPr>
                    </a:pPr>
                    <a:fld id="{3829492D-F22D-4F80-9B40-2AB074D8389D}" type="CELLRANGE">
                      <a:rPr lang="en-US" sz="1050" b="1">
                        <a:solidFill>
                          <a:schemeClr val="bg1">
                            <a:lumMod val="50000"/>
                          </a:schemeClr>
                        </a:solidFill>
                      </a:rPr>
                      <a:pPr>
                        <a:defRPr sz="1050" b="1">
                          <a:solidFill>
                            <a:schemeClr val="bg1">
                              <a:lumMod val="50000"/>
                            </a:schemeClr>
                          </a:solidFill>
                        </a:defRPr>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50000"/>
                        </a:schemeClr>
                      </a:solidFill>
                      <a:latin typeface="+mn-lt"/>
                      <a:ea typeface="+mn-ea"/>
                      <a:cs typeface="+mn-cs"/>
                    </a:defRPr>
                  </a:pPr>
                  <a:endParaRPr lang="fr-FR"/>
                </a:p>
              </c:tx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9EAD-4A47-8826-5159B116764F}"/>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EAD-4A47-8826-5159B116764F}"/>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EAD-4A47-8826-5159B116764F}"/>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EAD-4A47-8826-5159B116764F}"/>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EAD-4A47-8826-5159B116764F}"/>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9EAD-4A47-8826-5159B116764F}"/>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EAD-4A47-8826-5159B116764F}"/>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9EAD-4A47-8826-5159B116764F}"/>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9EAD-4A47-8826-5159B116764F}"/>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9EAD-4A47-8826-5159B116764F}"/>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9EAD-4A47-8826-5159B116764F}"/>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9EAD-4A47-8826-5159B116764F}"/>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9EAD-4A47-8826-5159B116764F}"/>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9EAD-4A47-8826-5159B116764F}"/>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EAD-4A47-8826-5159B116764F}"/>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9EAD-4A47-8826-5159B116764F}"/>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9EAD-4A47-8826-5159B116764F}"/>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9EAD-4A47-8826-5159B116764F}"/>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9EAD-4A47-8826-5159B116764F}"/>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9EAD-4A47-8826-5159B116764F}"/>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9EAD-4A47-8826-5159B116764F}"/>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9EAD-4A47-8826-5159B116764F}"/>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9EAD-4A47-8826-5159B116764F}"/>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9EAD-4A47-8826-5159B116764F}"/>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9EAD-4A47-8826-5159B116764F}"/>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9EAD-4A47-8826-5159B116764F}"/>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9EAD-4A47-8826-5159B116764F}"/>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9EAD-4A47-8826-5159B116764F}"/>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9EAD-4A47-8826-5159B116764F}"/>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9EAD-4A47-8826-5159B116764F}"/>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9EAD-4A47-8826-5159B116764F}"/>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9EAD-4A47-8826-5159B116764F}"/>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9EAD-4A47-8826-5159B116764F}"/>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9EAD-4A47-8826-5159B116764F}"/>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9EAD-4A47-8826-5159B116764F}"/>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9EAD-4A47-8826-5159B116764F}"/>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9EAD-4A47-8826-5159B116764F}"/>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9EAD-4A47-8826-5159B116764F}"/>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9EAD-4A47-8826-5159B116764F}"/>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9EAD-4A47-8826-5159B116764F}"/>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9EAD-4A47-8826-5159B116764F}"/>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9EAD-4A47-8826-5159B116764F}"/>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9EAD-4A47-8826-5159B116764F}"/>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9EAD-4A47-8826-5159B116764F}"/>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9EAD-4A47-8826-5159B116764F}"/>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9EAD-4A47-8826-5159B116764F}"/>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9EAD-4A47-8826-5159B116764F}"/>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9EAD-4A47-8826-5159B116764F}"/>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9EAD-4A47-8826-5159B116764F}"/>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9EAD-4A47-8826-5159B11676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Lit>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Lit>
          </c:cat>
          <c:val>
            <c:numLit>
              <c:formatCode>General</c:formatCode>
              <c:ptCount val="71"/>
              <c:pt idx="2" formatCode="0.0%">
                <c:v>2.0201509155782241E-2</c:v>
              </c:pt>
              <c:pt idx="3" formatCode="0.0%">
                <c:v>2.0163147267608737E-2</c:v>
              </c:pt>
              <c:pt idx="4" formatCode="0.0%">
                <c:v>2.036672689775984E-2</c:v>
              </c:pt>
              <c:pt idx="5" formatCode="0.0%">
                <c:v>2.0233857097449466E-2</c:v>
              </c:pt>
              <c:pt idx="6" formatCode="0.0%">
                <c:v>2.0899300001942265E-2</c:v>
              </c:pt>
              <c:pt idx="7" formatCode="0.0%">
                <c:v>2.0963859875169404E-2</c:v>
              </c:pt>
              <c:pt idx="8" formatCode="0.0%">
                <c:v>1.8971313118638602E-2</c:v>
              </c:pt>
              <c:pt idx="9" formatCode="0.0%">
                <c:v>1.9864973438267645E-2</c:v>
              </c:pt>
              <c:pt idx="10" formatCode="0.0%">
                <c:v>1.9968018843614335E-2</c:v>
              </c:pt>
              <c:pt idx="11" formatCode="0.0%">
                <c:v>2.0500151090176142E-2</c:v>
              </c:pt>
              <c:pt idx="12" formatCode="0.0%">
                <c:v>2.1121980961277192E-2</c:v>
              </c:pt>
              <c:pt idx="13" formatCode="0.0%">
                <c:v>2.1127052975230196E-2</c:v>
              </c:pt>
              <c:pt idx="14" formatCode="0.0%">
                <c:v>2.1087307893202779E-2</c:v>
              </c:pt>
              <c:pt idx="15" formatCode="0.0%">
                <c:v>2.0733011320562458E-2</c:v>
              </c:pt>
              <c:pt idx="16" formatCode="0.0%">
                <c:v>2.0682904119961099E-2</c:v>
              </c:pt>
              <c:pt idx="17" formatCode="0.0%">
                <c:v>2.0060962785515574E-2</c:v>
              </c:pt>
              <c:pt idx="18" formatCode="0.0%">
                <c:v>1.9946330443474783E-2</c:v>
              </c:pt>
              <c:pt idx="19" formatCode="0.0%">
                <c:v>1.9512084426495459E-2</c:v>
              </c:pt>
              <c:pt idx="20" formatCode="0.0%">
                <c:v>2.1119748642776992E-2</c:v>
              </c:pt>
              <c:pt idx="21" formatCode="0.0%">
                <c:v>1.952840559668375E-2</c:v>
              </c:pt>
            </c:numLit>
          </c:val>
          <c:smooth val="0"/>
          <c:extLst>
            <c:ext xmlns:c15="http://schemas.microsoft.com/office/drawing/2012/chart" uri="{02D57815-91ED-43cb-92C2-25804820EDAC}">
              <c15:datalabelsRange>
                <c15:f>{""."".""."".""."".""."".""."".""."".""."".""."".""."".""."".""."2,0%".""."".""."".""."".""."".""."".""."".""."".""."".""."".""."".""."".""."".""."".""."".""."".""."".""."".""."".""."".""."".""."".""."".""."".""."".""}</c15:f>
                <c15:dlblRangeCache>
                  <c:ptCount val="71"/>
                  <c:pt idx="21">
                    <c:v>2,0%</c:v>
                  </c:pt>
                </c15:dlblRangeCache>
              </c15:datalabelsRange>
            </c:ext>
            <c:ext xmlns:c16="http://schemas.microsoft.com/office/drawing/2014/chart" uri="{C3380CC4-5D6E-409C-BE32-E72D297353CC}">
              <c16:uniqueId val="{00000047-9EAD-4A47-8826-5159B116764F}"/>
            </c:ext>
          </c:extLst>
        </c:ser>
        <c:ser>
          <c:idx val="1"/>
          <c:order val="1"/>
          <c:tx>
            <c:v>Conv. EEC - tous sc.</c:v>
          </c:tx>
          <c:spPr>
            <a:ln w="28575" cap="rnd">
              <a:solidFill>
                <a:schemeClr val="tx2"/>
              </a:solidFill>
              <a:prstDash val="solid"/>
              <a:round/>
            </a:ln>
            <a:effectLst/>
          </c:spPr>
          <c:marker>
            <c:symbol val="none"/>
          </c:marker>
          <c:dLbls>
            <c:delete val="1"/>
          </c:dLbls>
          <c:cat>
            <c:numLit>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Lit>
          </c:cat>
          <c:val>
            <c:numLit>
              <c:formatCode>General</c:formatCode>
              <c:ptCount val="71"/>
              <c:pt idx="21" formatCode="0.0%">
                <c:v>1.952840559668375E-2</c:v>
              </c:pt>
              <c:pt idx="22" formatCode="0.0%">
                <c:v>2.0033506378989312E-2</c:v>
              </c:pt>
              <c:pt idx="23" formatCode="0.0%">
                <c:v>2.0033506378989315E-2</c:v>
              </c:pt>
              <c:pt idx="24" formatCode="0.0%">
                <c:v>2.0033506378989315E-2</c:v>
              </c:pt>
              <c:pt idx="25" formatCode="0.0%">
                <c:v>2.0033506378989319E-2</c:v>
              </c:pt>
              <c:pt idx="26" formatCode="0.0%">
                <c:v>2.0033506378989315E-2</c:v>
              </c:pt>
              <c:pt idx="27" formatCode="0.0%">
                <c:v>2.0033506378989312E-2</c:v>
              </c:pt>
              <c:pt idx="28" formatCode="0.0%">
                <c:v>2.0033506378989315E-2</c:v>
              </c:pt>
              <c:pt idx="29" formatCode="0.0%">
                <c:v>2.0033506378989315E-2</c:v>
              </c:pt>
              <c:pt idx="30" formatCode="0.0%">
                <c:v>2.0033506378989312E-2</c:v>
              </c:pt>
              <c:pt idx="31" formatCode="0.0%">
                <c:v>2.0033506378989315E-2</c:v>
              </c:pt>
              <c:pt idx="32" formatCode="0.0%">
                <c:v>2.0033506378989312E-2</c:v>
              </c:pt>
              <c:pt idx="33" formatCode="0.0%">
                <c:v>2.0033506378989315E-2</c:v>
              </c:pt>
              <c:pt idx="34" formatCode="0.0%">
                <c:v>2.0033506378989315E-2</c:v>
              </c:pt>
              <c:pt idx="35" formatCode="0.0%">
                <c:v>2.0033506378989312E-2</c:v>
              </c:pt>
              <c:pt idx="36" formatCode="0.0%">
                <c:v>2.0033506378989315E-2</c:v>
              </c:pt>
              <c:pt idx="37" formatCode="0.0%">
                <c:v>2.0033506378989308E-2</c:v>
              </c:pt>
              <c:pt idx="38" formatCode="0.0%">
                <c:v>2.0033506378989322E-2</c:v>
              </c:pt>
              <c:pt idx="39" formatCode="0.0%">
                <c:v>2.0033506378989315E-2</c:v>
              </c:pt>
              <c:pt idx="40" formatCode="0.0%">
                <c:v>2.0033506378989315E-2</c:v>
              </c:pt>
              <c:pt idx="41" formatCode="0.0%">
                <c:v>2.0033506378989319E-2</c:v>
              </c:pt>
              <c:pt idx="42" formatCode="0.0%">
                <c:v>2.0033506378989315E-2</c:v>
              </c:pt>
              <c:pt idx="43" formatCode="0.0%">
                <c:v>2.0033506378989312E-2</c:v>
              </c:pt>
              <c:pt idx="44" formatCode="0.0%">
                <c:v>2.0033506378989312E-2</c:v>
              </c:pt>
              <c:pt idx="45" formatCode="0.0%">
                <c:v>2.0033506378989312E-2</c:v>
              </c:pt>
              <c:pt idx="46" formatCode="0.0%">
                <c:v>2.0033506378989312E-2</c:v>
              </c:pt>
              <c:pt idx="47" formatCode="0.0%">
                <c:v>2.0033506378989315E-2</c:v>
              </c:pt>
              <c:pt idx="48" formatCode="0.0%">
                <c:v>2.0033506378989312E-2</c:v>
              </c:pt>
              <c:pt idx="49" formatCode="0.0%">
                <c:v>2.0033506378989312E-2</c:v>
              </c:pt>
              <c:pt idx="50" formatCode="0.0%">
                <c:v>2.0033506378989315E-2</c:v>
              </c:pt>
              <c:pt idx="51" formatCode="0.0%">
                <c:v>2.0033506378989312E-2</c:v>
              </c:pt>
              <c:pt idx="52" formatCode="0.0%">
                <c:v>2.0033506378989312E-2</c:v>
              </c:pt>
              <c:pt idx="53" formatCode="0.0%">
                <c:v>2.0033506378989315E-2</c:v>
              </c:pt>
              <c:pt idx="54" formatCode="0.0%">
                <c:v>2.0033506378989315E-2</c:v>
              </c:pt>
              <c:pt idx="55" formatCode="0.0%">
                <c:v>2.0033506378989312E-2</c:v>
              </c:pt>
              <c:pt idx="56" formatCode="0.0%">
                <c:v>2.0033506378989315E-2</c:v>
              </c:pt>
              <c:pt idx="57" formatCode="0.0%">
                <c:v>2.0033506378989312E-2</c:v>
              </c:pt>
              <c:pt idx="58" formatCode="0.0%">
                <c:v>2.0033506378989315E-2</c:v>
              </c:pt>
              <c:pt idx="59" formatCode="0.0%">
                <c:v>2.0033506378989315E-2</c:v>
              </c:pt>
              <c:pt idx="60" formatCode="0.0%">
                <c:v>2.0033506378989315E-2</c:v>
              </c:pt>
              <c:pt idx="61" formatCode="0.0%">
                <c:v>2.0033506378989312E-2</c:v>
              </c:pt>
              <c:pt idx="62" formatCode="0.0%">
                <c:v>2.0033506378989312E-2</c:v>
              </c:pt>
              <c:pt idx="63" formatCode="0.0%">
                <c:v>2.0033506378989315E-2</c:v>
              </c:pt>
              <c:pt idx="64" formatCode="0.0%">
                <c:v>2.0033506378989315E-2</c:v>
              </c:pt>
              <c:pt idx="65" formatCode="0.0%">
                <c:v>2.0033506378989308E-2</c:v>
              </c:pt>
              <c:pt idx="66" formatCode="0.0%">
                <c:v>2.0033506378989315E-2</c:v>
              </c:pt>
              <c:pt idx="67" formatCode="0.0%">
                <c:v>2.0033506378989315E-2</c:v>
              </c:pt>
              <c:pt idx="68" formatCode="0.0%">
                <c:v>2.0033506378989312E-2</c:v>
              </c:pt>
              <c:pt idx="69" formatCode="0.0%">
                <c:v>2.0033506378989315E-2</c:v>
              </c:pt>
              <c:pt idx="70" formatCode="0.0%">
                <c:v>2.0033506378989315E-2</c:v>
              </c:pt>
            </c:numLit>
          </c:val>
          <c:smooth val="0"/>
          <c:extLst>
            <c:ext xmlns:c16="http://schemas.microsoft.com/office/drawing/2014/chart" uri="{C3380CC4-5D6E-409C-BE32-E72D297353CC}">
              <c16:uniqueId val="{00000048-9EAD-4A47-8826-5159B116764F}"/>
            </c:ext>
          </c:extLst>
        </c:ser>
        <c:ser>
          <c:idx val="6"/>
          <c:order val="2"/>
          <c:tx>
            <c:v>Conv. EPR - 1,6%</c:v>
          </c:tx>
          <c:spPr>
            <a:ln w="28575" cap="rnd">
              <a:solidFill>
                <a:srgbClr val="006600"/>
              </a:solidFill>
              <a:prstDash val="sysDash"/>
              <a:round/>
            </a:ln>
            <a:effectLst/>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9EAD-4A47-8826-5159B116764F}"/>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9EAD-4A47-8826-5159B116764F}"/>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9EAD-4A47-8826-5159B116764F}"/>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9EAD-4A47-8826-5159B116764F}"/>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9EAD-4A47-8826-5159B116764F}"/>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9EAD-4A47-8826-5159B116764F}"/>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9EAD-4A47-8826-5159B116764F}"/>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9EAD-4A47-8826-5159B116764F}"/>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9EAD-4A47-8826-5159B116764F}"/>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9EAD-4A47-8826-5159B116764F}"/>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9EAD-4A47-8826-5159B116764F}"/>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9EAD-4A47-8826-5159B116764F}"/>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9EAD-4A47-8826-5159B116764F}"/>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9EAD-4A47-8826-5159B116764F}"/>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9EAD-4A47-8826-5159B116764F}"/>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9EAD-4A47-8826-5159B116764F}"/>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9EAD-4A47-8826-5159B116764F}"/>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9EAD-4A47-8826-5159B116764F}"/>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9EAD-4A47-8826-5159B116764F}"/>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9EAD-4A47-8826-5159B116764F}"/>
                </c:ext>
              </c:extLst>
            </c:dLbl>
            <c:dLbl>
              <c:idx val="20"/>
              <c:tx>
                <c:rich>
                  <a:bodyPr/>
                  <a:lstStyle/>
                  <a:p>
                    <a:fld id="{A6B41FA8-6892-4465-92AF-2171DDC1CFDB}"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9EAD-4A47-8826-5159B116764F}"/>
                </c:ext>
              </c:extLst>
            </c:dLbl>
            <c:dLbl>
              <c:idx val="21"/>
              <c:tx>
                <c:rich>
                  <a:bodyPr/>
                  <a:lstStyle/>
                  <a:p>
                    <a:fld id="{2860FB84-94A7-4FB4-96BD-399CBF25F0C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9EAD-4A47-8826-5159B116764F}"/>
                </c:ext>
              </c:extLst>
            </c:dLbl>
            <c:dLbl>
              <c:idx val="22"/>
              <c:tx>
                <c:rich>
                  <a:bodyPr/>
                  <a:lstStyle/>
                  <a:p>
                    <a:fld id="{8E26726D-F9FB-4B16-B72D-962CF61799B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F-9EAD-4A47-8826-5159B116764F}"/>
                </c:ext>
              </c:extLst>
            </c:dLbl>
            <c:dLbl>
              <c:idx val="23"/>
              <c:tx>
                <c:rich>
                  <a:bodyPr/>
                  <a:lstStyle/>
                  <a:p>
                    <a:fld id="{CCB8614E-1056-4550-BCBF-9975CFE41B0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0-9EAD-4A47-8826-5159B116764F}"/>
                </c:ext>
              </c:extLst>
            </c:dLbl>
            <c:dLbl>
              <c:idx val="24"/>
              <c:tx>
                <c:rich>
                  <a:bodyPr/>
                  <a:lstStyle/>
                  <a:p>
                    <a:fld id="{1F0E1519-6721-44DA-BB9C-0249FCAC049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9EAD-4A47-8826-5159B116764F}"/>
                </c:ext>
              </c:extLst>
            </c:dLbl>
            <c:dLbl>
              <c:idx val="25"/>
              <c:tx>
                <c:rich>
                  <a:bodyPr/>
                  <a:lstStyle/>
                  <a:p>
                    <a:fld id="{5A69F387-1934-4000-B799-3E7DC438539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2-9EAD-4A47-8826-5159B116764F}"/>
                </c:ext>
              </c:extLst>
            </c:dLbl>
            <c:dLbl>
              <c:idx val="26"/>
              <c:tx>
                <c:rich>
                  <a:bodyPr/>
                  <a:lstStyle/>
                  <a:p>
                    <a:fld id="{C2918CC0-3651-4711-99CF-A9DBCD4D9F3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3-9EAD-4A47-8826-5159B116764F}"/>
                </c:ext>
              </c:extLst>
            </c:dLbl>
            <c:dLbl>
              <c:idx val="27"/>
              <c:tx>
                <c:rich>
                  <a:bodyPr/>
                  <a:lstStyle/>
                  <a:p>
                    <a:fld id="{B1C6366D-1E03-4B57-A810-FBA5D08E7C3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4-9EAD-4A47-8826-5159B116764F}"/>
                </c:ext>
              </c:extLst>
            </c:dLbl>
            <c:dLbl>
              <c:idx val="28"/>
              <c:tx>
                <c:rich>
                  <a:bodyPr/>
                  <a:lstStyle/>
                  <a:p>
                    <a:fld id="{1F298DD6-680E-4A86-AE0A-F904E69853C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5-9EAD-4A47-8826-5159B116764F}"/>
                </c:ext>
              </c:extLst>
            </c:dLbl>
            <c:dLbl>
              <c:idx val="29"/>
              <c:tx>
                <c:rich>
                  <a:bodyPr/>
                  <a:lstStyle/>
                  <a:p>
                    <a:fld id="{A13EA104-E328-4F0A-90B1-D9C4DE60819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6-9EAD-4A47-8826-5159B116764F}"/>
                </c:ext>
              </c:extLst>
            </c:dLbl>
            <c:dLbl>
              <c:idx val="30"/>
              <c:tx>
                <c:rich>
                  <a:bodyPr/>
                  <a:lstStyle/>
                  <a:p>
                    <a:fld id="{A0382D1B-6BE8-4AD5-AA20-2BDC5FFFFA6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7-9EAD-4A47-8826-5159B116764F}"/>
                </c:ext>
              </c:extLst>
            </c:dLbl>
            <c:dLbl>
              <c:idx val="31"/>
              <c:tx>
                <c:rich>
                  <a:bodyPr/>
                  <a:lstStyle/>
                  <a:p>
                    <a:fld id="{4CA94694-0B7A-4ADE-A0F3-73D74053E4D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8-9EAD-4A47-8826-5159B116764F}"/>
                </c:ext>
              </c:extLst>
            </c:dLbl>
            <c:dLbl>
              <c:idx val="32"/>
              <c:tx>
                <c:rich>
                  <a:bodyPr/>
                  <a:lstStyle/>
                  <a:p>
                    <a:fld id="{BFB237FA-DCEE-4444-A83F-076776F32C1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9-9EAD-4A47-8826-5159B116764F}"/>
                </c:ext>
              </c:extLst>
            </c:dLbl>
            <c:dLbl>
              <c:idx val="33"/>
              <c:tx>
                <c:rich>
                  <a:bodyPr/>
                  <a:lstStyle/>
                  <a:p>
                    <a:fld id="{6C36D884-5990-47A4-98CC-9235673DA8E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A-9EAD-4A47-8826-5159B116764F}"/>
                </c:ext>
              </c:extLst>
            </c:dLbl>
            <c:dLbl>
              <c:idx val="34"/>
              <c:tx>
                <c:rich>
                  <a:bodyPr/>
                  <a:lstStyle/>
                  <a:p>
                    <a:fld id="{BEDBE4D9-0BED-48C2-99F5-D21BECFD9EA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B-9EAD-4A47-8826-5159B116764F}"/>
                </c:ext>
              </c:extLst>
            </c:dLbl>
            <c:dLbl>
              <c:idx val="35"/>
              <c:tx>
                <c:rich>
                  <a:bodyPr/>
                  <a:lstStyle/>
                  <a:p>
                    <a:fld id="{DAE9AB9F-A480-4D7B-B491-A0A1C6060DC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C-9EAD-4A47-8826-5159B116764F}"/>
                </c:ext>
              </c:extLst>
            </c:dLbl>
            <c:dLbl>
              <c:idx val="36"/>
              <c:tx>
                <c:rich>
                  <a:bodyPr/>
                  <a:lstStyle/>
                  <a:p>
                    <a:fld id="{6D27EE64-8C2F-4259-852C-3B378AB3090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D-9EAD-4A47-8826-5159B116764F}"/>
                </c:ext>
              </c:extLst>
            </c:dLbl>
            <c:dLbl>
              <c:idx val="37"/>
              <c:tx>
                <c:rich>
                  <a:bodyPr/>
                  <a:lstStyle/>
                  <a:p>
                    <a:fld id="{DDE09972-349F-4F37-9D0D-248114F4EC9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E-9EAD-4A47-8826-5159B116764F}"/>
                </c:ext>
              </c:extLst>
            </c:dLbl>
            <c:dLbl>
              <c:idx val="38"/>
              <c:tx>
                <c:rich>
                  <a:bodyPr/>
                  <a:lstStyle/>
                  <a:p>
                    <a:fld id="{11CF4761-AB7B-4FBB-B8FF-F011C0F4311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F-9EAD-4A47-8826-5159B116764F}"/>
                </c:ext>
              </c:extLst>
            </c:dLbl>
            <c:dLbl>
              <c:idx val="39"/>
              <c:tx>
                <c:rich>
                  <a:bodyPr/>
                  <a:lstStyle/>
                  <a:p>
                    <a:fld id="{442114E1-075A-4194-87E5-7E374F946E1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0-9EAD-4A47-8826-5159B116764F}"/>
                </c:ext>
              </c:extLst>
            </c:dLbl>
            <c:dLbl>
              <c:idx val="40"/>
              <c:tx>
                <c:rich>
                  <a:bodyPr/>
                  <a:lstStyle/>
                  <a:p>
                    <a:fld id="{65187CB0-E51C-4D98-95D9-1A34BA73800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1-9EAD-4A47-8826-5159B116764F}"/>
                </c:ext>
              </c:extLst>
            </c:dLbl>
            <c:dLbl>
              <c:idx val="41"/>
              <c:tx>
                <c:rich>
                  <a:bodyPr/>
                  <a:lstStyle/>
                  <a:p>
                    <a:fld id="{8114C4FD-FF15-4616-B657-26ACEB324DD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2-9EAD-4A47-8826-5159B116764F}"/>
                </c:ext>
              </c:extLst>
            </c:dLbl>
            <c:dLbl>
              <c:idx val="42"/>
              <c:tx>
                <c:rich>
                  <a:bodyPr/>
                  <a:lstStyle/>
                  <a:p>
                    <a:fld id="{4F065539-0B95-44F3-B06D-C83D3351589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3-9EAD-4A47-8826-5159B116764F}"/>
                </c:ext>
              </c:extLst>
            </c:dLbl>
            <c:dLbl>
              <c:idx val="43"/>
              <c:tx>
                <c:rich>
                  <a:bodyPr/>
                  <a:lstStyle/>
                  <a:p>
                    <a:fld id="{42337F69-25BF-4D0F-8348-A051CC045CB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4-9EAD-4A47-8826-5159B116764F}"/>
                </c:ext>
              </c:extLst>
            </c:dLbl>
            <c:dLbl>
              <c:idx val="44"/>
              <c:tx>
                <c:rich>
                  <a:bodyPr/>
                  <a:lstStyle/>
                  <a:p>
                    <a:fld id="{68800016-687E-403E-932F-525E9387A32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5-9EAD-4A47-8826-5159B116764F}"/>
                </c:ext>
              </c:extLst>
            </c:dLbl>
            <c:dLbl>
              <c:idx val="45"/>
              <c:tx>
                <c:rich>
                  <a:bodyPr/>
                  <a:lstStyle/>
                  <a:p>
                    <a:fld id="{923AF7C3-0FD1-43F0-B793-233F6A78D65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6-9EAD-4A47-8826-5159B116764F}"/>
                </c:ext>
              </c:extLst>
            </c:dLbl>
            <c:dLbl>
              <c:idx val="46"/>
              <c:tx>
                <c:rich>
                  <a:bodyPr/>
                  <a:lstStyle/>
                  <a:p>
                    <a:fld id="{D4813FBA-6349-44D7-B0C5-C33B7659F99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7-9EAD-4A47-8826-5159B116764F}"/>
                </c:ext>
              </c:extLst>
            </c:dLbl>
            <c:dLbl>
              <c:idx val="47"/>
              <c:tx>
                <c:rich>
                  <a:bodyPr/>
                  <a:lstStyle/>
                  <a:p>
                    <a:fld id="{36E5A876-A8C1-47D9-A8DF-55093628FDA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8-9EAD-4A47-8826-5159B116764F}"/>
                </c:ext>
              </c:extLst>
            </c:dLbl>
            <c:dLbl>
              <c:idx val="48"/>
              <c:tx>
                <c:rich>
                  <a:bodyPr/>
                  <a:lstStyle/>
                  <a:p>
                    <a:fld id="{FCDE6804-E767-4F38-9AB2-478640A5FF5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9-9EAD-4A47-8826-5159B116764F}"/>
                </c:ext>
              </c:extLst>
            </c:dLbl>
            <c:dLbl>
              <c:idx val="49"/>
              <c:tx>
                <c:rich>
                  <a:bodyPr/>
                  <a:lstStyle/>
                  <a:p>
                    <a:fld id="{16CD3888-0A48-4885-801D-BD0E142B372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A-9EAD-4A47-8826-5159B116764F}"/>
                </c:ext>
              </c:extLst>
            </c:dLbl>
            <c:dLbl>
              <c:idx val="50"/>
              <c:tx>
                <c:rich>
                  <a:bodyPr/>
                  <a:lstStyle/>
                  <a:p>
                    <a:fld id="{863B5964-A086-48D6-B4B2-6608392FF4D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B-9EAD-4A47-8826-5159B116764F}"/>
                </c:ext>
              </c:extLst>
            </c:dLbl>
            <c:dLbl>
              <c:idx val="51"/>
              <c:tx>
                <c:rich>
                  <a:bodyPr/>
                  <a:lstStyle/>
                  <a:p>
                    <a:fld id="{13537EE3-263E-4C0B-9E6A-BFF829D501F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C-9EAD-4A47-8826-5159B116764F}"/>
                </c:ext>
              </c:extLst>
            </c:dLbl>
            <c:dLbl>
              <c:idx val="52"/>
              <c:tx>
                <c:rich>
                  <a:bodyPr/>
                  <a:lstStyle/>
                  <a:p>
                    <a:fld id="{44DACC9E-136B-49E5-B6FA-67728BB72F2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D-9EAD-4A47-8826-5159B116764F}"/>
                </c:ext>
              </c:extLst>
            </c:dLbl>
            <c:dLbl>
              <c:idx val="53"/>
              <c:tx>
                <c:rich>
                  <a:bodyPr/>
                  <a:lstStyle/>
                  <a:p>
                    <a:fld id="{D4439C44-7A21-4DC4-8502-047ECAB8324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E-9EAD-4A47-8826-5159B116764F}"/>
                </c:ext>
              </c:extLst>
            </c:dLbl>
            <c:dLbl>
              <c:idx val="54"/>
              <c:tx>
                <c:rich>
                  <a:bodyPr/>
                  <a:lstStyle/>
                  <a:p>
                    <a:fld id="{ECCCA904-E339-4604-A0AE-80F0F263C8C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F-9EAD-4A47-8826-5159B116764F}"/>
                </c:ext>
              </c:extLst>
            </c:dLbl>
            <c:dLbl>
              <c:idx val="55"/>
              <c:tx>
                <c:rich>
                  <a:bodyPr/>
                  <a:lstStyle/>
                  <a:p>
                    <a:fld id="{DD219B88-8D52-4A88-9054-76ADEA534C1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0-9EAD-4A47-8826-5159B116764F}"/>
                </c:ext>
              </c:extLst>
            </c:dLbl>
            <c:dLbl>
              <c:idx val="56"/>
              <c:tx>
                <c:rich>
                  <a:bodyPr/>
                  <a:lstStyle/>
                  <a:p>
                    <a:fld id="{D944372E-F0F5-48C0-B2D2-5C4626FE2F0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1-9EAD-4A47-8826-5159B116764F}"/>
                </c:ext>
              </c:extLst>
            </c:dLbl>
            <c:dLbl>
              <c:idx val="57"/>
              <c:tx>
                <c:rich>
                  <a:bodyPr/>
                  <a:lstStyle/>
                  <a:p>
                    <a:fld id="{FCBB0034-54B4-4C9C-96E7-DCA8F9A4F24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2-9EAD-4A47-8826-5159B116764F}"/>
                </c:ext>
              </c:extLst>
            </c:dLbl>
            <c:dLbl>
              <c:idx val="58"/>
              <c:tx>
                <c:rich>
                  <a:bodyPr/>
                  <a:lstStyle/>
                  <a:p>
                    <a:fld id="{ED04B2CB-A4E9-4F7F-99CE-D3DE3D6D2CB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3-9EAD-4A47-8826-5159B116764F}"/>
                </c:ext>
              </c:extLst>
            </c:dLbl>
            <c:dLbl>
              <c:idx val="59"/>
              <c:tx>
                <c:rich>
                  <a:bodyPr/>
                  <a:lstStyle/>
                  <a:p>
                    <a:fld id="{5A274C46-F9BE-49CA-B62F-20D89284F24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4-9EAD-4A47-8826-5159B116764F}"/>
                </c:ext>
              </c:extLst>
            </c:dLbl>
            <c:dLbl>
              <c:idx val="60"/>
              <c:tx>
                <c:rich>
                  <a:bodyPr/>
                  <a:lstStyle/>
                  <a:p>
                    <a:fld id="{2900B5E0-89E8-4F99-9732-16750A2C31A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5-9EAD-4A47-8826-5159B116764F}"/>
                </c:ext>
              </c:extLst>
            </c:dLbl>
            <c:dLbl>
              <c:idx val="61"/>
              <c:tx>
                <c:rich>
                  <a:bodyPr/>
                  <a:lstStyle/>
                  <a:p>
                    <a:fld id="{D312817D-756B-407A-99DF-D20E7B0ACDE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6-9EAD-4A47-8826-5159B116764F}"/>
                </c:ext>
              </c:extLst>
            </c:dLbl>
            <c:dLbl>
              <c:idx val="62"/>
              <c:tx>
                <c:rich>
                  <a:bodyPr/>
                  <a:lstStyle/>
                  <a:p>
                    <a:fld id="{25013A3F-290E-4AE6-BC00-B0D81B9A909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7-9EAD-4A47-8826-5159B116764F}"/>
                </c:ext>
              </c:extLst>
            </c:dLbl>
            <c:dLbl>
              <c:idx val="63"/>
              <c:tx>
                <c:rich>
                  <a:bodyPr/>
                  <a:lstStyle/>
                  <a:p>
                    <a:fld id="{C4108057-F70C-46F3-9735-7AF8B0B4B28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8-9EAD-4A47-8826-5159B116764F}"/>
                </c:ext>
              </c:extLst>
            </c:dLbl>
            <c:dLbl>
              <c:idx val="64"/>
              <c:tx>
                <c:rich>
                  <a:bodyPr/>
                  <a:lstStyle/>
                  <a:p>
                    <a:fld id="{86099007-53A3-445C-8241-4EB60969122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9-9EAD-4A47-8826-5159B116764F}"/>
                </c:ext>
              </c:extLst>
            </c:dLbl>
            <c:dLbl>
              <c:idx val="65"/>
              <c:tx>
                <c:rich>
                  <a:bodyPr/>
                  <a:lstStyle/>
                  <a:p>
                    <a:fld id="{D5B54ADD-5F00-44FD-B115-9BC4A3F3729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A-9EAD-4A47-8826-5159B116764F}"/>
                </c:ext>
              </c:extLst>
            </c:dLbl>
            <c:dLbl>
              <c:idx val="66"/>
              <c:tx>
                <c:rich>
                  <a:bodyPr/>
                  <a:lstStyle/>
                  <a:p>
                    <a:fld id="{AF22F45E-3A95-4BD3-9013-2B73AA24125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B-9EAD-4A47-8826-5159B116764F}"/>
                </c:ext>
              </c:extLst>
            </c:dLbl>
            <c:dLbl>
              <c:idx val="67"/>
              <c:tx>
                <c:rich>
                  <a:bodyPr/>
                  <a:lstStyle/>
                  <a:p>
                    <a:fld id="{2E218721-BE44-4B0F-8D76-D8D532D392C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C-9EAD-4A47-8826-5159B116764F}"/>
                </c:ext>
              </c:extLst>
            </c:dLbl>
            <c:dLbl>
              <c:idx val="68"/>
              <c:tx>
                <c:rich>
                  <a:bodyPr/>
                  <a:lstStyle/>
                  <a:p>
                    <a:fld id="{9B35AD0C-9B3B-4F29-BC9F-D6DFF70E277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D-9EAD-4A47-8826-5159B116764F}"/>
                </c:ext>
              </c:extLst>
            </c:dLbl>
            <c:dLbl>
              <c:idx val="69"/>
              <c:tx>
                <c:rich>
                  <a:bodyPr/>
                  <a:lstStyle/>
                  <a:p>
                    <a:fld id="{F181043A-3F65-4E8F-8533-7A9F82B2289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E-9EAD-4A47-8826-5159B116764F}"/>
                </c:ext>
              </c:extLst>
            </c:dLbl>
            <c:dLbl>
              <c:idx val="70"/>
              <c:tx>
                <c:rich>
                  <a:bodyPr rot="0" spcFirstLastPara="1" vertOverflow="ellipsis" vert="horz" wrap="square" lIns="38100" tIns="19050" rIns="38100" bIns="19050" anchor="ctr" anchorCtr="1">
                    <a:spAutoFit/>
                  </a:bodyPr>
                  <a:lstStyle/>
                  <a:p>
                    <a:pPr>
                      <a:defRPr sz="1100" b="1" i="0" u="none" strike="noStrike" kern="1200" baseline="0">
                        <a:solidFill>
                          <a:srgbClr val="006600"/>
                        </a:solidFill>
                        <a:latin typeface="+mn-lt"/>
                        <a:ea typeface="+mn-ea"/>
                        <a:cs typeface="+mn-cs"/>
                      </a:defRPr>
                    </a:pPr>
                    <a:fld id="{86CC5589-EC45-41AB-80E4-9C7DA1DFECF1}" type="CELLRANGE">
                      <a:rPr lang="fr-FR"/>
                      <a:pPr>
                        <a:defRPr sz="1100" b="1">
                          <a:solidFill>
                            <a:srgbClr val="006600"/>
                          </a:solidFill>
                        </a:defRPr>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006600"/>
                      </a:solidFill>
                      <a:latin typeface="+mn-lt"/>
                      <a:ea typeface="+mn-ea"/>
                      <a:cs typeface="+mn-cs"/>
                    </a:defRPr>
                  </a:pPr>
                  <a:endParaRPr lang="fr-FR"/>
                </a:p>
              </c:txPr>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F-9EAD-4A47-8826-5159B11676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Lit>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Lit>
          </c:cat>
          <c:val>
            <c:numLit>
              <c:formatCode>General</c:formatCode>
              <c:ptCount val="71"/>
              <c:pt idx="20" formatCode="0.0%">
                <c:v>2.1119748642776996E-2</c:v>
              </c:pt>
              <c:pt idx="21" formatCode="0.0%">
                <c:v>1.952840559668375E-2</c:v>
              </c:pt>
              <c:pt idx="22" formatCode="0.0%">
                <c:v>1.9375183098589974E-2</c:v>
              </c:pt>
              <c:pt idx="23" formatCode="0.0%">
                <c:v>1.9272865889598968E-2</c:v>
              </c:pt>
              <c:pt idx="24" formatCode="0.0%">
                <c:v>1.9686387497630367E-2</c:v>
              </c:pt>
              <c:pt idx="25" formatCode="0.0%">
                <c:v>1.9634306797786154E-2</c:v>
              </c:pt>
              <c:pt idx="26" formatCode="0.0%">
                <c:v>1.9471954768631602E-2</c:v>
              </c:pt>
              <c:pt idx="27" formatCode="0.0%">
                <c:v>1.9312540583078359E-2</c:v>
              </c:pt>
              <c:pt idx="28" formatCode="0.0%">
                <c:v>1.9238323890766306E-2</c:v>
              </c:pt>
              <c:pt idx="29" formatCode="0.0%">
                <c:v>1.9075450603910298E-2</c:v>
              </c:pt>
              <c:pt idx="30" formatCode="0.0%">
                <c:v>1.8847277587364712E-2</c:v>
              </c:pt>
              <c:pt idx="31" formatCode="0.0%">
                <c:v>1.8601478085838518E-2</c:v>
              </c:pt>
              <c:pt idx="32" formatCode="0.0%">
                <c:v>1.8345559748800633E-2</c:v>
              </c:pt>
              <c:pt idx="33" formatCode="0.0%">
                <c:v>1.8006409073983928E-2</c:v>
              </c:pt>
              <c:pt idx="34" formatCode="0.0%">
                <c:v>1.7626838524129902E-2</c:v>
              </c:pt>
              <c:pt idx="35" formatCode="0.0%">
                <c:v>1.7207431770895898E-2</c:v>
              </c:pt>
              <c:pt idx="36" formatCode="0.0%">
                <c:v>1.677257661951076E-2</c:v>
              </c:pt>
              <c:pt idx="37" formatCode="0.0%">
                <c:v>1.6326489296974344E-2</c:v>
              </c:pt>
              <c:pt idx="38" formatCode="0.0%">
                <c:v>1.5878321710509069E-2</c:v>
              </c:pt>
              <c:pt idx="39" formatCode="0.0%">
                <c:v>1.5445130226384128E-2</c:v>
              </c:pt>
              <c:pt idx="40" formatCode="0.0%">
                <c:v>1.5028618047646467E-2</c:v>
              </c:pt>
              <c:pt idx="41" formatCode="0.0%">
                <c:v>1.4611271443799654E-2</c:v>
              </c:pt>
              <c:pt idx="42" formatCode="0.0%">
                <c:v>1.4190181275986502E-2</c:v>
              </c:pt>
              <c:pt idx="43" formatCode="0.0%">
                <c:v>1.377608195735017E-2</c:v>
              </c:pt>
              <c:pt idx="44" formatCode="0.0%">
                <c:v>1.3361226013252733E-2</c:v>
              </c:pt>
              <c:pt idx="45" formatCode="0.0%">
                <c:v>1.2937944803912173E-2</c:v>
              </c:pt>
              <c:pt idx="46" formatCode="0.0%">
                <c:v>1.2531825748158863E-2</c:v>
              </c:pt>
              <c:pt idx="47" formatCode="0.0%">
                <c:v>1.2149949519611869E-2</c:v>
              </c:pt>
              <c:pt idx="48" formatCode="0.0%">
                <c:v>1.1775174640844783E-2</c:v>
              </c:pt>
              <c:pt idx="49" formatCode="0.0%">
                <c:v>1.1414414779325026E-2</c:v>
              </c:pt>
              <c:pt idx="50" formatCode="0.0%">
                <c:v>1.1057142064821897E-2</c:v>
              </c:pt>
              <c:pt idx="51" formatCode="0.0%">
                <c:v>1.0708583147030404E-2</c:v>
              </c:pt>
              <c:pt idx="52" formatCode="0.0%">
                <c:v>1.0363697217035391E-2</c:v>
              </c:pt>
              <c:pt idx="53" formatCode="0.0%">
                <c:v>1.0015662162094794E-2</c:v>
              </c:pt>
              <c:pt idx="54" formatCode="0.0%">
                <c:v>9.6927708038655278E-3</c:v>
              </c:pt>
              <c:pt idx="55" formatCode="0.0%">
                <c:v>9.4090066721338409E-3</c:v>
              </c:pt>
              <c:pt idx="56" formatCode="0.0%">
                <c:v>9.1606967137139606E-3</c:v>
              </c:pt>
              <c:pt idx="57" formatCode="0.0%">
                <c:v>8.9349493499948935E-3</c:v>
              </c:pt>
              <c:pt idx="58" formatCode="0.0%">
                <c:v>8.7147873538357418E-3</c:v>
              </c:pt>
              <c:pt idx="59" formatCode="0.0%">
                <c:v>8.5010553872256131E-3</c:v>
              </c:pt>
              <c:pt idx="60" formatCode="0.0%">
                <c:v>8.3162303393435142E-3</c:v>
              </c:pt>
              <c:pt idx="61" formatCode="0.0%">
                <c:v>8.1369269919636042E-3</c:v>
              </c:pt>
              <c:pt idx="62" formatCode="0.0%">
                <c:v>7.965263732306568E-3</c:v>
              </c:pt>
              <c:pt idx="63" formatCode="0.0%">
                <c:v>7.8032531193600674E-3</c:v>
              </c:pt>
              <c:pt idx="64" formatCode="0.0%">
                <c:v>7.6514134800956648E-3</c:v>
              </c:pt>
              <c:pt idx="65" formatCode="0.0%">
                <c:v>7.5200368184460348E-3</c:v>
              </c:pt>
              <c:pt idx="66" formatCode="0.0%">
                <c:v>7.3812564730486455E-3</c:v>
              </c:pt>
              <c:pt idx="67" formatCode="0.0%">
                <c:v>7.2662516953910742E-3</c:v>
              </c:pt>
              <c:pt idx="68" formatCode="0.0%">
                <c:v>7.1467163628625178E-3</c:v>
              </c:pt>
              <c:pt idx="69" formatCode="0.0%">
                <c:v>7.0388852164942955E-3</c:v>
              </c:pt>
              <c:pt idx="70" formatCode="0.0%">
                <c:v>6.9485380210790593E-3</c:v>
              </c:pt>
            </c:numLit>
          </c:val>
          <c:smooth val="0"/>
          <c:extLst>
            <c:ext xmlns:c15="http://schemas.microsoft.com/office/drawing/2012/chart" uri="{02D57815-91ED-43cb-92C2-25804820EDAC}">
              <c15:datalabelsRange>
                <c15:f>{"".""."".""."".""."".""."".""."".""."".""."".""."".""."".""."".""."".""."".""."".""."".""."".""."".""."".""."".""."".""."".""."".""."".""."".""."".""."".""."".""."".""."".""."".""."".""."".""."".""."".""."".""."0,7%"}</c15:f>
                <c15:dlblRangeCache>
                  <c:ptCount val="71"/>
                  <c:pt idx="70">
                    <c:v>0,7%</c:v>
                  </c:pt>
                </c15:dlblRangeCache>
              </c15:datalabelsRange>
            </c:ext>
            <c:ext xmlns:c16="http://schemas.microsoft.com/office/drawing/2014/chart" uri="{C3380CC4-5D6E-409C-BE32-E72D297353CC}">
              <c16:uniqueId val="{00000090-9EAD-4A47-8826-5159B116764F}"/>
            </c:ext>
          </c:extLst>
        </c:ser>
        <c:ser>
          <c:idx val="7"/>
          <c:order val="3"/>
          <c:tx>
            <c:v>Conv. EPR - 1,3%</c:v>
          </c:tx>
          <c:spPr>
            <a:ln w="28575" cap="rnd">
              <a:solidFill>
                <a:srgbClr val="31859C"/>
              </a:solidFill>
              <a:prstDash val="sysDash"/>
              <a:round/>
            </a:ln>
            <a:effectLst/>
          </c:spPr>
          <c:marker>
            <c:symbol val="none"/>
          </c:marker>
          <c:dLbls>
            <c:delete val="1"/>
          </c:dLbls>
          <c:cat>
            <c:numLit>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Lit>
          </c:cat>
          <c:val>
            <c:numLit>
              <c:formatCode>General</c:formatCode>
              <c:ptCount val="71"/>
              <c:pt idx="20" formatCode="0.0%">
                <c:v>2.1119748642776996E-2</c:v>
              </c:pt>
              <c:pt idx="21" formatCode="0.0%">
                <c:v>1.952840559668375E-2</c:v>
              </c:pt>
              <c:pt idx="22" formatCode="0.0%">
                <c:v>1.9375183098589974E-2</c:v>
              </c:pt>
              <c:pt idx="23" formatCode="0.0%">
                <c:v>1.9272865889598968E-2</c:v>
              </c:pt>
              <c:pt idx="24" formatCode="0.0%">
                <c:v>1.9686387497630367E-2</c:v>
              </c:pt>
              <c:pt idx="25" formatCode="0.0%">
                <c:v>1.9634306797786154E-2</c:v>
              </c:pt>
              <c:pt idx="26" formatCode="0.0%">
                <c:v>1.9471954768631602E-2</c:v>
              </c:pt>
              <c:pt idx="27" formatCode="0.0%">
                <c:v>1.9312540583078359E-2</c:v>
              </c:pt>
              <c:pt idx="28" formatCode="0.0%">
                <c:v>1.9248836300682037E-2</c:v>
              </c:pt>
              <c:pt idx="29" formatCode="0.0%">
                <c:v>1.9112168956376959E-2</c:v>
              </c:pt>
              <c:pt idx="30" formatCode="0.0%">
                <c:v>1.891576517737989E-2</c:v>
              </c:pt>
              <c:pt idx="31" formatCode="0.0%">
                <c:v>1.8711195144746909E-2</c:v>
              </c:pt>
              <c:pt idx="32" formatCode="0.0%">
                <c:v>1.8504540516764562E-2</c:v>
              </c:pt>
              <c:pt idx="33" formatCode="0.0%">
                <c:v>1.8212219066591932E-2</c:v>
              </c:pt>
              <c:pt idx="34" formatCode="0.0%">
                <c:v>1.7878357821003523E-2</c:v>
              </c:pt>
              <c:pt idx="35" formatCode="0.0%">
                <c:v>1.7501951575611137E-2</c:v>
              </c:pt>
              <c:pt idx="36" formatCode="0.0%">
                <c:v>1.7108924363237372E-2</c:v>
              </c:pt>
              <c:pt idx="37" formatCode="0.0%">
                <c:v>1.6702456526121207E-2</c:v>
              </c:pt>
              <c:pt idx="38" formatCode="0.0%">
                <c:v>1.6290614146637832E-2</c:v>
              </c:pt>
              <c:pt idx="39" formatCode="0.0%">
                <c:v>1.5890157953516573E-2</c:v>
              </c:pt>
              <c:pt idx="40" formatCode="0.0%">
                <c:v>1.5502511496386866E-2</c:v>
              </c:pt>
              <c:pt idx="41" formatCode="0.0%">
                <c:v>1.5110394854193071E-2</c:v>
              </c:pt>
              <c:pt idx="42" formatCode="0.0%">
                <c:v>1.4712356025695671E-2</c:v>
              </c:pt>
              <c:pt idx="43" formatCode="0.0%">
                <c:v>1.4318947036524438E-2</c:v>
              </c:pt>
              <c:pt idx="44" formatCode="0.0%">
                <c:v>1.3922100146255879E-2</c:v>
              </c:pt>
              <c:pt idx="45" formatCode="0.0%">
                <c:v>1.3514547881362101E-2</c:v>
              </c:pt>
              <c:pt idx="46" formatCode="0.0%">
                <c:v>1.3121934682174792E-2</c:v>
              </c:pt>
              <c:pt idx="47" formatCode="0.0%">
                <c:v>1.2751594781460736E-2</c:v>
              </c:pt>
              <c:pt idx="48" formatCode="0.0%">
                <c:v>1.2385839162096492E-2</c:v>
              </c:pt>
              <c:pt idx="49" formatCode="0.0%">
                <c:v>1.2032792428196541E-2</c:v>
              </c:pt>
              <c:pt idx="50" formatCode="0.0%">
                <c:v>1.1682220543888783E-2</c:v>
              </c:pt>
              <c:pt idx="51" formatCode="0.0%">
                <c:v>1.1337838739625914E-2</c:v>
              </c:pt>
              <c:pt idx="52" formatCode="0.0%">
                <c:v>1.0996593824204379E-2</c:v>
              </c:pt>
              <c:pt idx="53" formatCode="0.0%">
                <c:v>1.0648748017238283E-2</c:v>
              </c:pt>
              <c:pt idx="54" formatCode="0.0%">
                <c:v>1.03254740954234E-2</c:v>
              </c:pt>
              <c:pt idx="55" formatCode="0.0%">
                <c:v>1.0040990035200101E-2</c:v>
              </c:pt>
              <c:pt idx="56" formatCode="0.0%">
                <c:v>9.7921814829495073E-3</c:v>
              </c:pt>
              <c:pt idx="57" formatCode="0.0%">
                <c:v>9.5654744509544518E-3</c:v>
              </c:pt>
              <c:pt idx="58" formatCode="0.0%">
                <c:v>9.3446134547692707E-3</c:v>
              </c:pt>
              <c:pt idx="59" formatCode="0.0%">
                <c:v>9.1300116969144848E-3</c:v>
              </c:pt>
              <c:pt idx="60" formatCode="0.0%">
                <c:v>8.9438627472082453E-3</c:v>
              </c:pt>
              <c:pt idx="61" formatCode="0.0%">
                <c:v>8.7634890818106843E-3</c:v>
              </c:pt>
              <c:pt idx="62" formatCode="0.0%">
                <c:v>8.5907979299031691E-3</c:v>
              </c:pt>
              <c:pt idx="63" formatCode="0.0%">
                <c:v>8.4279930079047497E-3</c:v>
              </c:pt>
              <c:pt idx="64" formatCode="0.0%">
                <c:v>8.2745315269771059E-3</c:v>
              </c:pt>
              <c:pt idx="65" formatCode="0.0%">
                <c:v>8.1416599110082505E-3</c:v>
              </c:pt>
              <c:pt idx="66" formatCode="0.0%">
                <c:v>8.0004593726007451E-3</c:v>
              </c:pt>
              <c:pt idx="67" formatCode="0.0%">
                <c:v>7.8834351623507173E-3</c:v>
              </c:pt>
              <c:pt idx="68" formatCode="0.0%">
                <c:v>7.7616461179654981E-3</c:v>
              </c:pt>
              <c:pt idx="69" formatCode="0.0%">
                <c:v>7.6514601344620393E-3</c:v>
              </c:pt>
              <c:pt idx="70" formatCode="0.0%">
                <c:v>7.5594513309509481E-3</c:v>
              </c:pt>
            </c:numLit>
          </c:val>
          <c:smooth val="0"/>
          <c:extLst>
            <c:ext xmlns:c16="http://schemas.microsoft.com/office/drawing/2014/chart" uri="{C3380CC4-5D6E-409C-BE32-E72D297353CC}">
              <c16:uniqueId val="{00000091-9EAD-4A47-8826-5159B116764F}"/>
            </c:ext>
          </c:extLst>
        </c:ser>
        <c:ser>
          <c:idx val="8"/>
          <c:order val="4"/>
          <c:tx>
            <c:v>Conv. EPR - 1,0%</c:v>
          </c:tx>
          <c:spPr>
            <a:ln w="28575" cap="rnd">
              <a:solidFill>
                <a:schemeClr val="accent2">
                  <a:lumMod val="75000"/>
                </a:schemeClr>
              </a:solidFill>
              <a:prstDash val="sysDash"/>
              <a:round/>
            </a:ln>
            <a:effectLst/>
          </c:spPr>
          <c:marker>
            <c:symbol val="none"/>
          </c:marker>
          <c:dLbls>
            <c:delete val="1"/>
          </c:dLbls>
          <c:cat>
            <c:numLit>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Lit>
          </c:cat>
          <c:val>
            <c:numLit>
              <c:formatCode>General</c:formatCode>
              <c:ptCount val="71"/>
              <c:pt idx="20" formatCode="0.0%">
                <c:v>2.1119748642776996E-2</c:v>
              </c:pt>
              <c:pt idx="21" formatCode="0.0%">
                <c:v>1.952840559668375E-2</c:v>
              </c:pt>
              <c:pt idx="22" formatCode="0.0%">
                <c:v>1.9375183098589974E-2</c:v>
              </c:pt>
              <c:pt idx="23" formatCode="0.0%">
                <c:v>1.9272865889598968E-2</c:v>
              </c:pt>
              <c:pt idx="24" formatCode="0.0%">
                <c:v>1.9686387497630367E-2</c:v>
              </c:pt>
              <c:pt idx="25" formatCode="0.0%">
                <c:v>1.9634306797786154E-2</c:v>
              </c:pt>
              <c:pt idx="26" formatCode="0.0%">
                <c:v>1.9471953376617456E-2</c:v>
              </c:pt>
              <c:pt idx="27" formatCode="0.0%">
                <c:v>1.9312539777057595E-2</c:v>
              </c:pt>
              <c:pt idx="28" formatCode="0.0%">
                <c:v>1.9265458441964079E-2</c:v>
              </c:pt>
              <c:pt idx="29" formatCode="0.0%">
                <c:v>1.9156393357291412E-2</c:v>
              </c:pt>
              <c:pt idx="30" formatCode="0.0%">
                <c:v>1.8998203135014099E-2</c:v>
              </c:pt>
              <c:pt idx="31" formatCode="0.0%">
                <c:v>1.8838822134233563E-2</c:v>
              </c:pt>
              <c:pt idx="32" formatCode="0.0%">
                <c:v>1.8689526299508742E-2</c:v>
              </c:pt>
              <c:pt idx="33" formatCode="0.0%">
                <c:v>1.8455343936406521E-2</c:v>
              </c:pt>
              <c:pt idx="34" formatCode="0.0%">
                <c:v>1.8176131553061796E-2</c:v>
              </c:pt>
              <c:pt idx="35" formatCode="0.0%">
                <c:v>1.7853116406067859E-2</c:v>
              </c:pt>
              <c:pt idx="36" formatCode="0.0%">
                <c:v>1.7510557055614034E-2</c:v>
              </c:pt>
              <c:pt idx="37" formatCode="0.0%">
                <c:v>1.715357070433755E-2</c:v>
              </c:pt>
              <c:pt idx="38" formatCode="0.0%">
                <c:v>1.678634266016624E-2</c:v>
              </c:pt>
              <c:pt idx="39" formatCode="0.0%">
                <c:v>1.6427391125598413E-2</c:v>
              </c:pt>
              <c:pt idx="40" formatCode="0.0%">
                <c:v>1.6078119680419549E-2</c:v>
              </c:pt>
              <c:pt idx="41" formatCode="0.0%">
                <c:v>1.571901674079542E-2</c:v>
              </c:pt>
              <c:pt idx="42" formatCode="0.0%">
                <c:v>1.5350836420216434E-2</c:v>
              </c:pt>
              <c:pt idx="43" formatCode="0.0%">
                <c:v>1.4983753356387325E-2</c:v>
              </c:pt>
              <c:pt idx="44" formatCode="0.0%">
                <c:v>1.461077960279312E-2</c:v>
              </c:pt>
              <c:pt idx="45" formatCode="0.0%">
                <c:v>1.4223897562235218E-2</c:v>
              </c:pt>
              <c:pt idx="46" formatCode="0.0%">
                <c:v>1.3848136744832502E-2</c:v>
              </c:pt>
              <c:pt idx="47" formatCode="0.0%">
                <c:v>1.3492940007394013E-2</c:v>
              </c:pt>
              <c:pt idx="48" formatCode="0.0%">
                <c:v>1.313986570617671E-2</c:v>
              </c:pt>
              <c:pt idx="49" formatCode="0.0%">
                <c:v>1.279718454350345E-2</c:v>
              </c:pt>
              <c:pt idx="50" formatCode="0.0%">
                <c:v>1.2454385937708702E-2</c:v>
              </c:pt>
              <c:pt idx="51" formatCode="0.0%">
                <c:v>1.2116097417172724E-2</c:v>
              </c:pt>
              <c:pt idx="52" formatCode="0.0%">
                <c:v>1.1777449160750393E-2</c:v>
              </c:pt>
              <c:pt idx="53" formatCode="0.0%">
                <c:v>1.143034997467878E-2</c:v>
              </c:pt>
              <c:pt idx="54" formatCode="0.0%">
                <c:v>1.1106214508832325E-2</c:v>
              </c:pt>
              <c:pt idx="55" formatCode="0.0%">
                <c:v>1.0819431882475201E-2</c:v>
              </c:pt>
              <c:pt idx="56" formatCode="0.0%">
                <c:v>1.0567411187760684E-2</c:v>
              </c:pt>
              <c:pt idx="57" formatCode="0.0%">
                <c:v>1.0337062819271738E-2</c:v>
              </c:pt>
              <c:pt idx="58" formatCode="0.0%">
                <c:v>1.0111783746713725E-2</c:v>
              </c:pt>
              <c:pt idx="59" formatCode="0.0%">
                <c:v>9.8925908325241205E-3</c:v>
              </c:pt>
              <c:pt idx="60" formatCode="0.0%">
                <c:v>9.7014769895099936E-3</c:v>
              </c:pt>
              <c:pt idx="61" formatCode="0.0%">
                <c:v>9.5158928286815242E-3</c:v>
              </c:pt>
              <c:pt idx="62" formatCode="0.0%">
                <c:v>9.3371596141355821E-3</c:v>
              </c:pt>
              <c:pt idx="63" formatCode="0.0%">
                <c:v>9.1691062110324413E-3</c:v>
              </c:pt>
              <c:pt idx="64" formatCode="0.0%">
                <c:v>9.0079997313300825E-3</c:v>
              </c:pt>
              <c:pt idx="65" formatCode="0.0%">
                <c:v>8.8668437403932997E-3</c:v>
              </c:pt>
              <c:pt idx="66" formatCode="0.0%">
                <c:v>8.7173498225462456E-3</c:v>
              </c:pt>
              <c:pt idx="67" formatCode="0.0%">
                <c:v>8.593184042869623E-3</c:v>
              </c:pt>
              <c:pt idx="68" formatCode="0.0%">
                <c:v>8.4635913138638979E-3</c:v>
              </c:pt>
              <c:pt idx="69" formatCode="0.0%">
                <c:v>8.3448075544447532E-3</c:v>
              </c:pt>
              <c:pt idx="70" formatCode="0.0%">
                <c:v>8.2457068762622036E-3</c:v>
              </c:pt>
            </c:numLit>
          </c:val>
          <c:smooth val="0"/>
          <c:extLst>
            <c:ext xmlns:c16="http://schemas.microsoft.com/office/drawing/2014/chart" uri="{C3380CC4-5D6E-409C-BE32-E72D297353CC}">
              <c16:uniqueId val="{00000092-9EAD-4A47-8826-5159B116764F}"/>
            </c:ext>
          </c:extLst>
        </c:ser>
        <c:ser>
          <c:idx val="9"/>
          <c:order val="5"/>
          <c:tx>
            <c:v>Conv. EPR - 0,7%</c:v>
          </c:tx>
          <c:spPr>
            <a:ln w="28575" cap="rnd">
              <a:solidFill>
                <a:srgbClr val="800000"/>
              </a:solidFill>
              <a:prstDash val="sysDash"/>
              <a:round/>
            </a:ln>
            <a:effectLst/>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3-9EAD-4A47-8826-5159B116764F}"/>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4-9EAD-4A47-8826-5159B116764F}"/>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5-9EAD-4A47-8826-5159B116764F}"/>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6-9EAD-4A47-8826-5159B116764F}"/>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7-9EAD-4A47-8826-5159B116764F}"/>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8-9EAD-4A47-8826-5159B116764F}"/>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9-9EAD-4A47-8826-5159B116764F}"/>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A-9EAD-4A47-8826-5159B116764F}"/>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B-9EAD-4A47-8826-5159B116764F}"/>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C-9EAD-4A47-8826-5159B116764F}"/>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D-9EAD-4A47-8826-5159B116764F}"/>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E-9EAD-4A47-8826-5159B116764F}"/>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F-9EAD-4A47-8826-5159B116764F}"/>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0-9EAD-4A47-8826-5159B116764F}"/>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1-9EAD-4A47-8826-5159B116764F}"/>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2-9EAD-4A47-8826-5159B116764F}"/>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3-9EAD-4A47-8826-5159B116764F}"/>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4-9EAD-4A47-8826-5159B116764F}"/>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5-9EAD-4A47-8826-5159B116764F}"/>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6-9EAD-4A47-8826-5159B116764F}"/>
                </c:ext>
              </c:extLst>
            </c:dLbl>
            <c:dLbl>
              <c:idx val="20"/>
              <c:tx>
                <c:rich>
                  <a:bodyPr/>
                  <a:lstStyle/>
                  <a:p>
                    <a:fld id="{65F2E24B-A435-4BA4-9CF1-79C1B4FA86CA}"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7-9EAD-4A47-8826-5159B116764F}"/>
                </c:ext>
              </c:extLst>
            </c:dLbl>
            <c:dLbl>
              <c:idx val="21"/>
              <c:tx>
                <c:rich>
                  <a:bodyPr/>
                  <a:lstStyle/>
                  <a:p>
                    <a:fld id="{939146AA-C904-4DC5-BACC-61DED8B0B0D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8-9EAD-4A47-8826-5159B116764F}"/>
                </c:ext>
              </c:extLst>
            </c:dLbl>
            <c:dLbl>
              <c:idx val="22"/>
              <c:tx>
                <c:rich>
                  <a:bodyPr/>
                  <a:lstStyle/>
                  <a:p>
                    <a:fld id="{02DF63B6-7867-4362-952F-4F2C9EC570F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9-9EAD-4A47-8826-5159B116764F}"/>
                </c:ext>
              </c:extLst>
            </c:dLbl>
            <c:dLbl>
              <c:idx val="23"/>
              <c:tx>
                <c:rich>
                  <a:bodyPr/>
                  <a:lstStyle/>
                  <a:p>
                    <a:fld id="{A4FAD093-2D7E-4441-9988-DEA55F4B5B5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A-9EAD-4A47-8826-5159B116764F}"/>
                </c:ext>
              </c:extLst>
            </c:dLbl>
            <c:dLbl>
              <c:idx val="24"/>
              <c:tx>
                <c:rich>
                  <a:bodyPr/>
                  <a:lstStyle/>
                  <a:p>
                    <a:fld id="{A79B2D86-D7A2-4FA6-ADC7-8F9937C027E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B-9EAD-4A47-8826-5159B116764F}"/>
                </c:ext>
              </c:extLst>
            </c:dLbl>
            <c:dLbl>
              <c:idx val="25"/>
              <c:tx>
                <c:rich>
                  <a:bodyPr/>
                  <a:lstStyle/>
                  <a:p>
                    <a:fld id="{E054885F-007F-4EAE-8563-04E02889FDD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C-9EAD-4A47-8826-5159B116764F}"/>
                </c:ext>
              </c:extLst>
            </c:dLbl>
            <c:dLbl>
              <c:idx val="26"/>
              <c:tx>
                <c:rich>
                  <a:bodyPr/>
                  <a:lstStyle/>
                  <a:p>
                    <a:fld id="{EC48AB1B-3A6E-4161-9832-E929B7D48D0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D-9EAD-4A47-8826-5159B116764F}"/>
                </c:ext>
              </c:extLst>
            </c:dLbl>
            <c:dLbl>
              <c:idx val="27"/>
              <c:tx>
                <c:rich>
                  <a:bodyPr/>
                  <a:lstStyle/>
                  <a:p>
                    <a:fld id="{8ACCC4FF-336A-41E6-971F-3C2202EB8A9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E-9EAD-4A47-8826-5159B116764F}"/>
                </c:ext>
              </c:extLst>
            </c:dLbl>
            <c:dLbl>
              <c:idx val="28"/>
              <c:tx>
                <c:rich>
                  <a:bodyPr/>
                  <a:lstStyle/>
                  <a:p>
                    <a:fld id="{FC255D61-0228-40F6-A5C7-15682C954B3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F-9EAD-4A47-8826-5159B116764F}"/>
                </c:ext>
              </c:extLst>
            </c:dLbl>
            <c:dLbl>
              <c:idx val="29"/>
              <c:tx>
                <c:rich>
                  <a:bodyPr/>
                  <a:lstStyle/>
                  <a:p>
                    <a:fld id="{2DD2CFCF-6A1E-4544-83CB-07C6DC89E13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0-9EAD-4A47-8826-5159B116764F}"/>
                </c:ext>
              </c:extLst>
            </c:dLbl>
            <c:dLbl>
              <c:idx val="30"/>
              <c:tx>
                <c:rich>
                  <a:bodyPr/>
                  <a:lstStyle/>
                  <a:p>
                    <a:fld id="{C7BBE16E-DCFE-4D29-890B-1A149F1B590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1-9EAD-4A47-8826-5159B116764F}"/>
                </c:ext>
              </c:extLst>
            </c:dLbl>
            <c:dLbl>
              <c:idx val="31"/>
              <c:tx>
                <c:rich>
                  <a:bodyPr/>
                  <a:lstStyle/>
                  <a:p>
                    <a:fld id="{C6933257-23EC-4D52-AE5E-752EE0D0E81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2-9EAD-4A47-8826-5159B116764F}"/>
                </c:ext>
              </c:extLst>
            </c:dLbl>
            <c:dLbl>
              <c:idx val="32"/>
              <c:tx>
                <c:rich>
                  <a:bodyPr/>
                  <a:lstStyle/>
                  <a:p>
                    <a:fld id="{32FC30C6-E3AD-4B12-B7DC-E39175271BC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3-9EAD-4A47-8826-5159B116764F}"/>
                </c:ext>
              </c:extLst>
            </c:dLbl>
            <c:dLbl>
              <c:idx val="33"/>
              <c:tx>
                <c:rich>
                  <a:bodyPr/>
                  <a:lstStyle/>
                  <a:p>
                    <a:fld id="{31B14CA1-B7F2-42B3-AB96-3BB2E05999C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4-9EAD-4A47-8826-5159B116764F}"/>
                </c:ext>
              </c:extLst>
            </c:dLbl>
            <c:dLbl>
              <c:idx val="34"/>
              <c:tx>
                <c:rich>
                  <a:bodyPr/>
                  <a:lstStyle/>
                  <a:p>
                    <a:fld id="{247151D5-F59E-4E5F-BE49-74C93978724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5-9EAD-4A47-8826-5159B116764F}"/>
                </c:ext>
              </c:extLst>
            </c:dLbl>
            <c:dLbl>
              <c:idx val="35"/>
              <c:tx>
                <c:rich>
                  <a:bodyPr/>
                  <a:lstStyle/>
                  <a:p>
                    <a:fld id="{4F4E4065-3A29-4A5E-92CA-1F7E5EF0EDE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6-9EAD-4A47-8826-5159B116764F}"/>
                </c:ext>
              </c:extLst>
            </c:dLbl>
            <c:dLbl>
              <c:idx val="36"/>
              <c:tx>
                <c:rich>
                  <a:bodyPr/>
                  <a:lstStyle/>
                  <a:p>
                    <a:fld id="{943B259A-576A-4AFF-9EE5-CFA8BB78F64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7-9EAD-4A47-8826-5159B116764F}"/>
                </c:ext>
              </c:extLst>
            </c:dLbl>
            <c:dLbl>
              <c:idx val="37"/>
              <c:tx>
                <c:rich>
                  <a:bodyPr/>
                  <a:lstStyle/>
                  <a:p>
                    <a:fld id="{95FCA645-CC2C-44EF-82B2-F657943DC1C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8-9EAD-4A47-8826-5159B116764F}"/>
                </c:ext>
              </c:extLst>
            </c:dLbl>
            <c:dLbl>
              <c:idx val="38"/>
              <c:tx>
                <c:rich>
                  <a:bodyPr/>
                  <a:lstStyle/>
                  <a:p>
                    <a:fld id="{1FA0197B-F493-4D82-BFD1-EF177E3B069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9-9EAD-4A47-8826-5159B116764F}"/>
                </c:ext>
              </c:extLst>
            </c:dLbl>
            <c:dLbl>
              <c:idx val="39"/>
              <c:tx>
                <c:rich>
                  <a:bodyPr/>
                  <a:lstStyle/>
                  <a:p>
                    <a:fld id="{2EFE291A-C865-4D63-932D-182A79CDE1D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A-9EAD-4A47-8826-5159B116764F}"/>
                </c:ext>
              </c:extLst>
            </c:dLbl>
            <c:dLbl>
              <c:idx val="40"/>
              <c:tx>
                <c:rich>
                  <a:bodyPr/>
                  <a:lstStyle/>
                  <a:p>
                    <a:fld id="{A688260D-EC78-462E-AD45-1B893BC8CB8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B-9EAD-4A47-8826-5159B116764F}"/>
                </c:ext>
              </c:extLst>
            </c:dLbl>
            <c:dLbl>
              <c:idx val="41"/>
              <c:tx>
                <c:rich>
                  <a:bodyPr/>
                  <a:lstStyle/>
                  <a:p>
                    <a:fld id="{7573D809-4962-4797-AA72-963ACC734BF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C-9EAD-4A47-8826-5159B116764F}"/>
                </c:ext>
              </c:extLst>
            </c:dLbl>
            <c:dLbl>
              <c:idx val="42"/>
              <c:tx>
                <c:rich>
                  <a:bodyPr/>
                  <a:lstStyle/>
                  <a:p>
                    <a:fld id="{058335EA-F256-4E92-8F89-A3D4F1BD2E4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D-9EAD-4A47-8826-5159B116764F}"/>
                </c:ext>
              </c:extLst>
            </c:dLbl>
            <c:dLbl>
              <c:idx val="43"/>
              <c:tx>
                <c:rich>
                  <a:bodyPr/>
                  <a:lstStyle/>
                  <a:p>
                    <a:fld id="{DF7CDF37-C6C2-4870-B893-E2382E29AB7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E-9EAD-4A47-8826-5159B116764F}"/>
                </c:ext>
              </c:extLst>
            </c:dLbl>
            <c:dLbl>
              <c:idx val="44"/>
              <c:tx>
                <c:rich>
                  <a:bodyPr/>
                  <a:lstStyle/>
                  <a:p>
                    <a:fld id="{73426AE4-3547-4209-8743-C69903A772E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F-9EAD-4A47-8826-5159B116764F}"/>
                </c:ext>
              </c:extLst>
            </c:dLbl>
            <c:dLbl>
              <c:idx val="45"/>
              <c:tx>
                <c:rich>
                  <a:bodyPr/>
                  <a:lstStyle/>
                  <a:p>
                    <a:fld id="{AE41D2A3-8086-4620-B005-F3617C14572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0-9EAD-4A47-8826-5159B116764F}"/>
                </c:ext>
              </c:extLst>
            </c:dLbl>
            <c:dLbl>
              <c:idx val="46"/>
              <c:tx>
                <c:rich>
                  <a:bodyPr/>
                  <a:lstStyle/>
                  <a:p>
                    <a:fld id="{52DC0FEC-860C-4891-BAFF-DE19F3A646E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1-9EAD-4A47-8826-5159B116764F}"/>
                </c:ext>
              </c:extLst>
            </c:dLbl>
            <c:dLbl>
              <c:idx val="47"/>
              <c:tx>
                <c:rich>
                  <a:bodyPr/>
                  <a:lstStyle/>
                  <a:p>
                    <a:fld id="{D4FF3BFC-EACF-4C83-B3C7-9B75E9CDC28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2-9EAD-4A47-8826-5159B116764F}"/>
                </c:ext>
              </c:extLst>
            </c:dLbl>
            <c:dLbl>
              <c:idx val="48"/>
              <c:tx>
                <c:rich>
                  <a:bodyPr/>
                  <a:lstStyle/>
                  <a:p>
                    <a:fld id="{27C78A89-0DEA-4B38-B49F-175A9B136EF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3-9EAD-4A47-8826-5159B116764F}"/>
                </c:ext>
              </c:extLst>
            </c:dLbl>
            <c:dLbl>
              <c:idx val="49"/>
              <c:tx>
                <c:rich>
                  <a:bodyPr/>
                  <a:lstStyle/>
                  <a:p>
                    <a:fld id="{20DAAE84-7B64-42D5-B135-CB84DF26104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4-9EAD-4A47-8826-5159B116764F}"/>
                </c:ext>
              </c:extLst>
            </c:dLbl>
            <c:dLbl>
              <c:idx val="50"/>
              <c:tx>
                <c:rich>
                  <a:bodyPr/>
                  <a:lstStyle/>
                  <a:p>
                    <a:fld id="{829B2AD8-E240-4E37-A5E2-D59593BC21B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5-9EAD-4A47-8826-5159B116764F}"/>
                </c:ext>
              </c:extLst>
            </c:dLbl>
            <c:dLbl>
              <c:idx val="51"/>
              <c:tx>
                <c:rich>
                  <a:bodyPr/>
                  <a:lstStyle/>
                  <a:p>
                    <a:fld id="{1BF1A8BC-9322-4F8A-8F7B-F32F5FD319E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6-9EAD-4A47-8826-5159B116764F}"/>
                </c:ext>
              </c:extLst>
            </c:dLbl>
            <c:dLbl>
              <c:idx val="52"/>
              <c:tx>
                <c:rich>
                  <a:bodyPr/>
                  <a:lstStyle/>
                  <a:p>
                    <a:fld id="{D74D7ECC-7181-481C-87D7-F5BAE7120B1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7-9EAD-4A47-8826-5159B116764F}"/>
                </c:ext>
              </c:extLst>
            </c:dLbl>
            <c:dLbl>
              <c:idx val="53"/>
              <c:tx>
                <c:rich>
                  <a:bodyPr/>
                  <a:lstStyle/>
                  <a:p>
                    <a:fld id="{32DC6861-4383-4820-AEB1-A5B7B6A11EA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8-9EAD-4A47-8826-5159B116764F}"/>
                </c:ext>
              </c:extLst>
            </c:dLbl>
            <c:dLbl>
              <c:idx val="54"/>
              <c:tx>
                <c:rich>
                  <a:bodyPr/>
                  <a:lstStyle/>
                  <a:p>
                    <a:fld id="{9325D543-C6C3-40C9-AEAC-8F0AE54A2CA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9-9EAD-4A47-8826-5159B116764F}"/>
                </c:ext>
              </c:extLst>
            </c:dLbl>
            <c:dLbl>
              <c:idx val="55"/>
              <c:tx>
                <c:rich>
                  <a:bodyPr/>
                  <a:lstStyle/>
                  <a:p>
                    <a:fld id="{FBD46792-06F2-40CC-8C40-3442DB079D8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A-9EAD-4A47-8826-5159B116764F}"/>
                </c:ext>
              </c:extLst>
            </c:dLbl>
            <c:dLbl>
              <c:idx val="56"/>
              <c:tx>
                <c:rich>
                  <a:bodyPr/>
                  <a:lstStyle/>
                  <a:p>
                    <a:fld id="{9096FB38-93B2-4039-A207-E5903F0B601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B-9EAD-4A47-8826-5159B116764F}"/>
                </c:ext>
              </c:extLst>
            </c:dLbl>
            <c:dLbl>
              <c:idx val="57"/>
              <c:tx>
                <c:rich>
                  <a:bodyPr/>
                  <a:lstStyle/>
                  <a:p>
                    <a:fld id="{69CB8640-4040-449D-9817-89973557EA7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C-9EAD-4A47-8826-5159B116764F}"/>
                </c:ext>
              </c:extLst>
            </c:dLbl>
            <c:dLbl>
              <c:idx val="58"/>
              <c:tx>
                <c:rich>
                  <a:bodyPr/>
                  <a:lstStyle/>
                  <a:p>
                    <a:fld id="{F975796D-83A8-4C50-A4C7-68DADCE34D5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D-9EAD-4A47-8826-5159B116764F}"/>
                </c:ext>
              </c:extLst>
            </c:dLbl>
            <c:dLbl>
              <c:idx val="59"/>
              <c:tx>
                <c:rich>
                  <a:bodyPr/>
                  <a:lstStyle/>
                  <a:p>
                    <a:fld id="{B94C296B-7BE7-4E85-AFE3-EF124595DCE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E-9EAD-4A47-8826-5159B116764F}"/>
                </c:ext>
              </c:extLst>
            </c:dLbl>
            <c:dLbl>
              <c:idx val="60"/>
              <c:tx>
                <c:rich>
                  <a:bodyPr/>
                  <a:lstStyle/>
                  <a:p>
                    <a:fld id="{B41ED736-4ABA-4701-BD98-FD6F3CB9615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F-9EAD-4A47-8826-5159B116764F}"/>
                </c:ext>
              </c:extLst>
            </c:dLbl>
            <c:dLbl>
              <c:idx val="61"/>
              <c:tx>
                <c:rich>
                  <a:bodyPr/>
                  <a:lstStyle/>
                  <a:p>
                    <a:fld id="{DD795CFA-D485-428B-9B54-5896C307AF2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0-9EAD-4A47-8826-5159B116764F}"/>
                </c:ext>
              </c:extLst>
            </c:dLbl>
            <c:dLbl>
              <c:idx val="62"/>
              <c:tx>
                <c:rich>
                  <a:bodyPr/>
                  <a:lstStyle/>
                  <a:p>
                    <a:fld id="{3D331689-BD69-4CE9-9BAC-1758A5ED400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1-9EAD-4A47-8826-5159B116764F}"/>
                </c:ext>
              </c:extLst>
            </c:dLbl>
            <c:dLbl>
              <c:idx val="63"/>
              <c:tx>
                <c:rich>
                  <a:bodyPr/>
                  <a:lstStyle/>
                  <a:p>
                    <a:fld id="{BD25274D-975B-4BAF-AEBA-8ACDAAE8300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2-9EAD-4A47-8826-5159B116764F}"/>
                </c:ext>
              </c:extLst>
            </c:dLbl>
            <c:dLbl>
              <c:idx val="64"/>
              <c:tx>
                <c:rich>
                  <a:bodyPr/>
                  <a:lstStyle/>
                  <a:p>
                    <a:fld id="{2429191E-8B42-4902-A330-15EC9540676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3-9EAD-4A47-8826-5159B116764F}"/>
                </c:ext>
              </c:extLst>
            </c:dLbl>
            <c:dLbl>
              <c:idx val="65"/>
              <c:tx>
                <c:rich>
                  <a:bodyPr/>
                  <a:lstStyle/>
                  <a:p>
                    <a:fld id="{0CB664AC-1441-476F-AD09-D0B7CC58F46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4-9EAD-4A47-8826-5159B116764F}"/>
                </c:ext>
              </c:extLst>
            </c:dLbl>
            <c:dLbl>
              <c:idx val="66"/>
              <c:tx>
                <c:rich>
                  <a:bodyPr/>
                  <a:lstStyle/>
                  <a:p>
                    <a:fld id="{00BC18BA-4666-4930-9E7B-C7547DDB236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5-9EAD-4A47-8826-5159B116764F}"/>
                </c:ext>
              </c:extLst>
            </c:dLbl>
            <c:dLbl>
              <c:idx val="67"/>
              <c:tx>
                <c:rich>
                  <a:bodyPr/>
                  <a:lstStyle/>
                  <a:p>
                    <a:fld id="{A91EB3E4-0BBB-45C0-95B9-F56C1E43EFF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6-9EAD-4A47-8826-5159B116764F}"/>
                </c:ext>
              </c:extLst>
            </c:dLbl>
            <c:dLbl>
              <c:idx val="68"/>
              <c:tx>
                <c:rich>
                  <a:bodyPr/>
                  <a:lstStyle/>
                  <a:p>
                    <a:fld id="{0A6BBD5E-FD9E-4B47-8FA7-6C7DC994868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7-9EAD-4A47-8826-5159B116764F}"/>
                </c:ext>
              </c:extLst>
            </c:dLbl>
            <c:dLbl>
              <c:idx val="69"/>
              <c:tx>
                <c:rich>
                  <a:bodyPr/>
                  <a:lstStyle/>
                  <a:p>
                    <a:fld id="{0B18DE11-492C-46E0-99F1-452A1BD2C19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8-9EAD-4A47-8826-5159B116764F}"/>
                </c:ext>
              </c:extLst>
            </c:dLbl>
            <c:dLbl>
              <c:idx val="70"/>
              <c:tx>
                <c:rich>
                  <a:bodyPr rot="0" spcFirstLastPara="1" vertOverflow="ellipsis" vert="horz" wrap="square" lIns="38100" tIns="19050" rIns="38100" bIns="19050" anchor="ctr" anchorCtr="1">
                    <a:spAutoFit/>
                  </a:bodyPr>
                  <a:lstStyle/>
                  <a:p>
                    <a:pPr>
                      <a:defRPr sz="1100" b="1" i="0" u="none" strike="noStrike" kern="1200" baseline="0">
                        <a:solidFill>
                          <a:srgbClr val="800000"/>
                        </a:solidFill>
                        <a:latin typeface="+mn-lt"/>
                        <a:ea typeface="+mn-ea"/>
                        <a:cs typeface="+mn-cs"/>
                      </a:defRPr>
                    </a:pPr>
                    <a:fld id="{1E5A2F98-7A10-46F6-9C26-3567D1395B95}" type="CELLRANGE">
                      <a:rPr lang="fr-FR"/>
                      <a:pPr>
                        <a:defRPr sz="1100" b="1">
                          <a:solidFill>
                            <a:srgbClr val="800000"/>
                          </a:solidFill>
                        </a:defRPr>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800000"/>
                      </a:solidFill>
                      <a:latin typeface="+mn-lt"/>
                      <a:ea typeface="+mn-ea"/>
                      <a:cs typeface="+mn-cs"/>
                    </a:defRPr>
                  </a:pPr>
                  <a:endParaRPr lang="fr-FR"/>
                </a:p>
              </c:txPr>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9-9EAD-4A47-8826-5159B11676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Lit>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Lit>
          </c:cat>
          <c:val>
            <c:numLit>
              <c:formatCode>General</c:formatCode>
              <c:ptCount val="71"/>
              <c:pt idx="20" formatCode="0.0%">
                <c:v>2.1119748642776996E-2</c:v>
              </c:pt>
              <c:pt idx="21" formatCode="0.0%">
                <c:v>1.952840559668375E-2</c:v>
              </c:pt>
              <c:pt idx="22" formatCode="0.0%">
                <c:v>1.9375183098589974E-2</c:v>
              </c:pt>
              <c:pt idx="23" formatCode="0.0%">
                <c:v>1.9272865889598968E-2</c:v>
              </c:pt>
              <c:pt idx="24" formatCode="0.0%">
                <c:v>1.9686387497630367E-2</c:v>
              </c:pt>
              <c:pt idx="25" formatCode="0.0%">
                <c:v>1.9634306797786154E-2</c:v>
              </c:pt>
              <c:pt idx="26" formatCode="0.0%">
                <c:v>1.9471953608073453E-2</c:v>
              </c:pt>
              <c:pt idx="27" formatCode="0.0%">
                <c:v>1.9312534123939063E-2</c:v>
              </c:pt>
              <c:pt idx="28" formatCode="0.0%">
                <c:v>1.9282466491038753E-2</c:v>
              </c:pt>
              <c:pt idx="29" formatCode="0.0%">
                <c:v>1.9200506835950006E-2</c:v>
              </c:pt>
              <c:pt idx="30" formatCode="0.0%">
                <c:v>1.9082772121677742E-2</c:v>
              </c:pt>
              <c:pt idx="31" formatCode="0.0%">
                <c:v>1.8967518247666106E-2</c:v>
              </c:pt>
              <c:pt idx="32" formatCode="0.0%">
                <c:v>1.8875984579956422E-2</c:v>
              </c:pt>
              <c:pt idx="33" formatCode="0.0%">
                <c:v>1.8698021104835018E-2</c:v>
              </c:pt>
              <c:pt idx="34" formatCode="0.0%">
                <c:v>1.8473205573162479E-2</c:v>
              </c:pt>
              <c:pt idx="35" formatCode="0.0%">
                <c:v>1.8205994528897273E-2</c:v>
              </c:pt>
              <c:pt idx="36" formatCode="0.0%">
                <c:v>1.7916422840501968E-2</c:v>
              </c:pt>
              <c:pt idx="37" formatCode="0.0%">
                <c:v>1.7611303767400086E-2</c:v>
              </c:pt>
              <c:pt idx="38" formatCode="0.0%">
                <c:v>1.7290682376380651E-2</c:v>
              </c:pt>
              <c:pt idx="39" formatCode="0.0%">
                <c:v>1.6975236411378339E-2</c:v>
              </c:pt>
              <c:pt idx="40" formatCode="0.0%">
                <c:v>1.6666733376932967E-2</c:v>
              </c:pt>
              <c:pt idx="41" formatCode="0.0%">
                <c:v>1.6344440585251644E-2</c:v>
              </c:pt>
              <c:pt idx="42" formatCode="0.0%">
                <c:v>1.6009510033308624E-2</c:v>
              </c:pt>
              <c:pt idx="43" formatCode="0.0%">
                <c:v>1.5671701138961713E-2</c:v>
              </c:pt>
              <c:pt idx="44" formatCode="0.0%">
                <c:v>1.5325264152543681E-2</c:v>
              </c:pt>
              <c:pt idx="45" formatCode="0.0%">
                <c:v>1.4960789991436494E-2</c:v>
              </c:pt>
              <c:pt idx="46" formatCode="0.0%">
                <c:v>1.4605310172079219E-2</c:v>
              </c:pt>
              <c:pt idx="47" formatCode="0.0%">
                <c:v>1.4267758212831019E-2</c:v>
              </c:pt>
              <c:pt idx="48" formatCode="0.0%">
                <c:v>1.3927968806212273E-2</c:v>
              </c:pt>
              <c:pt idx="49" formatCode="0.0%">
                <c:v>1.359828481092557E-2</c:v>
              </c:pt>
              <c:pt idx="50" formatCode="0.0%">
                <c:v>1.3265314137536914E-2</c:v>
              </c:pt>
              <c:pt idx="51" formatCode="0.0%">
                <c:v>1.2936006323023686E-2</c:v>
              </c:pt>
              <c:pt idx="52" formatCode="0.0%">
                <c:v>1.2602597202981224E-2</c:v>
              </c:pt>
              <c:pt idx="53" formatCode="0.0%">
                <c:v>1.2258172032583087E-2</c:v>
              </c:pt>
              <c:pt idx="54" formatCode="0.0%">
                <c:v>1.1934273767718861E-2</c:v>
              </c:pt>
              <c:pt idx="55" formatCode="0.0%">
                <c:v>1.1646046353586095E-2</c:v>
              </c:pt>
              <c:pt idx="56" formatCode="0.0%">
                <c:v>1.1391820644061098E-2</c:v>
              </c:pt>
              <c:pt idx="57" formatCode="0.0%">
                <c:v>1.1157518876906272E-2</c:v>
              </c:pt>
              <c:pt idx="58" formatCode="0.0%">
                <c:v>1.092874859494956E-2</c:v>
              </c:pt>
              <c:pt idx="59" formatCode="0.0%">
                <c:v>1.0702453375375814E-2</c:v>
              </c:pt>
              <c:pt idx="60" formatCode="0.0%">
                <c:v>1.0505092604991405E-2</c:v>
              </c:pt>
              <c:pt idx="61" formatCode="0.0%">
                <c:v>1.0311887905369519E-2</c:v>
              </c:pt>
              <c:pt idx="62" formatCode="0.0%">
                <c:v>1.0124624790018405E-2</c:v>
              </c:pt>
              <c:pt idx="63" formatCode="0.0%">
                <c:v>9.9478074107100488E-3</c:v>
              </c:pt>
              <c:pt idx="64" formatCode="0.0%">
                <c:v>9.776248241169112E-3</c:v>
              </c:pt>
              <c:pt idx="65" formatCode="0.0%">
                <c:v>9.6245526142558248E-3</c:v>
              </c:pt>
              <c:pt idx="66" formatCode="0.0%">
                <c:v>9.4621903737713339E-3</c:v>
              </c:pt>
              <c:pt idx="67" formatCode="0.0%">
                <c:v>9.3262008807341971E-3</c:v>
              </c:pt>
              <c:pt idx="68" formatCode="0.0%">
                <c:v>9.1834019095350852E-3</c:v>
              </c:pt>
              <c:pt idx="69" formatCode="0.0%">
                <c:v>9.0508099820191135E-3</c:v>
              </c:pt>
              <c:pt idx="70" formatCode="0.0%">
                <c:v>8.9374359989481036E-3</c:v>
              </c:pt>
            </c:numLit>
          </c:val>
          <c:smooth val="0"/>
          <c:extLst>
            <c:ext xmlns:c15="http://schemas.microsoft.com/office/drawing/2012/chart" uri="{02D57815-91ED-43cb-92C2-25804820EDAC}">
              <c15:datalabelsRange>
                <c15:f>{"".""."".""."".""."".""."".""."".""."".""."".""."".""."".""."".""."".""."".""."".""."".""."".""."".""."".""."".""."".""."".""."".""."".""."".""."".""."".""."".""."".""."".""."".""."".""."".""."".""."".""."".""."0,9%"}</c15:f>
                <c15:dlblRangeCache>
                  <c:ptCount val="71"/>
                  <c:pt idx="70">
                    <c:v>0,9%</c:v>
                  </c:pt>
                </c15:dlblRangeCache>
              </c15:datalabelsRange>
            </c:ext>
            <c:ext xmlns:c16="http://schemas.microsoft.com/office/drawing/2014/chart" uri="{C3380CC4-5D6E-409C-BE32-E72D297353CC}">
              <c16:uniqueId val="{000000DA-9EAD-4A47-8826-5159B116764F}"/>
            </c:ext>
          </c:extLst>
        </c:ser>
        <c:dLbls>
          <c:dLblPos val="t"/>
          <c:showLegendKey val="0"/>
          <c:showVal val="1"/>
          <c:showCatName val="0"/>
          <c:showSerName val="0"/>
          <c:showPercent val="0"/>
          <c:showBubbleSize val="0"/>
        </c:dLbls>
        <c:smooth val="0"/>
        <c:axId val="1204702112"/>
        <c:axId val="1204703776"/>
      </c:lineChart>
      <c:catAx>
        <c:axId val="120470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4703776"/>
        <c:crosses val="autoZero"/>
        <c:auto val="1"/>
        <c:lblAlgn val="ctr"/>
        <c:lblOffset val="100"/>
        <c:noMultiLvlLbl val="0"/>
      </c:catAx>
      <c:valAx>
        <c:axId val="120470377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4702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848221038960256E-2"/>
          <c:y val="4.0281004478400578E-2"/>
          <c:w val="0.67397609167969963"/>
          <c:h val="0.83277851851851981"/>
        </c:manualLayout>
      </c:layout>
      <c:lineChart>
        <c:grouping val="standard"/>
        <c:varyColors val="0"/>
        <c:ser>
          <c:idx val="7"/>
          <c:order val="0"/>
          <c:tx>
            <c:strRef>
              <c:f>'Fig 2.18'!$C$5</c:f>
              <c:strCache>
                <c:ptCount val="1"/>
                <c:pt idx="0">
                  <c:v>Tous régimes </c:v>
                </c:pt>
              </c:strCache>
            </c:strRef>
          </c:tx>
          <c:spPr>
            <a:ln w="41275">
              <a:solidFill>
                <a:schemeClr val="tx2">
                  <a:lumMod val="75000"/>
                </a:schemeClr>
              </a:solidFill>
            </a:ln>
          </c:spPr>
          <c:marker>
            <c:symbol val="circle"/>
            <c:size val="6"/>
            <c:spPr>
              <a:solidFill>
                <a:schemeClr val="tx2">
                  <a:lumMod val="40000"/>
                  <a:lumOff val="60000"/>
                </a:schemeClr>
              </a:solidFill>
              <a:ln>
                <a:solidFill>
                  <a:schemeClr val="tx2"/>
                </a:solidFill>
              </a:ln>
            </c:spPr>
          </c:marker>
          <c:dPt>
            <c:idx val="18"/>
            <c:marker>
              <c:spPr>
                <a:solidFill>
                  <a:schemeClr val="tx2">
                    <a:lumMod val="40000"/>
                    <a:lumOff val="60000"/>
                  </a:schemeClr>
                </a:solidFill>
                <a:ln>
                  <a:solidFill>
                    <a:schemeClr val="tx2">
                      <a:lumMod val="75000"/>
                    </a:schemeClr>
                  </a:solidFill>
                </a:ln>
              </c:spPr>
            </c:marker>
            <c:bubble3D val="0"/>
            <c:extLst>
              <c:ext xmlns:c16="http://schemas.microsoft.com/office/drawing/2014/chart" uri="{C3380CC4-5D6E-409C-BE32-E72D297353CC}">
                <c16:uniqueId val="{00000000-00AA-44A9-89BA-ACA575375E77}"/>
              </c:ext>
            </c:extLst>
          </c:dPt>
          <c:val>
            <c:numRef>
              <c:f>'Fig 2.18'!$D$5:$W$5</c:f>
              <c:numCache>
                <c:formatCode>0.0%</c:formatCode>
                <c:ptCount val="20"/>
                <c:pt idx="0">
                  <c:v>3.0083390155726392E-3</c:v>
                </c:pt>
                <c:pt idx="1">
                  <c:v>4.5956945204118499E-3</c:v>
                </c:pt>
                <c:pt idx="2">
                  <c:v>3.9095680690328233E-3</c:v>
                </c:pt>
                <c:pt idx="3">
                  <c:v>1.5309334652850864E-3</c:v>
                </c:pt>
                <c:pt idx="4">
                  <c:v>1.721061946795735E-3</c:v>
                </c:pt>
                <c:pt idx="5">
                  <c:v>6.4736764480313735E-4</c:v>
                </c:pt>
                <c:pt idx="6">
                  <c:v>-5.3148491740487303E-4</c:v>
                </c:pt>
                <c:pt idx="7">
                  <c:v>-4.7931703814442506E-3</c:v>
                </c:pt>
                <c:pt idx="8">
                  <c:v>-7.234146291975746E-3</c:v>
                </c:pt>
                <c:pt idx="9">
                  <c:v>-6.6392713832939265E-3</c:v>
                </c:pt>
                <c:pt idx="10">
                  <c:v>-6.4765641374882887E-3</c:v>
                </c:pt>
                <c:pt idx="11">
                  <c:v>-3.700749026617739E-3</c:v>
                </c:pt>
                <c:pt idx="12">
                  <c:v>-3.6655654883564204E-3</c:v>
                </c:pt>
                <c:pt idx="13">
                  <c:v>-2.9418812793532423E-3</c:v>
                </c:pt>
                <c:pt idx="14">
                  <c:v>-2.4413220226591759E-3</c:v>
                </c:pt>
                <c:pt idx="15">
                  <c:v>-1.1576726702551832E-3</c:v>
                </c:pt>
                <c:pt idx="16">
                  <c:v>-6.2849199938230793E-4</c:v>
                </c:pt>
                <c:pt idx="17">
                  <c:v>-8.4183762714379329E-5</c:v>
                </c:pt>
                <c:pt idx="18">
                  <c:v>-6.0131671667099096E-3</c:v>
                </c:pt>
                <c:pt idx="19">
                  <c:v>3.5090792403355553E-4</c:v>
                </c:pt>
              </c:numCache>
            </c:numRef>
          </c:val>
          <c:smooth val="0"/>
          <c:extLst>
            <c:ext xmlns:c16="http://schemas.microsoft.com/office/drawing/2014/chart" uri="{C3380CC4-5D6E-409C-BE32-E72D297353CC}">
              <c16:uniqueId val="{00000001-00AA-44A9-89BA-ACA575375E77}"/>
            </c:ext>
          </c:extLst>
        </c:ser>
        <c:ser>
          <c:idx val="1"/>
          <c:order val="1"/>
          <c:tx>
            <c:strRef>
              <c:f>'Fig 2.18'!$C$6</c:f>
              <c:strCache>
                <c:ptCount val="1"/>
                <c:pt idx="0">
                  <c:v>Salariés  privé base + FSV</c:v>
                </c:pt>
              </c:strCache>
            </c:strRef>
          </c:tx>
          <c:spPr>
            <a:ln w="25400">
              <a:solidFill>
                <a:schemeClr val="accent5"/>
              </a:solidFill>
              <a:prstDash val="solid"/>
            </a:ln>
          </c:spPr>
          <c:marker>
            <c:symbol val="none"/>
          </c:marker>
          <c:cat>
            <c:numRef>
              <c:f>'Fig 2.18'!$D$4:$W$4</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'Fig 2.18'!$D$6:$W$6</c:f>
              <c:numCache>
                <c:formatCode>0.0%</c:formatCode>
                <c:ptCount val="20"/>
                <c:pt idx="0">
                  <c:v>8.116871522656739E-5</c:v>
                </c:pt>
                <c:pt idx="1">
                  <c:v>-4.6462139200349523E-4</c:v>
                </c:pt>
                <c:pt idx="2">
                  <c:v>-2.2854318883943112E-4</c:v>
                </c:pt>
                <c:pt idx="3">
                  <c:v>-2.165321960142312E-3</c:v>
                </c:pt>
                <c:pt idx="4">
                  <c:v>-1.5929659124480288E-3</c:v>
                </c:pt>
                <c:pt idx="5">
                  <c:v>-1.9072648417126248E-3</c:v>
                </c:pt>
                <c:pt idx="6">
                  <c:v>-2.1844357288746757E-3</c:v>
                </c:pt>
                <c:pt idx="7">
                  <c:v>-5.5626181463803792E-3</c:v>
                </c:pt>
                <c:pt idx="8">
                  <c:v>-6.4286174739393211E-3</c:v>
                </c:pt>
                <c:pt idx="9">
                  <c:v>-4.5575101720688677E-3</c:v>
                </c:pt>
                <c:pt idx="10">
                  <c:v>-4.2794209527267377E-3</c:v>
                </c:pt>
                <c:pt idx="11">
                  <c:v>-2.4923745226225844E-3</c:v>
                </c:pt>
                <c:pt idx="12">
                  <c:v>-1.8603529654078353E-3</c:v>
                </c:pt>
                <c:pt idx="13">
                  <c:v>-1.9204091636215003E-3</c:v>
                </c:pt>
                <c:pt idx="14">
                  <c:v>-1.2486021310598146E-3</c:v>
                </c:pt>
                <c:pt idx="15">
                  <c:v>-4.4333288384432087E-4</c:v>
                </c:pt>
                <c:pt idx="16">
                  <c:v>-6.8313206448932548E-4</c:v>
                </c:pt>
                <c:pt idx="17">
                  <c:v>-1.2256426211922533E-3</c:v>
                </c:pt>
                <c:pt idx="18">
                  <c:v>-2.695134598655299E-3</c:v>
                </c:pt>
                <c:pt idx="19">
                  <c:v>-1.0794645576297631E-3</c:v>
                </c:pt>
              </c:numCache>
            </c:numRef>
          </c:val>
          <c:smooth val="0"/>
          <c:extLst>
            <c:ext xmlns:c16="http://schemas.microsoft.com/office/drawing/2014/chart" uri="{C3380CC4-5D6E-409C-BE32-E72D297353CC}">
              <c16:uniqueId val="{00000002-00AA-44A9-89BA-ACA575375E77}"/>
            </c:ext>
          </c:extLst>
        </c:ser>
        <c:ser>
          <c:idx val="5"/>
          <c:order val="2"/>
          <c:tx>
            <c:strRef>
              <c:f>'Fig 2.18'!$C$7</c:f>
              <c:strCache>
                <c:ptCount val="1"/>
                <c:pt idx="0">
                  <c:v>Salariés  privé compl.</c:v>
                </c:pt>
              </c:strCache>
            </c:strRef>
          </c:tx>
          <c:spPr>
            <a:ln w="25400">
              <a:solidFill>
                <a:srgbClr val="660066"/>
              </a:solidFill>
            </a:ln>
          </c:spPr>
          <c:marker>
            <c:symbol val="none"/>
          </c:marker>
          <c:cat>
            <c:numRef>
              <c:f>'Fig 2.18'!$D$4:$W$4</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'Fig 2.18'!$D$7:$W$7</c:f>
              <c:numCache>
                <c:formatCode>0.0%</c:formatCode>
                <c:ptCount val="20"/>
                <c:pt idx="0">
                  <c:v>2.2027826562157756E-3</c:v>
                </c:pt>
                <c:pt idx="1">
                  <c:v>3.6849726185830935E-3</c:v>
                </c:pt>
                <c:pt idx="2">
                  <c:v>3.1418447428356042E-3</c:v>
                </c:pt>
                <c:pt idx="3">
                  <c:v>2.5420116970948942E-3</c:v>
                </c:pt>
                <c:pt idx="4">
                  <c:v>2.3481829306240621E-3</c:v>
                </c:pt>
                <c:pt idx="5">
                  <c:v>1.4879723341343425E-3</c:v>
                </c:pt>
                <c:pt idx="6">
                  <c:v>9.2112609735837156E-4</c:v>
                </c:pt>
                <c:pt idx="7">
                  <c:v>-3.9852104542971411E-5</c:v>
                </c:pt>
                <c:pt idx="8">
                  <c:v>-8.6926354835130761E-4</c:v>
                </c:pt>
                <c:pt idx="9">
                  <c:v>-1.817327460472538E-3</c:v>
                </c:pt>
                <c:pt idx="10">
                  <c:v>-1.8710575045340649E-3</c:v>
                </c:pt>
                <c:pt idx="11">
                  <c:v>-1.732469701075656E-3</c:v>
                </c:pt>
                <c:pt idx="12">
                  <c:v>-2.247894845801695E-3</c:v>
                </c:pt>
                <c:pt idx="13">
                  <c:v>-1.8606058976307828E-3</c:v>
                </c:pt>
                <c:pt idx="14">
                  <c:v>-1.6511910448943077E-3</c:v>
                </c:pt>
                <c:pt idx="15">
                  <c:v>-1.2783191812529965E-3</c:v>
                </c:pt>
                <c:pt idx="16">
                  <c:v>-2.2002255460783378E-4</c:v>
                </c:pt>
                <c:pt idx="17">
                  <c:v>7.449641466552746E-4</c:v>
                </c:pt>
                <c:pt idx="18">
                  <c:v>-2.926919098360591E-3</c:v>
                </c:pt>
                <c:pt idx="19">
                  <c:v>1.3851262567848267E-3</c:v>
                </c:pt>
              </c:numCache>
            </c:numRef>
          </c:val>
          <c:smooth val="0"/>
          <c:extLst>
            <c:ext xmlns:c16="http://schemas.microsoft.com/office/drawing/2014/chart" uri="{C3380CC4-5D6E-409C-BE32-E72D297353CC}">
              <c16:uniqueId val="{00000003-00AA-44A9-89BA-ACA575375E77}"/>
            </c:ext>
          </c:extLst>
        </c:ser>
        <c:ser>
          <c:idx val="2"/>
          <c:order val="3"/>
          <c:tx>
            <c:strRef>
              <c:f>'Fig 2.18'!$C$8</c:f>
              <c:strCache>
                <c:ptCount val="1"/>
                <c:pt idx="0">
                  <c:v>Fonctionnaires et régime spéciaux</c:v>
                </c:pt>
              </c:strCache>
            </c:strRef>
          </c:tx>
          <c:spPr>
            <a:ln w="25400">
              <a:solidFill>
                <a:schemeClr val="accent4"/>
              </a:solidFill>
              <a:prstDash val="solid"/>
            </a:ln>
          </c:spPr>
          <c:marker>
            <c:symbol val="none"/>
          </c:marker>
          <c:cat>
            <c:numRef>
              <c:f>'Fig 2.18'!$D$4:$W$4</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'Fig 2.18'!$D$8:$W$8</c:f>
              <c:numCache>
                <c:formatCode>0.0%</c:formatCode>
                <c:ptCount val="20"/>
                <c:pt idx="0">
                  <c:v>-1.6495860285382674E-4</c:v>
                </c:pt>
                <c:pt idx="1">
                  <c:v>8.954261510125192E-5</c:v>
                </c:pt>
                <c:pt idx="2">
                  <c:v>1.4753117631742041E-6</c:v>
                </c:pt>
                <c:pt idx="3">
                  <c:v>1.1621641115738105E-4</c:v>
                </c:pt>
                <c:pt idx="4">
                  <c:v>9.0686314645700694E-5</c:v>
                </c:pt>
                <c:pt idx="5">
                  <c:v>1.1095580959111464E-4</c:v>
                </c:pt>
                <c:pt idx="6">
                  <c:v>6.357819110463237E-5</c:v>
                </c:pt>
                <c:pt idx="7">
                  <c:v>-1.8806897556762994E-4</c:v>
                </c:pt>
                <c:pt idx="8">
                  <c:v>-3.2492664040117828E-4</c:v>
                </c:pt>
                <c:pt idx="9">
                  <c:v>-3.1637444978128483E-4</c:v>
                </c:pt>
                <c:pt idx="10">
                  <c:v>-6.2050275082146627E-5</c:v>
                </c:pt>
                <c:pt idx="11">
                  <c:v>-6.1821424477386525E-5</c:v>
                </c:pt>
                <c:pt idx="12">
                  <c:v>1.6601181477509755E-4</c:v>
                </c:pt>
                <c:pt idx="13">
                  <c:v>1.4380858095679105E-4</c:v>
                </c:pt>
                <c:pt idx="14">
                  <c:v>1.2845297187405593E-4</c:v>
                </c:pt>
                <c:pt idx="15">
                  <c:v>1.7472838958194195E-4</c:v>
                </c:pt>
                <c:pt idx="16">
                  <c:v>1.5181482277640779E-5</c:v>
                </c:pt>
                <c:pt idx="17">
                  <c:v>-2.0974729535391671E-4</c:v>
                </c:pt>
                <c:pt idx="18">
                  <c:v>-5.2979911771127786E-4</c:v>
                </c:pt>
                <c:pt idx="19">
                  <c:v>-1.0229776865568508E-4</c:v>
                </c:pt>
              </c:numCache>
            </c:numRef>
          </c:val>
          <c:smooth val="0"/>
          <c:extLst>
            <c:ext xmlns:c16="http://schemas.microsoft.com/office/drawing/2014/chart" uri="{C3380CC4-5D6E-409C-BE32-E72D297353CC}">
              <c16:uniqueId val="{00000004-00AA-44A9-89BA-ACA575375E77}"/>
            </c:ext>
          </c:extLst>
        </c:ser>
        <c:ser>
          <c:idx val="3"/>
          <c:order val="4"/>
          <c:tx>
            <c:strRef>
              <c:f>'Fig 2.18'!$C$9</c:f>
              <c:strCache>
                <c:ptCount val="1"/>
                <c:pt idx="0">
                  <c:v>Non-Salariés</c:v>
                </c:pt>
              </c:strCache>
            </c:strRef>
          </c:tx>
          <c:spPr>
            <a:ln w="25400">
              <a:solidFill>
                <a:schemeClr val="accent6"/>
              </a:solidFill>
            </a:ln>
          </c:spPr>
          <c:marker>
            <c:symbol val="none"/>
          </c:marker>
          <c:cat>
            <c:numRef>
              <c:f>'Fig 2.18'!$D$4:$W$4</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'Fig 2.18'!$D$9:$W$9</c:f>
              <c:numCache>
                <c:formatCode>0.0%</c:formatCode>
                <c:ptCount val="20"/>
                <c:pt idx="0">
                  <c:v>2.6603650936974309E-4</c:v>
                </c:pt>
                <c:pt idx="1">
                  <c:v>5.4590963518928119E-4</c:v>
                </c:pt>
                <c:pt idx="2">
                  <c:v>6.252903056221357E-4</c:v>
                </c:pt>
                <c:pt idx="3">
                  <c:v>4.4515762560969454E-4</c:v>
                </c:pt>
                <c:pt idx="4">
                  <c:v>5.3227509463719654E-4</c:v>
                </c:pt>
                <c:pt idx="5">
                  <c:v>4.5187119189361939E-4</c:v>
                </c:pt>
                <c:pt idx="6">
                  <c:v>2.6452837139889827E-4</c:v>
                </c:pt>
                <c:pt idx="7">
                  <c:v>5.0481095540003248E-4</c:v>
                </c:pt>
                <c:pt idx="8">
                  <c:v>-1.4136826932386335E-4</c:v>
                </c:pt>
                <c:pt idx="9">
                  <c:v>-2.8860280244947904E-4</c:v>
                </c:pt>
                <c:pt idx="10">
                  <c:v>-6.7484341820863445E-4</c:v>
                </c:pt>
                <c:pt idx="11">
                  <c:v>2.3113391281629614E-4</c:v>
                </c:pt>
                <c:pt idx="12">
                  <c:v>-5.8801592386144481E-4</c:v>
                </c:pt>
                <c:pt idx="13">
                  <c:v>-3.2695171655980283E-4</c:v>
                </c:pt>
                <c:pt idx="14">
                  <c:v>-3.1961147325870677E-4</c:v>
                </c:pt>
                <c:pt idx="15">
                  <c:v>-5.474850757560531E-5</c:v>
                </c:pt>
                <c:pt idx="16">
                  <c:v>-6.7253313603910718E-5</c:v>
                </c:pt>
                <c:pt idx="17">
                  <c:v>2.2557977026503229E-4</c:v>
                </c:pt>
                <c:pt idx="18">
                  <c:v>-2.1662896016198921E-4</c:v>
                </c:pt>
                <c:pt idx="19">
                  <c:v>-8.2501531388825535E-5</c:v>
                </c:pt>
              </c:numCache>
            </c:numRef>
          </c:val>
          <c:smooth val="0"/>
          <c:extLst>
            <c:ext xmlns:c16="http://schemas.microsoft.com/office/drawing/2014/chart" uri="{C3380CC4-5D6E-409C-BE32-E72D297353CC}">
              <c16:uniqueId val="{00000005-00AA-44A9-89BA-ACA575375E77}"/>
            </c:ext>
          </c:extLst>
        </c:ser>
        <c:dLbls>
          <c:showLegendKey val="0"/>
          <c:showVal val="0"/>
          <c:showCatName val="0"/>
          <c:showSerName val="0"/>
          <c:showPercent val="0"/>
          <c:showBubbleSize val="0"/>
        </c:dLbls>
        <c:marker val="1"/>
        <c:smooth val="0"/>
        <c:axId val="247972992"/>
        <c:axId val="247974912"/>
      </c:lineChart>
      <c:catAx>
        <c:axId val="247972992"/>
        <c:scaling>
          <c:orientation val="minMax"/>
        </c:scaling>
        <c:delete val="0"/>
        <c:axPos val="b"/>
        <c:numFmt formatCode="General" sourceLinked="1"/>
        <c:majorTickMark val="none"/>
        <c:minorTickMark val="none"/>
        <c:tickLblPos val="low"/>
        <c:spPr>
          <a:ln w="19050">
            <a:solidFill>
              <a:srgbClr val="C00000"/>
            </a:solidFill>
          </a:ln>
        </c:spPr>
        <c:txPr>
          <a:bodyPr rot="-5400000" vert="horz"/>
          <a:lstStyle/>
          <a:p>
            <a:pPr>
              <a:defRPr sz="1000"/>
            </a:pPr>
            <a:endParaRPr lang="fr-FR"/>
          </a:p>
        </c:txPr>
        <c:crossAx val="247974912"/>
        <c:crosses val="autoZero"/>
        <c:auto val="1"/>
        <c:lblAlgn val="ctr"/>
        <c:lblOffset val="100"/>
        <c:tickLblSkip val="1"/>
        <c:noMultiLvlLbl val="0"/>
      </c:catAx>
      <c:valAx>
        <c:axId val="247974912"/>
        <c:scaling>
          <c:orientation val="minMax"/>
          <c:max val="5.0000000000000027E-3"/>
          <c:min val="-9.0000000000000028E-3"/>
        </c:scaling>
        <c:delete val="0"/>
        <c:axPos val="l"/>
        <c:majorGridlines/>
        <c:title>
          <c:tx>
            <c:rich>
              <a:bodyPr rot="-5400000" vert="horz"/>
              <a:lstStyle/>
              <a:p>
                <a:pPr>
                  <a:defRPr/>
                </a:pPr>
                <a:r>
                  <a:rPr lang="en-US"/>
                  <a:t>en % du PIB</a:t>
                </a:r>
              </a:p>
            </c:rich>
          </c:tx>
          <c:layout>
            <c:manualLayout>
              <c:xMode val="edge"/>
              <c:yMode val="edge"/>
              <c:x val="1.0406122587531201E-2"/>
              <c:y val="0.34834853564096624"/>
            </c:manualLayout>
          </c:layout>
          <c:overlay val="0"/>
        </c:title>
        <c:numFmt formatCode="0.0%" sourceLinked="0"/>
        <c:majorTickMark val="out"/>
        <c:minorTickMark val="none"/>
        <c:tickLblPos val="nextTo"/>
        <c:crossAx val="247972992"/>
        <c:crosses val="autoZero"/>
        <c:crossBetween val="between"/>
        <c:majorUnit val="2.0000000000000013E-3"/>
      </c:valAx>
    </c:plotArea>
    <c:legend>
      <c:legendPos val="r"/>
      <c:layout>
        <c:manualLayout>
          <c:xMode val="edge"/>
          <c:yMode val="edge"/>
          <c:x val="0.76720588576870374"/>
          <c:y val="0.29229070129163498"/>
          <c:w val="0.23279410754283986"/>
          <c:h val="0.40178852643419577"/>
        </c:manualLayout>
      </c:layout>
      <c:overlay val="0"/>
      <c:txPr>
        <a:bodyPr/>
        <a:lstStyle/>
        <a:p>
          <a:pPr>
            <a:defRPr sz="900"/>
          </a:pPr>
          <a:endParaRPr lang="fr-FR"/>
        </a:p>
      </c:txPr>
    </c:legend>
    <c:plotVisOnly val="1"/>
    <c:dispBlanksAs val="gap"/>
    <c:showDLblsOverMax val="0"/>
  </c:chart>
  <c:spPr>
    <a:solidFill>
      <a:schemeClr val="accent1">
        <a:lumMod val="40000"/>
        <a:lumOff val="60000"/>
      </a:schemeClr>
    </a:solidFill>
    <a:ln>
      <a:solidFill>
        <a:schemeClr val="tx2"/>
      </a:solidFill>
    </a:ln>
  </c:spPr>
  <c:printSettings>
    <c:headerFooter/>
    <c:pageMargins b="0.75000000000000033" l="0.70000000000000029" r="0.70000000000000029" t="0.75000000000000033" header="0.30000000000000016" footer="0.30000000000000016"/>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72961053135682E-2"/>
          <c:y val="3.0067502559247537E-2"/>
          <c:w val="0.9093586996386861"/>
          <c:h val="0.87360811570107999"/>
        </c:manualLayout>
      </c:layout>
      <c:lineChart>
        <c:grouping val="standard"/>
        <c:varyColors val="0"/>
        <c:ser>
          <c:idx val="0"/>
          <c:order val="0"/>
          <c:tx>
            <c:strRef>
              <c:f>'Fig 2.19'!$C$5</c:f>
              <c:strCache>
                <c:ptCount val="1"/>
                <c:pt idx="0">
                  <c:v>Observé </c:v>
                </c:pt>
              </c:strCache>
            </c:strRef>
          </c:tx>
          <c:spPr>
            <a:ln w="28575" cap="rnd">
              <a:solidFill>
                <a:schemeClr val="tx1">
                  <a:lumMod val="75000"/>
                  <a:lumOff val="25000"/>
                </a:schemeClr>
              </a:solidFill>
              <a:round/>
            </a:ln>
            <a:effectLst/>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2A-43C4-B512-279AD1BD3198}"/>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2A-43C4-B512-279AD1BD3198}"/>
                </c:ext>
              </c:extLst>
            </c:dLbl>
            <c:dLbl>
              <c:idx val="2"/>
              <c:tx>
                <c:rich>
                  <a:bodyPr/>
                  <a:lstStyle/>
                  <a:p>
                    <a:fld id="{98392EB2-82DB-4846-A1FD-E922430B0B5B}"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952A-43C4-B512-279AD1BD3198}"/>
                </c:ext>
              </c:extLst>
            </c:dLbl>
            <c:dLbl>
              <c:idx val="3"/>
              <c:tx>
                <c:rich>
                  <a:bodyPr/>
                  <a:lstStyle/>
                  <a:p>
                    <a:fld id="{1673274D-CD49-42D5-8DDD-8E901DB0FB1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52A-43C4-B512-279AD1BD3198}"/>
                </c:ext>
              </c:extLst>
            </c:dLbl>
            <c:dLbl>
              <c:idx val="4"/>
              <c:tx>
                <c:rich>
                  <a:bodyPr/>
                  <a:lstStyle/>
                  <a:p>
                    <a:fld id="{19727DE7-80AA-4999-8D09-4A33C17E38A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952A-43C4-B512-279AD1BD3198}"/>
                </c:ext>
              </c:extLst>
            </c:dLbl>
            <c:dLbl>
              <c:idx val="5"/>
              <c:tx>
                <c:rich>
                  <a:bodyPr/>
                  <a:lstStyle/>
                  <a:p>
                    <a:fld id="{A539BCBA-D4F3-450A-979D-36E70639EF0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52A-43C4-B512-279AD1BD3198}"/>
                </c:ext>
              </c:extLst>
            </c:dLbl>
            <c:dLbl>
              <c:idx val="6"/>
              <c:tx>
                <c:rich>
                  <a:bodyPr/>
                  <a:lstStyle/>
                  <a:p>
                    <a:fld id="{F162FA09-6EC1-4167-85EA-AA2EFBD1C80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952A-43C4-B512-279AD1BD3198}"/>
                </c:ext>
              </c:extLst>
            </c:dLbl>
            <c:dLbl>
              <c:idx val="7"/>
              <c:tx>
                <c:rich>
                  <a:bodyPr/>
                  <a:lstStyle/>
                  <a:p>
                    <a:fld id="{C620AC38-1A3B-4809-9C76-A1537CDBC36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952A-43C4-B512-279AD1BD3198}"/>
                </c:ext>
              </c:extLst>
            </c:dLbl>
            <c:dLbl>
              <c:idx val="8"/>
              <c:tx>
                <c:rich>
                  <a:bodyPr/>
                  <a:lstStyle/>
                  <a:p>
                    <a:fld id="{B93A6679-C022-4538-956C-B6DEA1B0FE8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952A-43C4-B512-279AD1BD3198}"/>
                </c:ext>
              </c:extLst>
            </c:dLbl>
            <c:dLbl>
              <c:idx val="9"/>
              <c:tx>
                <c:rich>
                  <a:bodyPr/>
                  <a:lstStyle/>
                  <a:p>
                    <a:fld id="{87FF4332-CAE5-4B68-8149-8E2A85688B0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952A-43C4-B512-279AD1BD3198}"/>
                </c:ext>
              </c:extLst>
            </c:dLbl>
            <c:dLbl>
              <c:idx val="10"/>
              <c:tx>
                <c:rich>
                  <a:bodyPr/>
                  <a:lstStyle/>
                  <a:p>
                    <a:fld id="{EBE12F97-4D54-4587-9755-E04F54741C0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952A-43C4-B512-279AD1BD3198}"/>
                </c:ext>
              </c:extLst>
            </c:dLbl>
            <c:dLbl>
              <c:idx val="11"/>
              <c:tx>
                <c:rich>
                  <a:bodyPr/>
                  <a:lstStyle/>
                  <a:p>
                    <a:fld id="{46E88303-3E3A-4DF3-891A-0DE78D42315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952A-43C4-B512-279AD1BD3198}"/>
                </c:ext>
              </c:extLst>
            </c:dLbl>
            <c:dLbl>
              <c:idx val="12"/>
              <c:tx>
                <c:rich>
                  <a:bodyPr/>
                  <a:lstStyle/>
                  <a:p>
                    <a:fld id="{8B4F00F5-49BE-433A-B039-3DF1AFC502F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952A-43C4-B512-279AD1BD3198}"/>
                </c:ext>
              </c:extLst>
            </c:dLbl>
            <c:dLbl>
              <c:idx val="13"/>
              <c:tx>
                <c:rich>
                  <a:bodyPr/>
                  <a:lstStyle/>
                  <a:p>
                    <a:fld id="{D9BB5EAF-BB59-4AC9-BB30-DBA4194C3C2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952A-43C4-B512-279AD1BD3198}"/>
                </c:ext>
              </c:extLst>
            </c:dLbl>
            <c:dLbl>
              <c:idx val="14"/>
              <c:tx>
                <c:rich>
                  <a:bodyPr/>
                  <a:lstStyle/>
                  <a:p>
                    <a:fld id="{40311311-FABB-4C60-97EA-356B3A8ACB6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952A-43C4-B512-279AD1BD3198}"/>
                </c:ext>
              </c:extLst>
            </c:dLbl>
            <c:dLbl>
              <c:idx val="15"/>
              <c:tx>
                <c:rich>
                  <a:bodyPr/>
                  <a:lstStyle/>
                  <a:p>
                    <a:fld id="{B2B28A50-8B06-44A3-B5E4-9B8D5224CEA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952A-43C4-B512-279AD1BD3198}"/>
                </c:ext>
              </c:extLst>
            </c:dLbl>
            <c:dLbl>
              <c:idx val="16"/>
              <c:tx>
                <c:rich>
                  <a:bodyPr/>
                  <a:lstStyle/>
                  <a:p>
                    <a:fld id="{5AE2EBEC-D451-49E7-9864-AFD2EA8D0EE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952A-43C4-B512-279AD1BD3198}"/>
                </c:ext>
              </c:extLst>
            </c:dLbl>
            <c:dLbl>
              <c:idx val="17"/>
              <c:tx>
                <c:rich>
                  <a:bodyPr/>
                  <a:lstStyle/>
                  <a:p>
                    <a:fld id="{59DCDFD8-57B6-484E-9CA8-70EAB5DFA1B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952A-43C4-B512-279AD1BD3198}"/>
                </c:ext>
              </c:extLst>
            </c:dLbl>
            <c:dLbl>
              <c:idx val="18"/>
              <c:tx>
                <c:rich>
                  <a:bodyPr/>
                  <a:lstStyle/>
                  <a:p>
                    <a:fld id="{BBF51F1C-CC01-4BDA-B291-7909BCEB204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952A-43C4-B512-279AD1BD3198}"/>
                </c:ext>
              </c:extLst>
            </c:dLbl>
            <c:dLbl>
              <c:idx val="19"/>
              <c:tx>
                <c:rich>
                  <a:bodyPr/>
                  <a:lstStyle/>
                  <a:p>
                    <a:fld id="{8D5A9AA5-0C23-4B2B-9F8F-5BB7A85B7D1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952A-43C4-B512-279AD1BD3198}"/>
                </c:ext>
              </c:extLst>
            </c:dLbl>
            <c:dLbl>
              <c:idx val="20"/>
              <c:tx>
                <c:rich>
                  <a:bodyPr/>
                  <a:lstStyle/>
                  <a:p>
                    <a:fld id="{C4845B8F-8D0A-487F-8CC5-E43600A4221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952A-43C4-B512-279AD1BD3198}"/>
                </c:ext>
              </c:extLst>
            </c:dLbl>
            <c:dLbl>
              <c:idx val="21"/>
              <c:layout>
                <c:manualLayout>
                  <c:x val="-3.5298827823713588E-2"/>
                  <c:y val="-5.3137829912023461E-2"/>
                </c:manualLayout>
              </c:layout>
              <c:tx>
                <c:rich>
                  <a:bodyPr/>
                  <a:lstStyle/>
                  <a:p>
                    <a:fld id="{EA396F40-9960-4807-910E-75C03C8672A9}"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952A-43C4-B512-279AD1BD3198}"/>
                </c:ext>
              </c:extLst>
            </c:dLbl>
            <c:dLbl>
              <c:idx val="2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52A-43C4-B512-279AD1BD3198}"/>
                </c:ext>
              </c:extLst>
            </c:dLbl>
            <c:dLbl>
              <c:idx val="2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52A-43C4-B512-279AD1BD3198}"/>
                </c:ext>
              </c:extLst>
            </c:dLbl>
            <c:dLbl>
              <c:idx val="2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52A-43C4-B512-279AD1BD3198}"/>
                </c:ext>
              </c:extLst>
            </c:dLbl>
            <c:dLbl>
              <c:idx val="2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52A-43C4-B512-279AD1BD3198}"/>
                </c:ext>
              </c:extLst>
            </c:dLbl>
            <c:dLbl>
              <c:idx val="2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952A-43C4-B512-279AD1BD3198}"/>
                </c:ext>
              </c:extLst>
            </c:dLbl>
            <c:dLbl>
              <c:idx val="2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52A-43C4-B512-279AD1BD3198}"/>
                </c:ext>
              </c:extLst>
            </c:dLbl>
            <c:dLbl>
              <c:idx val="2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952A-43C4-B512-279AD1BD3198}"/>
                </c:ext>
              </c:extLst>
            </c:dLbl>
            <c:dLbl>
              <c:idx val="2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952A-43C4-B512-279AD1BD3198}"/>
                </c:ext>
              </c:extLst>
            </c:dLbl>
            <c:dLbl>
              <c:idx val="3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952A-43C4-B512-279AD1BD3198}"/>
                </c:ext>
              </c:extLst>
            </c:dLbl>
            <c:dLbl>
              <c:idx val="3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952A-43C4-B512-279AD1BD3198}"/>
                </c:ext>
              </c:extLst>
            </c:dLbl>
            <c:dLbl>
              <c:idx val="3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952A-43C4-B512-279AD1BD3198}"/>
                </c:ext>
              </c:extLst>
            </c:dLbl>
            <c:dLbl>
              <c:idx val="3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952A-43C4-B512-279AD1BD3198}"/>
                </c:ext>
              </c:extLst>
            </c:dLbl>
            <c:dLbl>
              <c:idx val="3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952A-43C4-B512-279AD1BD3198}"/>
                </c:ext>
              </c:extLst>
            </c:dLbl>
            <c:dLbl>
              <c:idx val="3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52A-43C4-B512-279AD1BD3198}"/>
                </c:ext>
              </c:extLst>
            </c:dLbl>
            <c:dLbl>
              <c:idx val="3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952A-43C4-B512-279AD1BD3198}"/>
                </c:ext>
              </c:extLst>
            </c:dLbl>
            <c:dLbl>
              <c:idx val="3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952A-43C4-B512-279AD1BD3198}"/>
                </c:ext>
              </c:extLst>
            </c:dLbl>
            <c:dLbl>
              <c:idx val="3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952A-43C4-B512-279AD1BD3198}"/>
                </c:ext>
              </c:extLst>
            </c:dLbl>
            <c:dLbl>
              <c:idx val="3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952A-43C4-B512-279AD1BD3198}"/>
                </c:ext>
              </c:extLst>
            </c:dLbl>
            <c:dLbl>
              <c:idx val="4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952A-43C4-B512-279AD1BD3198}"/>
                </c:ext>
              </c:extLst>
            </c:dLbl>
            <c:dLbl>
              <c:idx val="4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952A-43C4-B512-279AD1BD3198}"/>
                </c:ext>
              </c:extLst>
            </c:dLbl>
            <c:dLbl>
              <c:idx val="4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952A-43C4-B512-279AD1BD3198}"/>
                </c:ext>
              </c:extLst>
            </c:dLbl>
            <c:dLbl>
              <c:idx val="4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952A-43C4-B512-279AD1BD3198}"/>
                </c:ext>
              </c:extLst>
            </c:dLbl>
            <c:dLbl>
              <c:idx val="4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952A-43C4-B512-279AD1BD3198}"/>
                </c:ext>
              </c:extLst>
            </c:dLbl>
            <c:dLbl>
              <c:idx val="4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952A-43C4-B512-279AD1BD3198}"/>
                </c:ext>
              </c:extLst>
            </c:dLbl>
            <c:dLbl>
              <c:idx val="4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952A-43C4-B512-279AD1BD3198}"/>
                </c:ext>
              </c:extLst>
            </c:dLbl>
            <c:dLbl>
              <c:idx val="4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952A-43C4-B512-279AD1BD3198}"/>
                </c:ext>
              </c:extLst>
            </c:dLbl>
            <c:dLbl>
              <c:idx val="4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952A-43C4-B512-279AD1BD3198}"/>
                </c:ext>
              </c:extLst>
            </c:dLbl>
            <c:dLbl>
              <c:idx val="4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952A-43C4-B512-279AD1BD3198}"/>
                </c:ext>
              </c:extLst>
            </c:dLbl>
            <c:dLbl>
              <c:idx val="5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952A-43C4-B512-279AD1BD3198}"/>
                </c:ext>
              </c:extLst>
            </c:dLbl>
            <c:dLbl>
              <c:idx val="5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952A-43C4-B512-279AD1BD3198}"/>
                </c:ext>
              </c:extLst>
            </c:dLbl>
            <c:dLbl>
              <c:idx val="5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952A-43C4-B512-279AD1BD3198}"/>
                </c:ext>
              </c:extLst>
            </c:dLbl>
            <c:dLbl>
              <c:idx val="5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952A-43C4-B512-279AD1BD3198}"/>
                </c:ext>
              </c:extLst>
            </c:dLbl>
            <c:dLbl>
              <c:idx val="5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952A-43C4-B512-279AD1BD3198}"/>
                </c:ext>
              </c:extLst>
            </c:dLbl>
            <c:dLbl>
              <c:idx val="5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952A-43C4-B512-279AD1BD3198}"/>
                </c:ext>
              </c:extLst>
            </c:dLbl>
            <c:dLbl>
              <c:idx val="5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952A-43C4-B512-279AD1BD3198}"/>
                </c:ext>
              </c:extLst>
            </c:dLbl>
            <c:dLbl>
              <c:idx val="5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952A-43C4-B512-279AD1BD3198}"/>
                </c:ext>
              </c:extLst>
            </c:dLbl>
            <c:dLbl>
              <c:idx val="5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952A-43C4-B512-279AD1BD3198}"/>
                </c:ext>
              </c:extLst>
            </c:dLbl>
            <c:dLbl>
              <c:idx val="5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952A-43C4-B512-279AD1BD3198}"/>
                </c:ext>
              </c:extLst>
            </c:dLbl>
            <c:dLbl>
              <c:idx val="6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952A-43C4-B512-279AD1BD3198}"/>
                </c:ext>
              </c:extLst>
            </c:dLbl>
            <c:dLbl>
              <c:idx val="6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952A-43C4-B512-279AD1BD3198}"/>
                </c:ext>
              </c:extLst>
            </c:dLbl>
            <c:dLbl>
              <c:idx val="6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952A-43C4-B512-279AD1BD3198}"/>
                </c:ext>
              </c:extLst>
            </c:dLbl>
            <c:dLbl>
              <c:idx val="6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952A-43C4-B512-279AD1BD3198}"/>
                </c:ext>
              </c:extLst>
            </c:dLbl>
            <c:dLbl>
              <c:idx val="6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952A-43C4-B512-279AD1BD3198}"/>
                </c:ext>
              </c:extLst>
            </c:dLbl>
            <c:dLbl>
              <c:idx val="6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952A-43C4-B512-279AD1BD3198}"/>
                </c:ext>
              </c:extLst>
            </c:dLbl>
            <c:dLbl>
              <c:idx val="6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952A-43C4-B512-279AD1BD3198}"/>
                </c:ext>
              </c:extLst>
            </c:dLbl>
            <c:dLbl>
              <c:idx val="6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952A-43C4-B512-279AD1BD3198}"/>
                </c:ext>
              </c:extLst>
            </c:dLbl>
            <c:dLbl>
              <c:idx val="6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952A-43C4-B512-279AD1BD3198}"/>
                </c:ext>
              </c:extLst>
            </c:dLbl>
            <c:dLbl>
              <c:idx val="6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952A-43C4-B512-279AD1BD3198}"/>
                </c:ext>
              </c:extLst>
            </c:dLbl>
            <c:dLbl>
              <c:idx val="7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952A-43C4-B512-279AD1BD3198}"/>
                </c:ext>
              </c:extLst>
            </c:dLbl>
            <c:dLbl>
              <c:idx val="7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952A-43C4-B512-279AD1BD3198}"/>
                </c:ext>
              </c:extLst>
            </c:dLbl>
            <c:dLbl>
              <c:idx val="7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952A-43C4-B512-279AD1BD3198}"/>
                </c:ext>
              </c:extLst>
            </c:dLbl>
            <c:dLbl>
              <c:idx val="7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952A-43C4-B512-279AD1BD3198}"/>
                </c:ext>
              </c:extLst>
            </c:dLbl>
            <c:dLbl>
              <c:idx val="7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952A-43C4-B512-279AD1BD3198}"/>
                </c:ext>
              </c:extLst>
            </c:dLbl>
            <c:dLbl>
              <c:idx val="7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952A-43C4-B512-279AD1BD3198}"/>
                </c:ext>
              </c:extLst>
            </c:dLbl>
            <c:dLbl>
              <c:idx val="7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952A-43C4-B512-279AD1BD3198}"/>
                </c:ext>
              </c:extLst>
            </c:dLbl>
            <c:dLbl>
              <c:idx val="7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952A-43C4-B512-279AD1BD3198}"/>
                </c:ext>
              </c:extLst>
            </c:dLbl>
            <c:dLbl>
              <c:idx val="7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952A-43C4-B512-279AD1BD3198}"/>
                </c:ext>
              </c:extLst>
            </c:dLbl>
            <c:dLbl>
              <c:idx val="7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952A-43C4-B512-279AD1BD3198}"/>
                </c:ext>
              </c:extLst>
            </c:dLbl>
            <c:dLbl>
              <c:idx val="8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952A-43C4-B512-279AD1BD3198}"/>
                </c:ext>
              </c:extLst>
            </c:dLbl>
            <c:dLbl>
              <c:idx val="8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952A-43C4-B512-279AD1BD3198}"/>
                </c:ext>
              </c:extLst>
            </c:dLbl>
            <c:dLbl>
              <c:idx val="8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952A-43C4-B512-279AD1BD3198}"/>
                </c:ext>
              </c:extLst>
            </c:dLbl>
            <c:dLbl>
              <c:idx val="8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952A-43C4-B512-279AD1BD3198}"/>
                </c:ext>
              </c:extLst>
            </c:dLbl>
            <c:dLbl>
              <c:idx val="8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952A-43C4-B512-279AD1BD3198}"/>
                </c:ext>
              </c:extLst>
            </c:dLbl>
            <c:dLbl>
              <c:idx val="8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952A-43C4-B512-279AD1BD3198}"/>
                </c:ext>
              </c:extLst>
            </c:dLbl>
            <c:dLbl>
              <c:idx val="8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952A-43C4-B512-279AD1BD3198}"/>
                </c:ext>
              </c:extLst>
            </c:dLbl>
            <c:dLbl>
              <c:idx val="8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952A-43C4-B512-279AD1BD3198}"/>
                </c:ext>
              </c:extLst>
            </c:dLbl>
            <c:dLbl>
              <c:idx val="8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952A-43C4-B512-279AD1BD3198}"/>
                </c:ext>
              </c:extLst>
            </c:dLbl>
            <c:dLbl>
              <c:idx val="8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952A-43C4-B512-279AD1BD3198}"/>
                </c:ext>
              </c:extLst>
            </c:dLbl>
            <c:dLbl>
              <c:idx val="9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952A-43C4-B512-279AD1BD3198}"/>
                </c:ext>
              </c:extLst>
            </c:dLbl>
            <c:dLbl>
              <c:idx val="9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952A-43C4-B512-279AD1BD3198}"/>
                </c:ext>
              </c:extLst>
            </c:dLbl>
            <c:dLbl>
              <c:idx val="9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952A-43C4-B512-279AD1BD3198}"/>
                </c:ext>
              </c:extLst>
            </c:dLbl>
            <c:dLbl>
              <c:idx val="9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D-952A-43C4-B512-279AD1BD3198}"/>
                </c:ext>
              </c:extLst>
            </c:dLbl>
            <c:dLbl>
              <c:idx val="9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E-952A-43C4-B512-279AD1BD3198}"/>
                </c:ext>
              </c:extLst>
            </c:dLbl>
            <c:dLbl>
              <c:idx val="9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F-952A-43C4-B512-279AD1BD3198}"/>
                </c:ext>
              </c:extLst>
            </c:dLbl>
            <c:dLbl>
              <c:idx val="9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0-952A-43C4-B512-279AD1BD3198}"/>
                </c:ext>
              </c:extLst>
            </c:dLbl>
            <c:dLbl>
              <c:idx val="9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1-952A-43C4-B512-279AD1BD3198}"/>
                </c:ext>
              </c:extLst>
            </c:dLbl>
            <c:dLbl>
              <c:idx val="9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2-952A-43C4-B512-279AD1BD3198}"/>
                </c:ext>
              </c:extLst>
            </c:dLbl>
            <c:dLbl>
              <c:idx val="9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3-952A-43C4-B512-279AD1BD3198}"/>
                </c:ext>
              </c:extLst>
            </c:dLbl>
            <c:dLbl>
              <c:idx val="10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4-952A-43C4-B512-279AD1BD3198}"/>
                </c:ext>
              </c:extLst>
            </c:dLbl>
            <c:dLbl>
              <c:idx val="10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5-952A-43C4-B512-279AD1BD3198}"/>
                </c:ext>
              </c:extLst>
            </c:dLbl>
            <c:dLbl>
              <c:idx val="10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6-952A-43C4-B512-279AD1BD3198}"/>
                </c:ext>
              </c:extLst>
            </c:dLbl>
            <c:dLbl>
              <c:idx val="10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7-952A-43C4-B512-279AD1BD3198}"/>
                </c:ext>
              </c:extLst>
            </c:dLbl>
            <c:dLbl>
              <c:idx val="10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8-952A-43C4-B512-279AD1BD3198}"/>
                </c:ext>
              </c:extLst>
            </c:dLbl>
            <c:dLbl>
              <c:idx val="10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9-952A-43C4-B512-279AD1BD3198}"/>
                </c:ext>
              </c:extLst>
            </c:dLbl>
            <c:dLbl>
              <c:idx val="10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A-952A-43C4-B512-279AD1BD3198}"/>
                </c:ext>
              </c:extLst>
            </c:dLbl>
            <c:dLbl>
              <c:idx val="10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B-952A-43C4-B512-279AD1BD3198}"/>
                </c:ext>
              </c:extLst>
            </c:dLbl>
            <c:dLbl>
              <c:idx val="10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C-952A-43C4-B512-279AD1BD3198}"/>
                </c:ext>
              </c:extLst>
            </c:dLbl>
            <c:dLbl>
              <c:idx val="10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D-952A-43C4-B512-279AD1BD3198}"/>
                </c:ext>
              </c:extLst>
            </c:dLbl>
            <c:dLbl>
              <c:idx val="1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E-952A-43C4-B512-279AD1BD3198}"/>
                </c:ext>
              </c:extLst>
            </c:dLbl>
            <c:dLbl>
              <c:idx val="1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F-952A-43C4-B512-279AD1BD3198}"/>
                </c:ext>
              </c:extLst>
            </c:dLbl>
            <c:dLbl>
              <c:idx val="1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0-952A-43C4-B512-279AD1BD3198}"/>
                </c:ext>
              </c:extLst>
            </c:dLbl>
            <c:dLbl>
              <c:idx val="1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1-952A-43C4-B512-279AD1BD3198}"/>
                </c:ext>
              </c:extLst>
            </c:dLbl>
            <c:dLbl>
              <c:idx val="1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2-952A-43C4-B512-279AD1BD3198}"/>
                </c:ext>
              </c:extLst>
            </c:dLbl>
            <c:dLbl>
              <c:idx val="1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3-952A-43C4-B512-279AD1BD3198}"/>
                </c:ext>
              </c:extLst>
            </c:dLbl>
            <c:dLbl>
              <c:idx val="1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4-952A-43C4-B512-279AD1BD3198}"/>
                </c:ext>
              </c:extLst>
            </c:dLbl>
            <c:dLbl>
              <c:idx val="1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5-952A-43C4-B512-279AD1BD3198}"/>
                </c:ext>
              </c:extLst>
            </c:dLbl>
            <c:dLbl>
              <c:idx val="1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6-952A-43C4-B512-279AD1BD3198}"/>
                </c:ext>
              </c:extLst>
            </c:dLbl>
            <c:dLbl>
              <c:idx val="1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7-952A-43C4-B512-279AD1BD3198}"/>
                </c:ext>
              </c:extLst>
            </c:dLbl>
            <c:dLbl>
              <c:idx val="1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8-952A-43C4-B512-279AD1BD3198}"/>
                </c:ext>
              </c:extLst>
            </c:dLbl>
            <c:dLbl>
              <c:idx val="12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9-952A-43C4-B512-279AD1BD3198}"/>
                </c:ext>
              </c:extLst>
            </c:dLbl>
            <c:dLbl>
              <c:idx val="12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A-952A-43C4-B512-279AD1BD3198}"/>
                </c:ext>
              </c:extLst>
            </c:dLbl>
            <c:dLbl>
              <c:idx val="12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B-952A-43C4-B512-279AD1BD3198}"/>
                </c:ext>
              </c:extLst>
            </c:dLbl>
            <c:dLbl>
              <c:idx val="12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C-952A-43C4-B512-279AD1BD3198}"/>
                </c:ext>
              </c:extLst>
            </c:dLbl>
            <c:dLbl>
              <c:idx val="12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D-952A-43C4-B512-279AD1BD3198}"/>
                </c:ext>
              </c:extLst>
            </c:dLbl>
            <c:dLbl>
              <c:idx val="12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E-952A-43C4-B512-279AD1BD3198}"/>
                </c:ext>
              </c:extLst>
            </c:dLbl>
            <c:dLbl>
              <c:idx val="12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F-952A-43C4-B512-279AD1BD3198}"/>
                </c:ext>
              </c:extLst>
            </c:dLbl>
            <c:dLbl>
              <c:idx val="12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0-952A-43C4-B512-279AD1BD3198}"/>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2.19'!$D$4:$EB$4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2.19'!$D$5:$EB$5</c:f>
              <c:numCache>
                <c:formatCode>0.0%</c:formatCode>
                <c:ptCount val="129"/>
                <c:pt idx="2">
                  <c:v>3.0083390155726253E-3</c:v>
                </c:pt>
                <c:pt idx="3">
                  <c:v>4.5956945204118499E-3</c:v>
                </c:pt>
                <c:pt idx="4">
                  <c:v>3.9095680690328233E-3</c:v>
                </c:pt>
                <c:pt idx="5">
                  <c:v>1.5309334652850726E-3</c:v>
                </c:pt>
                <c:pt idx="6">
                  <c:v>1.7210619467957211E-3</c:v>
                </c:pt>
                <c:pt idx="7">
                  <c:v>6.4736764480312348E-4</c:v>
                </c:pt>
                <c:pt idx="8">
                  <c:v>-5.3148491740485915E-4</c:v>
                </c:pt>
                <c:pt idx="9">
                  <c:v>-4.7931703814442506E-3</c:v>
                </c:pt>
                <c:pt idx="10">
                  <c:v>-7.2341462919757737E-3</c:v>
                </c:pt>
                <c:pt idx="11">
                  <c:v>-6.6392713832939265E-3</c:v>
                </c:pt>
                <c:pt idx="12">
                  <c:v>-6.476564137488261E-3</c:v>
                </c:pt>
                <c:pt idx="13">
                  <c:v>-3.700749026617739E-3</c:v>
                </c:pt>
                <c:pt idx="14">
                  <c:v>-3.6655654883564204E-3</c:v>
                </c:pt>
                <c:pt idx="15">
                  <c:v>-2.9418812793532423E-3</c:v>
                </c:pt>
                <c:pt idx="16">
                  <c:v>-2.4413220226591759E-3</c:v>
                </c:pt>
                <c:pt idx="17">
                  <c:v>-1.1576726702551832E-3</c:v>
                </c:pt>
                <c:pt idx="18">
                  <c:v>-6.2849199938233569E-4</c:v>
                </c:pt>
                <c:pt idx="19">
                  <c:v>-8.4183762714351573E-5</c:v>
                </c:pt>
                <c:pt idx="20">
                  <c:v>-6.0131671667099373E-3</c:v>
                </c:pt>
                <c:pt idx="21">
                  <c:v>3.5090792403355553E-4</c:v>
                </c:pt>
              </c:numCache>
            </c:numRef>
          </c:val>
          <c:smooth val="0"/>
          <c:extLst>
            <c:ext xmlns:c15="http://schemas.microsoft.com/office/drawing/2012/chart" uri="{02D57815-91ED-43cb-92C2-25804820EDAC}">
              <c15:datalabelsRange>
                <c15:f>'Fig 2.19'!$D$15:$EB$15</c15:f>
                <c15:dlblRangeCache>
                  <c:ptCount val="129"/>
                  <c:pt idx="2">
                    <c:v>0,3%</c:v>
                  </c:pt>
                  <c:pt idx="21">
                    <c:v>0,0%</c:v>
                  </c:pt>
                </c15:dlblRangeCache>
              </c15:datalabelsRange>
            </c:ext>
            <c:ext xmlns:c16="http://schemas.microsoft.com/office/drawing/2014/chart" uri="{C3380CC4-5D6E-409C-BE32-E72D297353CC}">
              <c16:uniqueId val="{00000081-952A-43C4-B512-279AD1BD3198}"/>
            </c:ext>
          </c:extLst>
        </c:ser>
        <c:ser>
          <c:idx val="1"/>
          <c:order val="1"/>
          <c:tx>
            <c:strRef>
              <c:f>'Fig 2.19'!$C$6</c:f>
              <c:strCache>
                <c:ptCount val="1"/>
                <c:pt idx="0">
                  <c:v>1,6%</c:v>
                </c:pt>
              </c:strCache>
            </c:strRef>
          </c:tx>
          <c:spPr>
            <a:ln w="28575" cap="rnd">
              <a:solidFill>
                <a:srgbClr val="006600"/>
              </a:solidFill>
              <a:round/>
            </a:ln>
            <a:effectLst/>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2-952A-43C4-B512-279AD1BD3198}"/>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3-952A-43C4-B512-279AD1BD3198}"/>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4-952A-43C4-B512-279AD1BD3198}"/>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5-952A-43C4-B512-279AD1BD3198}"/>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6-952A-43C4-B512-279AD1BD3198}"/>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7-952A-43C4-B512-279AD1BD3198}"/>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8-952A-43C4-B512-279AD1BD3198}"/>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9-952A-43C4-B512-279AD1BD3198}"/>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A-952A-43C4-B512-279AD1BD3198}"/>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B-952A-43C4-B512-279AD1BD3198}"/>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C-952A-43C4-B512-279AD1BD3198}"/>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D-952A-43C4-B512-279AD1BD3198}"/>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E-952A-43C4-B512-279AD1BD3198}"/>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F-952A-43C4-B512-279AD1BD3198}"/>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0-952A-43C4-B512-279AD1BD3198}"/>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1-952A-43C4-B512-279AD1BD3198}"/>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2-952A-43C4-B512-279AD1BD3198}"/>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3-952A-43C4-B512-279AD1BD3198}"/>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4-952A-43C4-B512-279AD1BD3198}"/>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5-952A-43C4-B512-279AD1BD3198}"/>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6-952A-43C4-B512-279AD1BD3198}"/>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7-952A-43C4-B512-279AD1BD3198}"/>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8-952A-43C4-B512-279AD1BD3198}"/>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9-952A-43C4-B512-279AD1BD3198}"/>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A-952A-43C4-B512-279AD1BD3198}"/>
                </c:ext>
              </c:extLst>
            </c:dLbl>
            <c:dLbl>
              <c:idx val="25"/>
              <c:tx>
                <c:rich>
                  <a:bodyPr/>
                  <a:lstStyle/>
                  <a:p>
                    <a:fld id="{0DA7C298-3611-463D-B1E3-0F3AB2D73440}"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B-952A-43C4-B512-279AD1BD3198}"/>
                </c:ext>
              </c:extLst>
            </c:dLbl>
            <c:dLbl>
              <c:idx val="26"/>
              <c:tx>
                <c:rich>
                  <a:bodyPr/>
                  <a:lstStyle/>
                  <a:p>
                    <a:fld id="{BD8700EC-2F9A-4F91-9A26-10FEBE88CEA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C-952A-43C4-B512-279AD1BD3198}"/>
                </c:ext>
              </c:extLst>
            </c:dLbl>
            <c:dLbl>
              <c:idx val="27"/>
              <c:tx>
                <c:rich>
                  <a:bodyPr/>
                  <a:lstStyle/>
                  <a:p>
                    <a:fld id="{0BD239E9-1EE9-484E-98BB-4D2BFFCB493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D-952A-43C4-B512-279AD1BD3198}"/>
                </c:ext>
              </c:extLst>
            </c:dLbl>
            <c:dLbl>
              <c:idx val="28"/>
              <c:tx>
                <c:rich>
                  <a:bodyPr/>
                  <a:lstStyle/>
                  <a:p>
                    <a:fld id="{C18590B8-8D24-42D3-B63F-F9D35C59184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E-952A-43C4-B512-279AD1BD3198}"/>
                </c:ext>
              </c:extLst>
            </c:dLbl>
            <c:dLbl>
              <c:idx val="29"/>
              <c:tx>
                <c:rich>
                  <a:bodyPr/>
                  <a:lstStyle/>
                  <a:p>
                    <a:fld id="{61065F70-E768-408A-86A9-97A06094E70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F-952A-43C4-B512-279AD1BD3198}"/>
                </c:ext>
              </c:extLst>
            </c:dLbl>
            <c:dLbl>
              <c:idx val="30"/>
              <c:tx>
                <c:rich>
                  <a:bodyPr/>
                  <a:lstStyle/>
                  <a:p>
                    <a:fld id="{4581F12F-3BE8-4D6E-B13E-790E99348CA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0-952A-43C4-B512-279AD1BD3198}"/>
                </c:ext>
              </c:extLst>
            </c:dLbl>
            <c:dLbl>
              <c:idx val="31"/>
              <c:tx>
                <c:rich>
                  <a:bodyPr/>
                  <a:lstStyle/>
                  <a:p>
                    <a:fld id="{CF3FA108-9351-4852-AF1A-E54F041793F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1-952A-43C4-B512-279AD1BD3198}"/>
                </c:ext>
              </c:extLst>
            </c:dLbl>
            <c:dLbl>
              <c:idx val="32"/>
              <c:tx>
                <c:rich>
                  <a:bodyPr/>
                  <a:lstStyle/>
                  <a:p>
                    <a:fld id="{BABA52C0-230E-4F70-8C0B-90E5E01957D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2-952A-43C4-B512-279AD1BD3198}"/>
                </c:ext>
              </c:extLst>
            </c:dLbl>
            <c:dLbl>
              <c:idx val="33"/>
              <c:tx>
                <c:rich>
                  <a:bodyPr/>
                  <a:lstStyle/>
                  <a:p>
                    <a:fld id="{4756A602-E922-4B05-8907-780D8C0CD62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3-952A-43C4-B512-279AD1BD3198}"/>
                </c:ext>
              </c:extLst>
            </c:dLbl>
            <c:dLbl>
              <c:idx val="34"/>
              <c:tx>
                <c:rich>
                  <a:bodyPr/>
                  <a:lstStyle/>
                  <a:p>
                    <a:fld id="{D8A90A86-6101-4652-8CE2-2CCB553A8B7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4-952A-43C4-B512-279AD1BD3198}"/>
                </c:ext>
              </c:extLst>
            </c:dLbl>
            <c:dLbl>
              <c:idx val="35"/>
              <c:tx>
                <c:rich>
                  <a:bodyPr/>
                  <a:lstStyle/>
                  <a:p>
                    <a:fld id="{8AE2230C-7117-401E-B982-18B7732023D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5-952A-43C4-B512-279AD1BD3198}"/>
                </c:ext>
              </c:extLst>
            </c:dLbl>
            <c:dLbl>
              <c:idx val="36"/>
              <c:tx>
                <c:rich>
                  <a:bodyPr/>
                  <a:lstStyle/>
                  <a:p>
                    <a:fld id="{1874D857-D69E-4B0F-A8F7-F9DC97BF422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6-952A-43C4-B512-279AD1BD3198}"/>
                </c:ext>
              </c:extLst>
            </c:dLbl>
            <c:dLbl>
              <c:idx val="37"/>
              <c:tx>
                <c:rich>
                  <a:bodyPr/>
                  <a:lstStyle/>
                  <a:p>
                    <a:fld id="{50BC8827-2B6A-4D59-9694-8F3B6E0BF15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7-952A-43C4-B512-279AD1BD3198}"/>
                </c:ext>
              </c:extLst>
            </c:dLbl>
            <c:dLbl>
              <c:idx val="38"/>
              <c:tx>
                <c:rich>
                  <a:bodyPr/>
                  <a:lstStyle/>
                  <a:p>
                    <a:fld id="{110B165E-CEC4-43ED-96B9-52EC56AD79F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8-952A-43C4-B512-279AD1BD3198}"/>
                </c:ext>
              </c:extLst>
            </c:dLbl>
            <c:dLbl>
              <c:idx val="39"/>
              <c:tx>
                <c:rich>
                  <a:bodyPr/>
                  <a:lstStyle/>
                  <a:p>
                    <a:fld id="{C5642F75-528D-4918-AB81-901A4FF2A42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9-952A-43C4-B512-279AD1BD3198}"/>
                </c:ext>
              </c:extLst>
            </c:dLbl>
            <c:dLbl>
              <c:idx val="40"/>
              <c:tx>
                <c:rich>
                  <a:bodyPr/>
                  <a:lstStyle/>
                  <a:p>
                    <a:fld id="{01B46053-B681-4853-B698-7F7DCF3BCBA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A-952A-43C4-B512-279AD1BD3198}"/>
                </c:ext>
              </c:extLst>
            </c:dLbl>
            <c:dLbl>
              <c:idx val="41"/>
              <c:tx>
                <c:rich>
                  <a:bodyPr/>
                  <a:lstStyle/>
                  <a:p>
                    <a:fld id="{C2519B46-DDF8-4690-954B-23C7FF4887D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B-952A-43C4-B512-279AD1BD3198}"/>
                </c:ext>
              </c:extLst>
            </c:dLbl>
            <c:dLbl>
              <c:idx val="42"/>
              <c:tx>
                <c:rich>
                  <a:bodyPr/>
                  <a:lstStyle/>
                  <a:p>
                    <a:fld id="{A4D64705-4057-401E-9AFD-A0EE7C83672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C-952A-43C4-B512-279AD1BD3198}"/>
                </c:ext>
              </c:extLst>
            </c:dLbl>
            <c:dLbl>
              <c:idx val="43"/>
              <c:tx>
                <c:rich>
                  <a:bodyPr/>
                  <a:lstStyle/>
                  <a:p>
                    <a:fld id="{9E17F035-ED89-496A-94D3-7D79C4FDEBD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D-952A-43C4-B512-279AD1BD3198}"/>
                </c:ext>
              </c:extLst>
            </c:dLbl>
            <c:dLbl>
              <c:idx val="44"/>
              <c:tx>
                <c:rich>
                  <a:bodyPr/>
                  <a:lstStyle/>
                  <a:p>
                    <a:fld id="{A48506EC-2063-4A7A-88B8-EE72C7CB412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E-952A-43C4-B512-279AD1BD3198}"/>
                </c:ext>
              </c:extLst>
            </c:dLbl>
            <c:dLbl>
              <c:idx val="45"/>
              <c:tx>
                <c:rich>
                  <a:bodyPr/>
                  <a:lstStyle/>
                  <a:p>
                    <a:fld id="{FA924107-9D69-4AE4-B23F-A25493CCB6F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F-952A-43C4-B512-279AD1BD3198}"/>
                </c:ext>
              </c:extLst>
            </c:dLbl>
            <c:dLbl>
              <c:idx val="46"/>
              <c:tx>
                <c:rich>
                  <a:bodyPr/>
                  <a:lstStyle/>
                  <a:p>
                    <a:fld id="{43FFE838-2EB5-4F08-A19F-F9E86279C88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0-952A-43C4-B512-279AD1BD3198}"/>
                </c:ext>
              </c:extLst>
            </c:dLbl>
            <c:dLbl>
              <c:idx val="47"/>
              <c:tx>
                <c:rich>
                  <a:bodyPr/>
                  <a:lstStyle/>
                  <a:p>
                    <a:fld id="{8A250E0B-BF8C-4F2D-8190-1EF63336DB5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1-952A-43C4-B512-279AD1BD3198}"/>
                </c:ext>
              </c:extLst>
            </c:dLbl>
            <c:dLbl>
              <c:idx val="48"/>
              <c:tx>
                <c:rich>
                  <a:bodyPr/>
                  <a:lstStyle/>
                  <a:p>
                    <a:fld id="{239FA1B7-D8B0-493F-93D1-7CA7EDF52D7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2-952A-43C4-B512-279AD1BD3198}"/>
                </c:ext>
              </c:extLst>
            </c:dLbl>
            <c:dLbl>
              <c:idx val="49"/>
              <c:tx>
                <c:rich>
                  <a:bodyPr/>
                  <a:lstStyle/>
                  <a:p>
                    <a:fld id="{9F896CAF-5F78-4366-976B-90C475C2058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3-952A-43C4-B512-279AD1BD3198}"/>
                </c:ext>
              </c:extLst>
            </c:dLbl>
            <c:dLbl>
              <c:idx val="50"/>
              <c:tx>
                <c:rich>
                  <a:bodyPr/>
                  <a:lstStyle/>
                  <a:p>
                    <a:fld id="{2EB9628C-62DA-46D0-9B71-E0FADA879C2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4-952A-43C4-B512-279AD1BD3198}"/>
                </c:ext>
              </c:extLst>
            </c:dLbl>
            <c:dLbl>
              <c:idx val="51"/>
              <c:tx>
                <c:rich>
                  <a:bodyPr/>
                  <a:lstStyle/>
                  <a:p>
                    <a:fld id="{5A383558-B24F-4B84-BA9E-64C7CD97E2A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5-952A-43C4-B512-279AD1BD3198}"/>
                </c:ext>
              </c:extLst>
            </c:dLbl>
            <c:dLbl>
              <c:idx val="52"/>
              <c:tx>
                <c:rich>
                  <a:bodyPr/>
                  <a:lstStyle/>
                  <a:p>
                    <a:fld id="{FBFEEB0F-65B9-465A-81E6-E18EC6B35B5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6-952A-43C4-B512-279AD1BD3198}"/>
                </c:ext>
              </c:extLst>
            </c:dLbl>
            <c:dLbl>
              <c:idx val="53"/>
              <c:tx>
                <c:rich>
                  <a:bodyPr/>
                  <a:lstStyle/>
                  <a:p>
                    <a:fld id="{CFABA50B-F42E-440A-93E0-58F2DFD133A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7-952A-43C4-B512-279AD1BD3198}"/>
                </c:ext>
              </c:extLst>
            </c:dLbl>
            <c:dLbl>
              <c:idx val="54"/>
              <c:tx>
                <c:rich>
                  <a:bodyPr/>
                  <a:lstStyle/>
                  <a:p>
                    <a:fld id="{A3F843FF-B7A3-49F1-AC3D-1FA2E31FE19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8-952A-43C4-B512-279AD1BD3198}"/>
                </c:ext>
              </c:extLst>
            </c:dLbl>
            <c:dLbl>
              <c:idx val="55"/>
              <c:tx>
                <c:rich>
                  <a:bodyPr/>
                  <a:lstStyle/>
                  <a:p>
                    <a:fld id="{9A0ED7E0-BB6C-4D9F-B4BE-158BD05B99B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9-952A-43C4-B512-279AD1BD3198}"/>
                </c:ext>
              </c:extLst>
            </c:dLbl>
            <c:dLbl>
              <c:idx val="56"/>
              <c:tx>
                <c:rich>
                  <a:bodyPr/>
                  <a:lstStyle/>
                  <a:p>
                    <a:fld id="{FC3DB300-2D25-4DC9-8A82-B0916DC3647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A-952A-43C4-B512-279AD1BD3198}"/>
                </c:ext>
              </c:extLst>
            </c:dLbl>
            <c:dLbl>
              <c:idx val="57"/>
              <c:tx>
                <c:rich>
                  <a:bodyPr/>
                  <a:lstStyle/>
                  <a:p>
                    <a:fld id="{313078AB-A432-4611-A4B2-8E5704E35D6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B-952A-43C4-B512-279AD1BD3198}"/>
                </c:ext>
              </c:extLst>
            </c:dLbl>
            <c:dLbl>
              <c:idx val="58"/>
              <c:tx>
                <c:rich>
                  <a:bodyPr/>
                  <a:lstStyle/>
                  <a:p>
                    <a:fld id="{4CA2B102-B419-426E-9164-43E14F8395D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C-952A-43C4-B512-279AD1BD3198}"/>
                </c:ext>
              </c:extLst>
            </c:dLbl>
            <c:dLbl>
              <c:idx val="59"/>
              <c:tx>
                <c:rich>
                  <a:bodyPr/>
                  <a:lstStyle/>
                  <a:p>
                    <a:fld id="{F96BFA5F-FDF2-4C04-8C02-23C9EACF6C1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D-952A-43C4-B512-279AD1BD3198}"/>
                </c:ext>
              </c:extLst>
            </c:dLbl>
            <c:dLbl>
              <c:idx val="60"/>
              <c:tx>
                <c:rich>
                  <a:bodyPr/>
                  <a:lstStyle/>
                  <a:p>
                    <a:fld id="{32A4A1E8-4270-4F14-916B-A57FA2B9312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E-952A-43C4-B512-279AD1BD3198}"/>
                </c:ext>
              </c:extLst>
            </c:dLbl>
            <c:dLbl>
              <c:idx val="61"/>
              <c:tx>
                <c:rich>
                  <a:bodyPr/>
                  <a:lstStyle/>
                  <a:p>
                    <a:fld id="{CC9704FD-BF7B-4B25-AD27-998918BFC35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F-952A-43C4-B512-279AD1BD3198}"/>
                </c:ext>
              </c:extLst>
            </c:dLbl>
            <c:dLbl>
              <c:idx val="62"/>
              <c:tx>
                <c:rich>
                  <a:bodyPr/>
                  <a:lstStyle/>
                  <a:p>
                    <a:fld id="{AC10664D-7E0B-491A-BF4C-743752D89F1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0-952A-43C4-B512-279AD1BD3198}"/>
                </c:ext>
              </c:extLst>
            </c:dLbl>
            <c:dLbl>
              <c:idx val="63"/>
              <c:tx>
                <c:rich>
                  <a:bodyPr/>
                  <a:lstStyle/>
                  <a:p>
                    <a:fld id="{33611CFD-C812-4E7F-AFC9-7793FB37B0C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1-952A-43C4-B512-279AD1BD3198}"/>
                </c:ext>
              </c:extLst>
            </c:dLbl>
            <c:dLbl>
              <c:idx val="64"/>
              <c:tx>
                <c:rich>
                  <a:bodyPr/>
                  <a:lstStyle/>
                  <a:p>
                    <a:fld id="{2C301CCC-4708-4AD5-B265-892523EBFC0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2-952A-43C4-B512-279AD1BD3198}"/>
                </c:ext>
              </c:extLst>
            </c:dLbl>
            <c:dLbl>
              <c:idx val="65"/>
              <c:tx>
                <c:rich>
                  <a:bodyPr/>
                  <a:lstStyle/>
                  <a:p>
                    <a:fld id="{7D5B89C4-AF89-47A5-B1B4-2C106B9371F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3-952A-43C4-B512-279AD1BD3198}"/>
                </c:ext>
              </c:extLst>
            </c:dLbl>
            <c:dLbl>
              <c:idx val="66"/>
              <c:tx>
                <c:rich>
                  <a:bodyPr/>
                  <a:lstStyle/>
                  <a:p>
                    <a:fld id="{A910C83C-5A51-4BC8-90C3-C6E5E4AEA94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4-952A-43C4-B512-279AD1BD3198}"/>
                </c:ext>
              </c:extLst>
            </c:dLbl>
            <c:dLbl>
              <c:idx val="67"/>
              <c:tx>
                <c:rich>
                  <a:bodyPr/>
                  <a:lstStyle/>
                  <a:p>
                    <a:fld id="{B4AE7FA0-E34C-4A44-BAFD-8E8C2F09E5A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5-952A-43C4-B512-279AD1BD3198}"/>
                </c:ext>
              </c:extLst>
            </c:dLbl>
            <c:dLbl>
              <c:idx val="68"/>
              <c:tx>
                <c:rich>
                  <a:bodyPr/>
                  <a:lstStyle/>
                  <a:p>
                    <a:fld id="{68096405-2005-4128-B9E0-ACA69316017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6-952A-43C4-B512-279AD1BD3198}"/>
                </c:ext>
              </c:extLst>
            </c:dLbl>
            <c:dLbl>
              <c:idx val="69"/>
              <c:tx>
                <c:rich>
                  <a:bodyPr/>
                  <a:lstStyle/>
                  <a:p>
                    <a:fld id="{758B5C21-294B-4DDD-BE5B-F13D1511384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7-952A-43C4-B512-279AD1BD3198}"/>
                </c:ext>
              </c:extLst>
            </c:dLbl>
            <c:dLbl>
              <c:idx val="70"/>
              <c:tx>
                <c:rich>
                  <a:bodyPr/>
                  <a:lstStyle/>
                  <a:p>
                    <a:fld id="{47B8838D-5DD8-4F06-8A49-A38D54FAA9C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8-952A-43C4-B512-279AD1BD3198}"/>
                </c:ext>
              </c:extLst>
            </c:dLbl>
            <c:dLbl>
              <c:idx val="71"/>
              <c:tx>
                <c:rich>
                  <a:bodyPr/>
                  <a:lstStyle/>
                  <a:p>
                    <a:fld id="{4DC7A173-3CA0-4DBE-9E95-9E23E84CA79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9-952A-43C4-B512-279AD1BD3198}"/>
                </c:ext>
              </c:extLst>
            </c:dLbl>
            <c:dLbl>
              <c:idx val="72"/>
              <c:tx>
                <c:rich>
                  <a:bodyPr/>
                  <a:lstStyle/>
                  <a:p>
                    <a:fld id="{44D3C341-8456-4B3F-9271-53FA3026622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A-952A-43C4-B512-279AD1BD3198}"/>
                </c:ext>
              </c:extLst>
            </c:dLbl>
            <c:dLbl>
              <c:idx val="73"/>
              <c:tx>
                <c:rich>
                  <a:bodyPr/>
                  <a:lstStyle/>
                  <a:p>
                    <a:fld id="{14AF16CE-08FF-4802-B719-70ECA0FC87E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B-952A-43C4-B512-279AD1BD3198}"/>
                </c:ext>
              </c:extLst>
            </c:dLbl>
            <c:dLbl>
              <c:idx val="74"/>
              <c:tx>
                <c:rich>
                  <a:bodyPr/>
                  <a:lstStyle/>
                  <a:p>
                    <a:fld id="{E16A4866-3643-4B4A-865E-A34A5118DD8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C-952A-43C4-B512-279AD1BD3198}"/>
                </c:ext>
              </c:extLst>
            </c:dLbl>
            <c:dLbl>
              <c:idx val="7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D-952A-43C4-B512-279AD1BD3198}"/>
                </c:ext>
              </c:extLst>
            </c:dLbl>
            <c:dLbl>
              <c:idx val="7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E-952A-43C4-B512-279AD1BD3198}"/>
                </c:ext>
              </c:extLst>
            </c:dLbl>
            <c:dLbl>
              <c:idx val="7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F-952A-43C4-B512-279AD1BD3198}"/>
                </c:ext>
              </c:extLst>
            </c:dLbl>
            <c:dLbl>
              <c:idx val="7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0-952A-43C4-B512-279AD1BD3198}"/>
                </c:ext>
              </c:extLst>
            </c:dLbl>
            <c:dLbl>
              <c:idx val="79"/>
              <c:tx>
                <c:rich>
                  <a:bodyPr/>
                  <a:lstStyle/>
                  <a:p>
                    <a:fld id="{A6F3371B-8A1A-402A-84CC-8D209DABA55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1-952A-43C4-B512-279AD1BD3198}"/>
                </c:ext>
              </c:extLst>
            </c:dLbl>
            <c:dLbl>
              <c:idx val="80"/>
              <c:tx>
                <c:rich>
                  <a:bodyPr/>
                  <a:lstStyle/>
                  <a:p>
                    <a:fld id="{A0079A6A-56D7-41A9-AD04-58C2571345C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2-952A-43C4-B512-279AD1BD3198}"/>
                </c:ext>
              </c:extLst>
            </c:dLbl>
            <c:dLbl>
              <c:idx val="81"/>
              <c:tx>
                <c:rich>
                  <a:bodyPr/>
                  <a:lstStyle/>
                  <a:p>
                    <a:fld id="{CC963939-E8D0-40D0-9662-6841B38B489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3-952A-43C4-B512-279AD1BD3198}"/>
                </c:ext>
              </c:extLst>
            </c:dLbl>
            <c:dLbl>
              <c:idx val="82"/>
              <c:tx>
                <c:rich>
                  <a:bodyPr/>
                  <a:lstStyle/>
                  <a:p>
                    <a:fld id="{94EB4E0A-DD4D-4946-B472-957B774BA65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4-952A-43C4-B512-279AD1BD3198}"/>
                </c:ext>
              </c:extLst>
            </c:dLbl>
            <c:dLbl>
              <c:idx val="83"/>
              <c:tx>
                <c:rich>
                  <a:bodyPr/>
                  <a:lstStyle/>
                  <a:p>
                    <a:fld id="{BA5C412C-EDBB-43E5-B910-75771174BD4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5-952A-43C4-B512-279AD1BD3198}"/>
                </c:ext>
              </c:extLst>
            </c:dLbl>
            <c:dLbl>
              <c:idx val="84"/>
              <c:tx>
                <c:rich>
                  <a:bodyPr/>
                  <a:lstStyle/>
                  <a:p>
                    <a:fld id="{F6A5412F-2CD3-4B63-8696-C1D55C688D1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6-952A-43C4-B512-279AD1BD3198}"/>
                </c:ext>
              </c:extLst>
            </c:dLbl>
            <c:dLbl>
              <c:idx val="85"/>
              <c:tx>
                <c:rich>
                  <a:bodyPr/>
                  <a:lstStyle/>
                  <a:p>
                    <a:fld id="{25CC3001-99C1-4AFF-9F91-3607FD1B44C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7-952A-43C4-B512-279AD1BD3198}"/>
                </c:ext>
              </c:extLst>
            </c:dLbl>
            <c:dLbl>
              <c:idx val="86"/>
              <c:tx>
                <c:rich>
                  <a:bodyPr/>
                  <a:lstStyle/>
                  <a:p>
                    <a:fld id="{B7622D1C-1E54-40FA-8B42-7DBF253D31D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8-952A-43C4-B512-279AD1BD3198}"/>
                </c:ext>
              </c:extLst>
            </c:dLbl>
            <c:dLbl>
              <c:idx val="87"/>
              <c:tx>
                <c:rich>
                  <a:bodyPr/>
                  <a:lstStyle/>
                  <a:p>
                    <a:fld id="{814F9730-B01C-47F2-8666-61C7B259FFE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9-952A-43C4-B512-279AD1BD3198}"/>
                </c:ext>
              </c:extLst>
            </c:dLbl>
            <c:dLbl>
              <c:idx val="88"/>
              <c:tx>
                <c:rich>
                  <a:bodyPr/>
                  <a:lstStyle/>
                  <a:p>
                    <a:fld id="{A52D2253-6AB3-4974-B4A0-11E7DFFA369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A-952A-43C4-B512-279AD1BD3198}"/>
                </c:ext>
              </c:extLst>
            </c:dLbl>
            <c:dLbl>
              <c:idx val="89"/>
              <c:tx>
                <c:rich>
                  <a:bodyPr/>
                  <a:lstStyle/>
                  <a:p>
                    <a:fld id="{E9E05AE4-F0FE-42C4-B4E7-92FAB486CF9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B-952A-43C4-B512-279AD1BD3198}"/>
                </c:ext>
              </c:extLst>
            </c:dLbl>
            <c:dLbl>
              <c:idx val="90"/>
              <c:tx>
                <c:rich>
                  <a:bodyPr/>
                  <a:lstStyle/>
                  <a:p>
                    <a:fld id="{C91B5449-CA85-4320-AA69-F4B0A9D6E3E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C-952A-43C4-B512-279AD1BD3198}"/>
                </c:ext>
              </c:extLst>
            </c:dLbl>
            <c:dLbl>
              <c:idx val="91"/>
              <c:tx>
                <c:rich>
                  <a:bodyPr/>
                  <a:lstStyle/>
                  <a:p>
                    <a:fld id="{D894AD6C-AFAF-479B-9B19-B638F02BEF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D-952A-43C4-B512-279AD1BD3198}"/>
                </c:ext>
              </c:extLst>
            </c:dLbl>
            <c:dLbl>
              <c:idx val="92"/>
              <c:tx>
                <c:rich>
                  <a:bodyPr/>
                  <a:lstStyle/>
                  <a:p>
                    <a:fld id="{FC76AD30-8F38-4ABA-AF4D-25A334A0B9C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E-952A-43C4-B512-279AD1BD3198}"/>
                </c:ext>
              </c:extLst>
            </c:dLbl>
            <c:dLbl>
              <c:idx val="93"/>
              <c:tx>
                <c:rich>
                  <a:bodyPr/>
                  <a:lstStyle/>
                  <a:p>
                    <a:fld id="{7EF970AB-96B8-4A40-B057-B6D58D37F2D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F-952A-43C4-B512-279AD1BD3198}"/>
                </c:ext>
              </c:extLst>
            </c:dLbl>
            <c:dLbl>
              <c:idx val="94"/>
              <c:tx>
                <c:rich>
                  <a:bodyPr/>
                  <a:lstStyle/>
                  <a:p>
                    <a:fld id="{289F20D1-423E-44E7-92B8-B908ACE8CE3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0-952A-43C4-B512-279AD1BD3198}"/>
                </c:ext>
              </c:extLst>
            </c:dLbl>
            <c:dLbl>
              <c:idx val="95"/>
              <c:tx>
                <c:rich>
                  <a:bodyPr/>
                  <a:lstStyle/>
                  <a:p>
                    <a:fld id="{6B0BC6B2-90C0-44C7-9C79-23DCD6650AB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1-952A-43C4-B512-279AD1BD3198}"/>
                </c:ext>
              </c:extLst>
            </c:dLbl>
            <c:dLbl>
              <c:idx val="96"/>
              <c:tx>
                <c:rich>
                  <a:bodyPr/>
                  <a:lstStyle/>
                  <a:p>
                    <a:fld id="{2F71CF63-0D0A-4076-8EC9-C45FB97C87B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2-952A-43C4-B512-279AD1BD3198}"/>
                </c:ext>
              </c:extLst>
            </c:dLbl>
            <c:dLbl>
              <c:idx val="97"/>
              <c:tx>
                <c:rich>
                  <a:bodyPr/>
                  <a:lstStyle/>
                  <a:p>
                    <a:fld id="{AFBD548C-6CCB-42EC-A93B-122DC0AA69D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3-952A-43C4-B512-279AD1BD3198}"/>
                </c:ext>
              </c:extLst>
            </c:dLbl>
            <c:dLbl>
              <c:idx val="98"/>
              <c:tx>
                <c:rich>
                  <a:bodyPr/>
                  <a:lstStyle/>
                  <a:p>
                    <a:fld id="{2027542A-0A71-4F72-BE9B-68722535E75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4-952A-43C4-B512-279AD1BD3198}"/>
                </c:ext>
              </c:extLst>
            </c:dLbl>
            <c:dLbl>
              <c:idx val="99"/>
              <c:tx>
                <c:rich>
                  <a:bodyPr/>
                  <a:lstStyle/>
                  <a:p>
                    <a:fld id="{01F6B725-D5D0-41A5-997C-4F4170EFE06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5-952A-43C4-B512-279AD1BD3198}"/>
                </c:ext>
              </c:extLst>
            </c:dLbl>
            <c:dLbl>
              <c:idx val="100"/>
              <c:tx>
                <c:rich>
                  <a:bodyPr/>
                  <a:lstStyle/>
                  <a:p>
                    <a:fld id="{CEE32954-51CF-4909-9CAF-0997B617384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6-952A-43C4-B512-279AD1BD3198}"/>
                </c:ext>
              </c:extLst>
            </c:dLbl>
            <c:dLbl>
              <c:idx val="101"/>
              <c:tx>
                <c:rich>
                  <a:bodyPr/>
                  <a:lstStyle/>
                  <a:p>
                    <a:fld id="{85785590-A897-49C5-920B-37553441579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7-952A-43C4-B512-279AD1BD3198}"/>
                </c:ext>
              </c:extLst>
            </c:dLbl>
            <c:dLbl>
              <c:idx val="102"/>
              <c:tx>
                <c:rich>
                  <a:bodyPr/>
                  <a:lstStyle/>
                  <a:p>
                    <a:fld id="{AF22E480-1A19-4362-B8EC-65DBE0FA0F2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8-952A-43C4-B512-279AD1BD3198}"/>
                </c:ext>
              </c:extLst>
            </c:dLbl>
            <c:dLbl>
              <c:idx val="103"/>
              <c:tx>
                <c:rich>
                  <a:bodyPr/>
                  <a:lstStyle/>
                  <a:p>
                    <a:fld id="{94CD7C75-F4F2-4BAD-A5BF-33E7297AC4A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9-952A-43C4-B512-279AD1BD3198}"/>
                </c:ext>
              </c:extLst>
            </c:dLbl>
            <c:dLbl>
              <c:idx val="104"/>
              <c:tx>
                <c:rich>
                  <a:bodyPr/>
                  <a:lstStyle/>
                  <a:p>
                    <a:fld id="{2B18E654-3015-4942-9453-9782CD9F7AD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A-952A-43C4-B512-279AD1BD3198}"/>
                </c:ext>
              </c:extLst>
            </c:dLbl>
            <c:dLbl>
              <c:idx val="105"/>
              <c:tx>
                <c:rich>
                  <a:bodyPr/>
                  <a:lstStyle/>
                  <a:p>
                    <a:fld id="{993FABB4-592D-4912-B0A3-E187FDDA2FF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B-952A-43C4-B512-279AD1BD3198}"/>
                </c:ext>
              </c:extLst>
            </c:dLbl>
            <c:dLbl>
              <c:idx val="106"/>
              <c:tx>
                <c:rich>
                  <a:bodyPr/>
                  <a:lstStyle/>
                  <a:p>
                    <a:fld id="{BF181069-E0DD-4C58-A6CF-388C0273698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C-952A-43C4-B512-279AD1BD3198}"/>
                </c:ext>
              </c:extLst>
            </c:dLbl>
            <c:dLbl>
              <c:idx val="107"/>
              <c:tx>
                <c:rich>
                  <a:bodyPr/>
                  <a:lstStyle/>
                  <a:p>
                    <a:fld id="{ACB97F47-2059-4133-AA63-2F1C89FF0A8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D-952A-43C4-B512-279AD1BD3198}"/>
                </c:ext>
              </c:extLst>
            </c:dLbl>
            <c:dLbl>
              <c:idx val="108"/>
              <c:tx>
                <c:rich>
                  <a:bodyPr/>
                  <a:lstStyle/>
                  <a:p>
                    <a:fld id="{C82E33DC-AA59-4414-B18D-B6779A264D1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E-952A-43C4-B512-279AD1BD3198}"/>
                </c:ext>
              </c:extLst>
            </c:dLbl>
            <c:dLbl>
              <c:idx val="109"/>
              <c:tx>
                <c:rich>
                  <a:bodyPr/>
                  <a:lstStyle/>
                  <a:p>
                    <a:fld id="{E2832F47-C925-4D9C-9456-CE354E4027F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F-952A-43C4-B512-279AD1BD3198}"/>
                </c:ext>
              </c:extLst>
            </c:dLbl>
            <c:dLbl>
              <c:idx val="110"/>
              <c:tx>
                <c:rich>
                  <a:bodyPr/>
                  <a:lstStyle/>
                  <a:p>
                    <a:fld id="{48F790B1-7B49-4038-ADD6-7AAC5B55D96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0-952A-43C4-B512-279AD1BD3198}"/>
                </c:ext>
              </c:extLst>
            </c:dLbl>
            <c:dLbl>
              <c:idx val="111"/>
              <c:tx>
                <c:rich>
                  <a:bodyPr/>
                  <a:lstStyle/>
                  <a:p>
                    <a:fld id="{A4B3E4CC-ECE9-4684-8FB8-FFF3C059113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1-952A-43C4-B512-279AD1BD3198}"/>
                </c:ext>
              </c:extLst>
            </c:dLbl>
            <c:dLbl>
              <c:idx val="112"/>
              <c:tx>
                <c:rich>
                  <a:bodyPr/>
                  <a:lstStyle/>
                  <a:p>
                    <a:fld id="{9DB84ABB-7268-44BF-8D92-BC4CB058D5E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2-952A-43C4-B512-279AD1BD3198}"/>
                </c:ext>
              </c:extLst>
            </c:dLbl>
            <c:dLbl>
              <c:idx val="113"/>
              <c:tx>
                <c:rich>
                  <a:bodyPr/>
                  <a:lstStyle/>
                  <a:p>
                    <a:fld id="{102C5BAA-B077-4919-9B09-61CF31F215B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3-952A-43C4-B512-279AD1BD3198}"/>
                </c:ext>
              </c:extLst>
            </c:dLbl>
            <c:dLbl>
              <c:idx val="114"/>
              <c:tx>
                <c:rich>
                  <a:bodyPr/>
                  <a:lstStyle/>
                  <a:p>
                    <a:fld id="{DE359860-95F1-46F1-923C-32A21471487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4-952A-43C4-B512-279AD1BD3198}"/>
                </c:ext>
              </c:extLst>
            </c:dLbl>
            <c:dLbl>
              <c:idx val="115"/>
              <c:tx>
                <c:rich>
                  <a:bodyPr/>
                  <a:lstStyle/>
                  <a:p>
                    <a:fld id="{5A14AA08-1A3D-4161-A5F4-2579646390C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5-952A-43C4-B512-279AD1BD3198}"/>
                </c:ext>
              </c:extLst>
            </c:dLbl>
            <c:dLbl>
              <c:idx val="116"/>
              <c:tx>
                <c:rich>
                  <a:bodyPr/>
                  <a:lstStyle/>
                  <a:p>
                    <a:fld id="{0759D751-124A-4463-8383-F7ED64488EA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6-952A-43C4-B512-279AD1BD3198}"/>
                </c:ext>
              </c:extLst>
            </c:dLbl>
            <c:dLbl>
              <c:idx val="117"/>
              <c:tx>
                <c:rich>
                  <a:bodyPr/>
                  <a:lstStyle/>
                  <a:p>
                    <a:fld id="{BAE44696-1BCB-4FA9-8F5B-FD98DD914D0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7-952A-43C4-B512-279AD1BD3198}"/>
                </c:ext>
              </c:extLst>
            </c:dLbl>
            <c:dLbl>
              <c:idx val="118"/>
              <c:tx>
                <c:rich>
                  <a:bodyPr/>
                  <a:lstStyle/>
                  <a:p>
                    <a:fld id="{A8630E89-361B-4AD1-A885-502D1D4DC9B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8-952A-43C4-B512-279AD1BD3198}"/>
                </c:ext>
              </c:extLst>
            </c:dLbl>
            <c:dLbl>
              <c:idx val="119"/>
              <c:tx>
                <c:rich>
                  <a:bodyPr/>
                  <a:lstStyle/>
                  <a:p>
                    <a:fld id="{4DC76615-1626-4CB8-AB78-31B752061A9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9-952A-43C4-B512-279AD1BD3198}"/>
                </c:ext>
              </c:extLst>
            </c:dLbl>
            <c:dLbl>
              <c:idx val="120"/>
              <c:tx>
                <c:rich>
                  <a:bodyPr/>
                  <a:lstStyle/>
                  <a:p>
                    <a:fld id="{CA1554E4-EE96-4100-8045-035D75D2CE1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A-952A-43C4-B512-279AD1BD3198}"/>
                </c:ext>
              </c:extLst>
            </c:dLbl>
            <c:dLbl>
              <c:idx val="121"/>
              <c:tx>
                <c:rich>
                  <a:bodyPr/>
                  <a:lstStyle/>
                  <a:p>
                    <a:fld id="{17B4B9CF-781C-477C-947F-1CFFB59353A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B-952A-43C4-B512-279AD1BD3198}"/>
                </c:ext>
              </c:extLst>
            </c:dLbl>
            <c:dLbl>
              <c:idx val="122"/>
              <c:tx>
                <c:rich>
                  <a:bodyPr/>
                  <a:lstStyle/>
                  <a:p>
                    <a:fld id="{CCA146EC-8425-4A73-86EE-AE945561607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C-952A-43C4-B512-279AD1BD3198}"/>
                </c:ext>
              </c:extLst>
            </c:dLbl>
            <c:dLbl>
              <c:idx val="123"/>
              <c:tx>
                <c:rich>
                  <a:bodyPr/>
                  <a:lstStyle/>
                  <a:p>
                    <a:fld id="{5301F11A-E6A7-47DF-9F0C-0AF357D9577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D-952A-43C4-B512-279AD1BD3198}"/>
                </c:ext>
              </c:extLst>
            </c:dLbl>
            <c:dLbl>
              <c:idx val="124"/>
              <c:tx>
                <c:rich>
                  <a:bodyPr/>
                  <a:lstStyle/>
                  <a:p>
                    <a:fld id="{5670B00F-F687-456D-B8B7-0DD3F58A41F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E-952A-43C4-B512-279AD1BD3198}"/>
                </c:ext>
              </c:extLst>
            </c:dLbl>
            <c:dLbl>
              <c:idx val="125"/>
              <c:tx>
                <c:rich>
                  <a:bodyPr/>
                  <a:lstStyle/>
                  <a:p>
                    <a:fld id="{6A92B632-5ED5-43A5-AE0C-970D65D33AA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F-952A-43C4-B512-279AD1BD3198}"/>
                </c:ext>
              </c:extLst>
            </c:dLbl>
            <c:dLbl>
              <c:idx val="126"/>
              <c:tx>
                <c:rich>
                  <a:bodyPr/>
                  <a:lstStyle/>
                  <a:p>
                    <a:fld id="{7043830A-7FC9-451A-8F05-8BF66E076EE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0-952A-43C4-B512-279AD1BD3198}"/>
                </c:ext>
              </c:extLst>
            </c:dLbl>
            <c:dLbl>
              <c:idx val="127"/>
              <c:tx>
                <c:rich>
                  <a:bodyPr/>
                  <a:lstStyle/>
                  <a:p>
                    <a:fld id="{0DCB82ED-3084-412A-9AA9-70A15593121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1-952A-43C4-B512-279AD1BD3198}"/>
                </c:ext>
              </c:extLst>
            </c:dLbl>
            <c:dLbl>
              <c:idx val="128"/>
              <c:tx>
                <c:rich>
                  <a:bodyPr/>
                  <a:lstStyle/>
                  <a:p>
                    <a:fld id="{B052E7E8-DAFC-425C-911C-3EC9623005A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2-952A-43C4-B512-279AD1BD3198}"/>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06600"/>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2.19'!$D$4:$EB$4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2.19'!$D$6:$EB$6</c:f>
              <c:numCache>
                <c:formatCode>0.0%</c:formatCode>
                <c:ptCount val="129"/>
                <c:pt idx="25">
                  <c:v>3.5090792403355553E-4</c:v>
                </c:pt>
                <c:pt idx="26">
                  <c:v>7.3562828799561553E-4</c:v>
                </c:pt>
                <c:pt idx="27">
                  <c:v>-1.1122330341645226E-4</c:v>
                </c:pt>
                <c:pt idx="28">
                  <c:v>-2.9735657447390318E-3</c:v>
                </c:pt>
                <c:pt idx="29">
                  <c:v>-3.5877568349557409E-3</c:v>
                </c:pt>
                <c:pt idx="30">
                  <c:v>-3.8233594855520969E-3</c:v>
                </c:pt>
                <c:pt idx="31">
                  <c:v>-3.5946946187424E-3</c:v>
                </c:pt>
                <c:pt idx="32">
                  <c:v>-4.1704708594728357E-3</c:v>
                </c:pt>
                <c:pt idx="33">
                  <c:v>-4.8543478360975889E-3</c:v>
                </c:pt>
                <c:pt idx="34">
                  <c:v>-5.4027621919703062E-3</c:v>
                </c:pt>
                <c:pt idx="35">
                  <c:v>-5.964295182970647E-3</c:v>
                </c:pt>
                <c:pt idx="36">
                  <c:v>-6.4854352151625938E-3</c:v>
                </c:pt>
                <c:pt idx="37">
                  <c:v>-6.4879506429003642E-3</c:v>
                </c:pt>
                <c:pt idx="38">
                  <c:v>-6.3207890469062777E-3</c:v>
                </c:pt>
                <c:pt idx="39">
                  <c:v>-5.9687799314234735E-3</c:v>
                </c:pt>
                <c:pt idx="40">
                  <c:v>-5.5400329837397566E-3</c:v>
                </c:pt>
                <c:pt idx="41">
                  <c:v>-5.1213087401475454E-3</c:v>
                </c:pt>
                <c:pt idx="42">
                  <c:v>-4.6429595078505692E-3</c:v>
                </c:pt>
                <c:pt idx="43">
                  <c:v>-4.1786528489884955E-3</c:v>
                </c:pt>
                <c:pt idx="44">
                  <c:v>-3.8744873363464605E-3</c:v>
                </c:pt>
                <c:pt idx="45">
                  <c:v>-3.6755499855082863E-3</c:v>
                </c:pt>
                <c:pt idx="46">
                  <c:v>-3.5199970057483154E-3</c:v>
                </c:pt>
                <c:pt idx="47">
                  <c:v>-3.4646271874080037E-3</c:v>
                </c:pt>
                <c:pt idx="48">
                  <c:v>-3.3435833426544714E-3</c:v>
                </c:pt>
                <c:pt idx="49">
                  <c:v>-3.1394805024354544E-3</c:v>
                </c:pt>
                <c:pt idx="50">
                  <c:v>-2.9786033759706954E-3</c:v>
                </c:pt>
                <c:pt idx="51">
                  <c:v>-2.8528053279131826E-3</c:v>
                </c:pt>
                <c:pt idx="52">
                  <c:v>-2.6982522369260464E-3</c:v>
                </c:pt>
                <c:pt idx="53">
                  <c:v>-2.5543245976803464E-3</c:v>
                </c:pt>
                <c:pt idx="54">
                  <c:v>-2.4108852561253724E-3</c:v>
                </c:pt>
                <c:pt idx="55">
                  <c:v>-2.2638259124516669E-3</c:v>
                </c:pt>
                <c:pt idx="56">
                  <c:v>-2.0610970329837663E-3</c:v>
                </c:pt>
                <c:pt idx="57">
                  <c:v>-1.8659449560011199E-3</c:v>
                </c:pt>
                <c:pt idx="58">
                  <c:v>-1.6258051281754227E-3</c:v>
                </c:pt>
                <c:pt idx="59">
                  <c:v>-1.3021338327487697E-3</c:v>
                </c:pt>
                <c:pt idx="60">
                  <c:v>-9.7575154035076106E-4</c:v>
                </c:pt>
                <c:pt idx="61">
                  <c:v>-6.1308379567853732E-4</c:v>
                </c:pt>
                <c:pt idx="62">
                  <c:v>-2.9133386936808225E-4</c:v>
                </c:pt>
                <c:pt idx="63">
                  <c:v>1.611513296352618E-5</c:v>
                </c:pt>
                <c:pt idx="64">
                  <c:v>2.7379562765202092E-4</c:v>
                </c:pt>
                <c:pt idx="65">
                  <c:v>5.56333971855269E-4</c:v>
                </c:pt>
                <c:pt idx="66">
                  <c:v>9.1329340372550694E-4</c:v>
                </c:pt>
                <c:pt idx="67">
                  <c:v>1.2814748791664388E-3</c:v>
                </c:pt>
                <c:pt idx="68">
                  <c:v>1.588869721750083E-3</c:v>
                </c:pt>
                <c:pt idx="69">
                  <c:v>1.7584310373418427E-3</c:v>
                </c:pt>
                <c:pt idx="70">
                  <c:v>1.9185514341368698E-3</c:v>
                </c:pt>
                <c:pt idx="71">
                  <c:v>2.0467475082008996E-3</c:v>
                </c:pt>
                <c:pt idx="72">
                  <c:v>2.1370356291607606E-3</c:v>
                </c:pt>
                <c:pt idx="73">
                  <c:v>2.1707922683356778E-3</c:v>
                </c:pt>
                <c:pt idx="74">
                  <c:v>2.2739178196123644E-3</c:v>
                </c:pt>
                <c:pt idx="79">
                  <c:v>6.0679519448170183E-4</c:v>
                </c:pt>
                <c:pt idx="80">
                  <c:v>1.2086162112588394E-3</c:v>
                </c:pt>
                <c:pt idx="81">
                  <c:v>4.7747091363309346E-4</c:v>
                </c:pt>
                <c:pt idx="82">
                  <c:v>-2.4712460940882197E-3</c:v>
                </c:pt>
                <c:pt idx="83">
                  <c:v>-3.151800143982475E-3</c:v>
                </c:pt>
                <c:pt idx="84">
                  <c:v>-3.2627871563948585E-3</c:v>
                </c:pt>
                <c:pt idx="85">
                  <c:v>-2.9021279872451511E-3</c:v>
                </c:pt>
                <c:pt idx="86">
                  <c:v>-3.3457361730685198E-3</c:v>
                </c:pt>
                <c:pt idx="87">
                  <c:v>-3.8745254844553823E-3</c:v>
                </c:pt>
                <c:pt idx="88">
                  <c:v>-4.2106579053521886E-3</c:v>
                </c:pt>
                <c:pt idx="89">
                  <c:v>-4.5288939446493093E-3</c:v>
                </c:pt>
                <c:pt idx="90">
                  <c:v>-4.7697444723809879E-3</c:v>
                </c:pt>
                <c:pt idx="91">
                  <c:v>-4.4473800462158652E-3</c:v>
                </c:pt>
                <c:pt idx="92">
                  <c:v>-3.900842457586845E-3</c:v>
                </c:pt>
                <c:pt idx="93">
                  <c:v>-3.137555857279678E-3</c:v>
                </c:pt>
                <c:pt idx="94">
                  <c:v>-2.2753591672107498E-3</c:v>
                </c:pt>
                <c:pt idx="95">
                  <c:v>-1.413598236822966E-3</c:v>
                </c:pt>
                <c:pt idx="96">
                  <c:v>-4.9276687348379089E-4</c:v>
                </c:pt>
                <c:pt idx="97">
                  <c:v>4.0416353515426717E-4</c:v>
                </c:pt>
                <c:pt idx="98">
                  <c:v>1.1306791366994251E-3</c:v>
                </c:pt>
                <c:pt idx="99">
                  <c:v>1.747932804336827E-3</c:v>
                </c:pt>
                <c:pt idx="100">
                  <c:v>2.3209978141955911E-3</c:v>
                </c:pt>
                <c:pt idx="101">
                  <c:v>2.7930494427182151E-3</c:v>
                </c:pt>
                <c:pt idx="102">
                  <c:v>3.3315054448298242E-3</c:v>
                </c:pt>
                <c:pt idx="103">
                  <c:v>3.9503603547792754E-3</c:v>
                </c:pt>
                <c:pt idx="104">
                  <c:v>4.5149963124576642E-3</c:v>
                </c:pt>
                <c:pt idx="105">
                  <c:v>5.02838441487094E-3</c:v>
                </c:pt>
                <c:pt idx="106">
                  <c:v>5.5554078288026776E-3</c:v>
                </c:pt>
                <c:pt idx="107">
                  <c:v>6.0636046196450577E-3</c:v>
                </c:pt>
                <c:pt idx="108">
                  <c:v>6.5625744591381596E-3</c:v>
                </c:pt>
                <c:pt idx="109">
                  <c:v>7.0598729902417168E-3</c:v>
                </c:pt>
                <c:pt idx="110">
                  <c:v>7.6097618372853171E-3</c:v>
                </c:pt>
                <c:pt idx="111">
                  <c:v>8.1435180286563158E-3</c:v>
                </c:pt>
                <c:pt idx="112">
                  <c:v>8.7018880381158348E-3</c:v>
                </c:pt>
                <c:pt idx="113">
                  <c:v>9.3105478163361122E-3</c:v>
                </c:pt>
                <c:pt idx="114">
                  <c:v>9.8895372600243114E-3</c:v>
                </c:pt>
                <c:pt idx="115">
                  <c:v>1.0483611444129265E-2</c:v>
                </c:pt>
                <c:pt idx="116">
                  <c:v>1.1025241812602476E-2</c:v>
                </c:pt>
                <c:pt idx="117">
                  <c:v>1.15389304851512E-2</c:v>
                </c:pt>
                <c:pt idx="118">
                  <c:v>1.1989231100463738E-2</c:v>
                </c:pt>
                <c:pt idx="119">
                  <c:v>1.2450366662973361E-2</c:v>
                </c:pt>
                <c:pt idx="120">
                  <c:v>1.2978318501504771E-2</c:v>
                </c:pt>
                <c:pt idx="121">
                  <c:v>1.3508337814235008E-2</c:v>
                </c:pt>
                <c:pt idx="122">
                  <c:v>1.3964141628105456E-2</c:v>
                </c:pt>
                <c:pt idx="123">
                  <c:v>1.4274368492467701E-2</c:v>
                </c:pt>
                <c:pt idx="124">
                  <c:v>1.456287615083092E-2</c:v>
                </c:pt>
                <c:pt idx="125">
                  <c:v>1.4815512376756143E-2</c:v>
                </c:pt>
                <c:pt idx="126">
                  <c:v>1.5019924249900771E-2</c:v>
                </c:pt>
                <c:pt idx="127">
                  <c:v>1.5159585447179658E-2</c:v>
                </c:pt>
                <c:pt idx="128">
                  <c:v>1.5313712579814995E-2</c:v>
                </c:pt>
              </c:numCache>
            </c:numRef>
          </c:val>
          <c:smooth val="0"/>
          <c:extLst>
            <c:ext xmlns:c15="http://schemas.microsoft.com/office/drawing/2012/chart" uri="{02D57815-91ED-43cb-92C2-25804820EDAC}">
              <c15:datalabelsRange>
                <c15:f>'Fig 2.19'!$D$16:$EB$16</c15:f>
                <c15:dlblRangeCache>
                  <c:ptCount val="129"/>
                  <c:pt idx="74">
                    <c:v>0,2%</c:v>
                  </c:pt>
                  <c:pt idx="128">
                    <c:v>1,5%</c:v>
                  </c:pt>
                </c15:dlblRangeCache>
              </c15:datalabelsRange>
            </c:ext>
            <c:ext xmlns:c16="http://schemas.microsoft.com/office/drawing/2014/chart" uri="{C3380CC4-5D6E-409C-BE32-E72D297353CC}">
              <c16:uniqueId val="{00000103-952A-43C4-B512-279AD1BD3198}"/>
            </c:ext>
          </c:extLst>
        </c:ser>
        <c:ser>
          <c:idx val="2"/>
          <c:order val="2"/>
          <c:tx>
            <c:strRef>
              <c:f>'Fig 2.19'!$C$7</c:f>
              <c:strCache>
                <c:ptCount val="1"/>
                <c:pt idx="0">
                  <c:v>1,3%</c:v>
                </c:pt>
              </c:strCache>
            </c:strRef>
          </c:tx>
          <c:spPr>
            <a:ln w="28575" cap="rnd">
              <a:solidFill>
                <a:srgbClr val="31859C"/>
              </a:solidFill>
              <a:round/>
            </a:ln>
            <a:effectLst/>
          </c:spPr>
          <c:marker>
            <c:symbol val="none"/>
          </c:marker>
          <c:cat>
            <c:numRef>
              <c:f>'Fig 2.19'!$D$4:$EB$4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2.19'!$D$7:$EB$7</c:f>
              <c:numCache>
                <c:formatCode>0.0%</c:formatCode>
                <c:ptCount val="129"/>
                <c:pt idx="25">
                  <c:v>3.5090792403355553E-4</c:v>
                </c:pt>
                <c:pt idx="26">
                  <c:v>7.3562828799561553E-4</c:v>
                </c:pt>
                <c:pt idx="27">
                  <c:v>-1.1122330341645226E-4</c:v>
                </c:pt>
                <c:pt idx="28">
                  <c:v>-2.9735657447390318E-3</c:v>
                </c:pt>
                <c:pt idx="29">
                  <c:v>-3.5877568349557409E-3</c:v>
                </c:pt>
                <c:pt idx="30">
                  <c:v>-3.8233594855520969E-3</c:v>
                </c:pt>
                <c:pt idx="31">
                  <c:v>-3.5937023605521756E-3</c:v>
                </c:pt>
                <c:pt idx="32">
                  <c:v>-4.2307844345095269E-3</c:v>
                </c:pt>
                <c:pt idx="33">
                  <c:v>-5.0163914740883053E-3</c:v>
                </c:pt>
                <c:pt idx="34">
                  <c:v>-5.7108813503703448E-3</c:v>
                </c:pt>
                <c:pt idx="35">
                  <c:v>-6.4369103397282079E-3</c:v>
                </c:pt>
                <c:pt idx="36">
                  <c:v>-7.164401676583998E-3</c:v>
                </c:pt>
                <c:pt idx="37">
                  <c:v>-7.3450831708962994E-3</c:v>
                </c:pt>
                <c:pt idx="38">
                  <c:v>-7.3590377092002668E-3</c:v>
                </c:pt>
                <c:pt idx="39">
                  <c:v>-7.2014954073467419E-3</c:v>
                </c:pt>
                <c:pt idx="40">
                  <c:v>-6.9646558949939541E-3</c:v>
                </c:pt>
                <c:pt idx="41">
                  <c:v>-6.7270296115541639E-3</c:v>
                </c:pt>
                <c:pt idx="42">
                  <c:v>-6.4330654788268549E-3</c:v>
                </c:pt>
                <c:pt idx="43">
                  <c:v>-6.155742409572007E-3</c:v>
                </c:pt>
                <c:pt idx="44">
                  <c:v>-6.0413259746087411E-3</c:v>
                </c:pt>
                <c:pt idx="45">
                  <c:v>-5.9966131067385464E-3</c:v>
                </c:pt>
                <c:pt idx="46">
                  <c:v>-6.0247604364592477E-3</c:v>
                </c:pt>
                <c:pt idx="47">
                  <c:v>-6.1431893017605266E-3</c:v>
                </c:pt>
                <c:pt idx="48">
                  <c:v>-6.2117712740656916E-3</c:v>
                </c:pt>
                <c:pt idx="49">
                  <c:v>-6.1819622960809784E-3</c:v>
                </c:pt>
                <c:pt idx="50">
                  <c:v>-6.174271113780605E-3</c:v>
                </c:pt>
                <c:pt idx="51">
                  <c:v>-6.2035656904710079E-3</c:v>
                </c:pt>
                <c:pt idx="52">
                  <c:v>-6.2395767909821098E-3</c:v>
                </c:pt>
                <c:pt idx="53">
                  <c:v>-6.2333971222359175E-3</c:v>
                </c:pt>
                <c:pt idx="54">
                  <c:v>-6.2314524286891104E-3</c:v>
                </c:pt>
                <c:pt idx="55">
                  <c:v>-6.206111572889722E-3</c:v>
                </c:pt>
                <c:pt idx="56">
                  <c:v>-6.1516623316734131E-3</c:v>
                </c:pt>
                <c:pt idx="57">
                  <c:v>-6.0582684358091443E-3</c:v>
                </c:pt>
                <c:pt idx="58">
                  <c:v>-5.9176269152269867E-3</c:v>
                </c:pt>
                <c:pt idx="59">
                  <c:v>-5.6845106427067527E-3</c:v>
                </c:pt>
                <c:pt idx="60">
                  <c:v>-5.4455350924345336E-3</c:v>
                </c:pt>
                <c:pt idx="61">
                  <c:v>-5.1941096795910247E-3</c:v>
                </c:pt>
                <c:pt idx="62">
                  <c:v>-4.9686900380847276E-3</c:v>
                </c:pt>
                <c:pt idx="63">
                  <c:v>-4.7754383093074615E-3</c:v>
                </c:pt>
                <c:pt idx="64">
                  <c:v>-4.6120228504129834E-3</c:v>
                </c:pt>
                <c:pt idx="65">
                  <c:v>-4.4228848642722252E-3</c:v>
                </c:pt>
                <c:pt idx="66">
                  <c:v>-4.1527575413859708E-3</c:v>
                </c:pt>
                <c:pt idx="67">
                  <c:v>-3.8860709498392543E-3</c:v>
                </c:pt>
                <c:pt idx="68">
                  <c:v>-3.6551179338345785E-3</c:v>
                </c:pt>
                <c:pt idx="69">
                  <c:v>-3.5580381302242892E-3</c:v>
                </c:pt>
                <c:pt idx="70">
                  <c:v>-3.4970338714289395E-3</c:v>
                </c:pt>
                <c:pt idx="71">
                  <c:v>-3.4603126636454928E-3</c:v>
                </c:pt>
                <c:pt idx="72">
                  <c:v>-3.4357933220583725E-3</c:v>
                </c:pt>
                <c:pt idx="73">
                  <c:v>-3.5014110922364367E-3</c:v>
                </c:pt>
                <c:pt idx="74">
                  <c:v>-3.5081394929373788E-3</c:v>
                </c:pt>
                <c:pt idx="79">
                  <c:v>6.0679519448170183E-4</c:v>
                </c:pt>
                <c:pt idx="80">
                  <c:v>1.2086162112588394E-3</c:v>
                </c:pt>
                <c:pt idx="81">
                  <c:v>4.7747091363309346E-4</c:v>
                </c:pt>
                <c:pt idx="82">
                  <c:v>-2.4712460940882197E-3</c:v>
                </c:pt>
                <c:pt idx="83">
                  <c:v>-3.151800143982475E-3</c:v>
                </c:pt>
                <c:pt idx="84">
                  <c:v>-3.2627871563948585E-3</c:v>
                </c:pt>
                <c:pt idx="85">
                  <c:v>-2.9046398656935313E-3</c:v>
                </c:pt>
                <c:pt idx="86">
                  <c:v>-3.421793335565998E-3</c:v>
                </c:pt>
                <c:pt idx="87">
                  <c:v>-4.0751419065786221E-3</c:v>
                </c:pt>
                <c:pt idx="88">
                  <c:v>-4.5904180642156178E-3</c:v>
                </c:pt>
                <c:pt idx="89">
                  <c:v>-5.1139042403693935E-3</c:v>
                </c:pt>
                <c:pt idx="90">
                  <c:v>-5.6068802069624835E-3</c:v>
                </c:pt>
                <c:pt idx="91">
                  <c:v>-5.5099492600270139E-3</c:v>
                </c:pt>
                <c:pt idx="92">
                  <c:v>-5.189707484613143E-3</c:v>
                </c:pt>
                <c:pt idx="93">
                  <c:v>-4.6644002816414454E-3</c:v>
                </c:pt>
                <c:pt idx="94">
                  <c:v>-4.0355936709945417E-3</c:v>
                </c:pt>
                <c:pt idx="95">
                  <c:v>-3.3941882445636395E-3</c:v>
                </c:pt>
                <c:pt idx="96">
                  <c:v>-2.6939686419293896E-3</c:v>
                </c:pt>
                <c:pt idx="97">
                  <c:v>-2.0166638960964212E-3</c:v>
                </c:pt>
                <c:pt idx="98">
                  <c:v>-1.5088410303182587E-3</c:v>
                </c:pt>
                <c:pt idx="99">
                  <c:v>-1.0715275198410756E-3</c:v>
                </c:pt>
                <c:pt idx="100">
                  <c:v>-7.0515336294099673E-4</c:v>
                </c:pt>
                <c:pt idx="101">
                  <c:v>-4.2748399226322231E-4</c:v>
                </c:pt>
                <c:pt idx="102">
                  <c:v>-9.6796583123837099E-5</c:v>
                </c:pt>
                <c:pt idx="103">
                  <c:v>3.3201651297740109E-4</c:v>
                </c:pt>
                <c:pt idx="104">
                  <c:v>7.2987615020950192E-4</c:v>
                </c:pt>
                <c:pt idx="105">
                  <c:v>1.0768178132742612E-3</c:v>
                </c:pt>
                <c:pt idx="106">
                  <c:v>1.4038541307559438E-3</c:v>
                </c:pt>
                <c:pt idx="107">
                  <c:v>1.7664918786927664E-3</c:v>
                </c:pt>
                <c:pt idx="108">
                  <c:v>2.1177700463964333E-3</c:v>
                </c:pt>
                <c:pt idx="109">
                  <c:v>2.4885104368598532E-3</c:v>
                </c:pt>
                <c:pt idx="110">
                  <c:v>2.8874505202930167E-3</c:v>
                </c:pt>
                <c:pt idx="111">
                  <c:v>3.3182992975581416E-3</c:v>
                </c:pt>
                <c:pt idx="112">
                  <c:v>3.77747541447504E-3</c:v>
                </c:pt>
                <c:pt idx="113">
                  <c:v>4.296113865091572E-3</c:v>
                </c:pt>
                <c:pt idx="114">
                  <c:v>4.7884226301867783E-3</c:v>
                </c:pt>
                <c:pt idx="115">
                  <c:v>5.271973569840549E-3</c:v>
                </c:pt>
                <c:pt idx="116">
                  <c:v>5.7181164733585144E-3</c:v>
                </c:pt>
                <c:pt idx="117">
                  <c:v>6.1185721033845397E-3</c:v>
                </c:pt>
                <c:pt idx="118">
                  <c:v>6.4756956865985316E-3</c:v>
                </c:pt>
                <c:pt idx="119">
                  <c:v>6.8445715950763986E-3</c:v>
                </c:pt>
                <c:pt idx="120">
                  <c:v>7.2866554977304709E-3</c:v>
                </c:pt>
                <c:pt idx="121">
                  <c:v>7.71632794088839E-3</c:v>
                </c:pt>
                <c:pt idx="122">
                  <c:v>8.0969936298580236E-3</c:v>
                </c:pt>
                <c:pt idx="123">
                  <c:v>8.3365846452363168E-3</c:v>
                </c:pt>
                <c:pt idx="124">
                  <c:v>8.5279543589071582E-3</c:v>
                </c:pt>
                <c:pt idx="125">
                  <c:v>8.6913468310381714E-3</c:v>
                </c:pt>
                <c:pt idx="126">
                  <c:v>8.8321992520048465E-3</c:v>
                </c:pt>
                <c:pt idx="127">
                  <c:v>8.8745760922933903E-3</c:v>
                </c:pt>
                <c:pt idx="128">
                  <c:v>8.9199111533454778E-3</c:v>
                </c:pt>
              </c:numCache>
            </c:numRef>
          </c:val>
          <c:smooth val="0"/>
          <c:extLst>
            <c:ext xmlns:c16="http://schemas.microsoft.com/office/drawing/2014/chart" uri="{C3380CC4-5D6E-409C-BE32-E72D297353CC}">
              <c16:uniqueId val="{00000104-952A-43C4-B512-279AD1BD3198}"/>
            </c:ext>
          </c:extLst>
        </c:ser>
        <c:ser>
          <c:idx val="3"/>
          <c:order val="3"/>
          <c:tx>
            <c:strRef>
              <c:f>'Fig 2.19'!$C$8</c:f>
              <c:strCache>
                <c:ptCount val="1"/>
                <c:pt idx="0">
                  <c:v>1,0%</c:v>
                </c:pt>
              </c:strCache>
            </c:strRef>
          </c:tx>
          <c:spPr>
            <a:ln w="28575" cap="rnd">
              <a:solidFill>
                <a:schemeClr val="accent2">
                  <a:lumMod val="75000"/>
                </a:schemeClr>
              </a:solidFill>
              <a:round/>
            </a:ln>
            <a:effectLst/>
          </c:spPr>
          <c:marker>
            <c:symbol val="none"/>
          </c:marker>
          <c:cat>
            <c:numRef>
              <c:f>'Fig 2.19'!$D$4:$EB$4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2.19'!$D$8:$EB$8</c:f>
              <c:numCache>
                <c:formatCode>0.0%</c:formatCode>
                <c:ptCount val="129"/>
                <c:pt idx="25">
                  <c:v>3.5090792403355553E-4</c:v>
                </c:pt>
                <c:pt idx="26">
                  <c:v>7.3562828799561553E-4</c:v>
                </c:pt>
                <c:pt idx="27">
                  <c:v>-1.1122330341645226E-4</c:v>
                </c:pt>
                <c:pt idx="28">
                  <c:v>-2.9735657447390318E-3</c:v>
                </c:pt>
                <c:pt idx="29">
                  <c:v>-3.5877572989604645E-3</c:v>
                </c:pt>
                <c:pt idx="30">
                  <c:v>-3.8233602182304316E-3</c:v>
                </c:pt>
                <c:pt idx="31">
                  <c:v>-3.6071331294809106E-3</c:v>
                </c:pt>
                <c:pt idx="32">
                  <c:v>-4.3108425020161323E-3</c:v>
                </c:pt>
                <c:pt idx="33">
                  <c:v>-5.1827588043497907E-3</c:v>
                </c:pt>
                <c:pt idx="34">
                  <c:v>-5.9717872083934476E-3</c:v>
                </c:pt>
                <c:pt idx="35">
                  <c:v>-6.8584225185815695E-3</c:v>
                </c:pt>
                <c:pt idx="36">
                  <c:v>-7.7758817709491779E-3</c:v>
                </c:pt>
                <c:pt idx="37">
                  <c:v>-8.1801047120292902E-3</c:v>
                </c:pt>
                <c:pt idx="38">
                  <c:v>-8.4241527693454943E-3</c:v>
                </c:pt>
                <c:pt idx="39">
                  <c:v>-8.4843632824084525E-3</c:v>
                </c:pt>
                <c:pt idx="40">
                  <c:v>-8.4434640008609341E-3</c:v>
                </c:pt>
                <c:pt idx="41">
                  <c:v>-8.4182218342737092E-3</c:v>
                </c:pt>
                <c:pt idx="42">
                  <c:v>-8.321231565744297E-3</c:v>
                </c:pt>
                <c:pt idx="43">
                  <c:v>-8.2537483339246986E-3</c:v>
                </c:pt>
                <c:pt idx="44">
                  <c:v>-8.3640748667387355E-3</c:v>
                </c:pt>
                <c:pt idx="45">
                  <c:v>-8.5143453668255764E-3</c:v>
                </c:pt>
                <c:pt idx="46">
                  <c:v>-8.7694799247680644E-3</c:v>
                </c:pt>
                <c:pt idx="47">
                  <c:v>-9.0883709452718731E-3</c:v>
                </c:pt>
                <c:pt idx="48">
                  <c:v>-9.3555923881801506E-3</c:v>
                </c:pt>
                <c:pt idx="49">
                  <c:v>-9.5082277167339579E-3</c:v>
                </c:pt>
                <c:pt idx="50">
                  <c:v>-9.6848129714355302E-3</c:v>
                </c:pt>
                <c:pt idx="51">
                  <c:v>-9.890107700115891E-3</c:v>
                </c:pt>
                <c:pt idx="52">
                  <c:v>-1.0097656432483004E-2</c:v>
                </c:pt>
                <c:pt idx="53">
                  <c:v>-1.027380394417593E-2</c:v>
                </c:pt>
                <c:pt idx="54">
                  <c:v>-1.0448719526839456E-2</c:v>
                </c:pt>
                <c:pt idx="55">
                  <c:v>-1.0582163644658443E-2</c:v>
                </c:pt>
                <c:pt idx="56">
                  <c:v>-1.0662398723745775E-2</c:v>
                </c:pt>
                <c:pt idx="57">
                  <c:v>-1.0710522210112899E-2</c:v>
                </c:pt>
                <c:pt idx="58">
                  <c:v>-1.0761603727434815E-2</c:v>
                </c:pt>
                <c:pt idx="59">
                  <c:v>-1.0679613908739366E-2</c:v>
                </c:pt>
                <c:pt idx="60">
                  <c:v>-1.0587554646314862E-2</c:v>
                </c:pt>
                <c:pt idx="61">
                  <c:v>-1.0443668439747478E-2</c:v>
                </c:pt>
                <c:pt idx="62">
                  <c:v>-1.0352068652393548E-2</c:v>
                </c:pt>
                <c:pt idx="63">
                  <c:v>-1.029739648223596E-2</c:v>
                </c:pt>
                <c:pt idx="64">
                  <c:v>-1.0250549380788898E-2</c:v>
                </c:pt>
                <c:pt idx="65">
                  <c:v>-1.017640048451543E-2</c:v>
                </c:pt>
                <c:pt idx="66">
                  <c:v>-1.0028268845614474E-2</c:v>
                </c:pt>
                <c:pt idx="67">
                  <c:v>-9.8715807426335844E-3</c:v>
                </c:pt>
                <c:pt idx="68">
                  <c:v>-9.7576180960472492E-3</c:v>
                </c:pt>
                <c:pt idx="69">
                  <c:v>-9.7673965594322065E-3</c:v>
                </c:pt>
                <c:pt idx="70">
                  <c:v>-9.8286733511948332E-3</c:v>
                </c:pt>
                <c:pt idx="71">
                  <c:v>-9.928367268233651E-3</c:v>
                </c:pt>
                <c:pt idx="72">
                  <c:v>-1.005422587616861E-2</c:v>
                </c:pt>
                <c:pt idx="73">
                  <c:v>-1.0241647330289594E-2</c:v>
                </c:pt>
                <c:pt idx="74">
                  <c:v>-1.0401013588663771E-2</c:v>
                </c:pt>
                <c:pt idx="79">
                  <c:v>6.0679519448170183E-4</c:v>
                </c:pt>
                <c:pt idx="80">
                  <c:v>1.2086162112588394E-3</c:v>
                </c:pt>
                <c:pt idx="81">
                  <c:v>4.7747091363309346E-4</c:v>
                </c:pt>
                <c:pt idx="82">
                  <c:v>-2.4712460940882197E-3</c:v>
                </c:pt>
                <c:pt idx="83">
                  <c:v>-3.151800143982475E-3</c:v>
                </c:pt>
                <c:pt idx="84">
                  <c:v>-3.2627871563948585E-3</c:v>
                </c:pt>
                <c:pt idx="85">
                  <c:v>-2.9236106157046193E-3</c:v>
                </c:pt>
                <c:pt idx="86">
                  <c:v>-3.5221333151312095E-3</c:v>
                </c:pt>
                <c:pt idx="87">
                  <c:v>-4.2892707367837013E-3</c:v>
                </c:pt>
                <c:pt idx="88">
                  <c:v>-4.9360870382504918E-3</c:v>
                </c:pt>
                <c:pt idx="89">
                  <c:v>-5.6670999958443602E-3</c:v>
                </c:pt>
                <c:pt idx="90">
                  <c:v>-6.4036061820094692E-3</c:v>
                </c:pt>
                <c:pt idx="91">
                  <c:v>-6.5869322626989912E-3</c:v>
                </c:pt>
                <c:pt idx="92">
                  <c:v>-6.5521770222015663E-3</c:v>
                </c:pt>
                <c:pt idx="93">
                  <c:v>-6.2974585750003864E-3</c:v>
                </c:pt>
                <c:pt idx="94">
                  <c:v>-5.9157056772114469E-3</c:v>
                </c:pt>
                <c:pt idx="95">
                  <c:v>-5.5348722619903701E-3</c:v>
                </c:pt>
                <c:pt idx="96">
                  <c:v>-5.0768266834557152E-3</c:v>
                </c:pt>
                <c:pt idx="97">
                  <c:v>-4.6508597769967797E-3</c:v>
                </c:pt>
                <c:pt idx="98">
                  <c:v>-4.4054110033538429E-3</c:v>
                </c:pt>
                <c:pt idx="99">
                  <c:v>-4.1968299349800786E-3</c:v>
                </c:pt>
                <c:pt idx="100">
                  <c:v>-4.0871757182451285E-3</c:v>
                </c:pt>
                <c:pt idx="101">
                  <c:v>-4.0366543594148596E-3</c:v>
                </c:pt>
                <c:pt idx="102">
                  <c:v>-3.9282295163293457E-3</c:v>
                </c:pt>
                <c:pt idx="103">
                  <c:v>-3.7023259743649561E-3</c:v>
                </c:pt>
                <c:pt idx="104">
                  <c:v>-3.5062980306001246E-3</c:v>
                </c:pt>
                <c:pt idx="105">
                  <c:v>-3.3502488072609804E-3</c:v>
                </c:pt>
                <c:pt idx="106">
                  <c:v>-3.2074801391850649E-3</c:v>
                </c:pt>
                <c:pt idx="107">
                  <c:v>-3.0374429609828779E-3</c:v>
                </c:pt>
                <c:pt idx="108">
                  <c:v>-2.8711024473117852E-3</c:v>
                </c:pt>
                <c:pt idx="109">
                  <c:v>-2.664634770879748E-3</c:v>
                </c:pt>
                <c:pt idx="110">
                  <c:v>-2.4035245289570906E-3</c:v>
                </c:pt>
                <c:pt idx="111">
                  <c:v>-2.1150203792107414E-3</c:v>
                </c:pt>
                <c:pt idx="112">
                  <c:v>-1.8467628037742434E-3</c:v>
                </c:pt>
                <c:pt idx="113">
                  <c:v>-1.4771267227727813E-3</c:v>
                </c:pt>
                <c:pt idx="114">
                  <c:v>-1.1286835638280868E-3</c:v>
                </c:pt>
                <c:pt idx="115">
                  <c:v>-7.4891464534021512E-4</c:v>
                </c:pt>
                <c:pt idx="116">
                  <c:v>-4.3237473957408179E-4</c:v>
                </c:pt>
                <c:pt idx="117">
                  <c:v>-1.6584062616259443E-4</c:v>
                </c:pt>
                <c:pt idx="118">
                  <c:v>7.9636781295217007E-5</c:v>
                </c:pt>
                <c:pt idx="119">
                  <c:v>3.3892941703156376E-4</c:v>
                </c:pt>
                <c:pt idx="120">
                  <c:v>6.6451798209166135E-4</c:v>
                </c:pt>
                <c:pt idx="121">
                  <c:v>9.9050378418966134E-4</c:v>
                </c:pt>
                <c:pt idx="122">
                  <c:v>1.2612383886901335E-3</c:v>
                </c:pt>
                <c:pt idx="123">
                  <c:v>1.4020453881339046E-3</c:v>
                </c:pt>
                <c:pt idx="124">
                  <c:v>1.4790404925247858E-3</c:v>
                </c:pt>
                <c:pt idx="125">
                  <c:v>1.5137640509957639E-3</c:v>
                </c:pt>
                <c:pt idx="126">
                  <c:v>1.51208619909457E-3</c:v>
                </c:pt>
                <c:pt idx="127">
                  <c:v>1.4404904671760921E-3</c:v>
                </c:pt>
                <c:pt idx="128">
                  <c:v>1.3372355749720899E-3</c:v>
                </c:pt>
              </c:numCache>
            </c:numRef>
          </c:val>
          <c:smooth val="0"/>
          <c:extLst>
            <c:ext xmlns:c16="http://schemas.microsoft.com/office/drawing/2014/chart" uri="{C3380CC4-5D6E-409C-BE32-E72D297353CC}">
              <c16:uniqueId val="{00000105-952A-43C4-B512-279AD1BD3198}"/>
            </c:ext>
          </c:extLst>
        </c:ser>
        <c:ser>
          <c:idx val="4"/>
          <c:order val="4"/>
          <c:tx>
            <c:strRef>
              <c:f>'Fig 2.19'!$C$9</c:f>
              <c:strCache>
                <c:ptCount val="1"/>
                <c:pt idx="0">
                  <c:v>0,7%</c:v>
                </c:pt>
              </c:strCache>
            </c:strRef>
          </c:tx>
          <c:spPr>
            <a:ln w="28575" cap="rnd">
              <a:solidFill>
                <a:srgbClr val="800000"/>
              </a:solidFill>
              <a:round/>
            </a:ln>
            <a:effectLst/>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6-952A-43C4-B512-279AD1BD3198}"/>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7-952A-43C4-B512-279AD1BD3198}"/>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8-952A-43C4-B512-279AD1BD3198}"/>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9-952A-43C4-B512-279AD1BD3198}"/>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A-952A-43C4-B512-279AD1BD3198}"/>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B-952A-43C4-B512-279AD1BD3198}"/>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C-952A-43C4-B512-279AD1BD3198}"/>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D-952A-43C4-B512-279AD1BD3198}"/>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E-952A-43C4-B512-279AD1BD3198}"/>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F-952A-43C4-B512-279AD1BD3198}"/>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0-952A-43C4-B512-279AD1BD3198}"/>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1-952A-43C4-B512-279AD1BD3198}"/>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2-952A-43C4-B512-279AD1BD3198}"/>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3-952A-43C4-B512-279AD1BD3198}"/>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4-952A-43C4-B512-279AD1BD3198}"/>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5-952A-43C4-B512-279AD1BD3198}"/>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6-952A-43C4-B512-279AD1BD3198}"/>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7-952A-43C4-B512-279AD1BD3198}"/>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8-952A-43C4-B512-279AD1BD3198}"/>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9-952A-43C4-B512-279AD1BD3198}"/>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A-952A-43C4-B512-279AD1BD3198}"/>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B-952A-43C4-B512-279AD1BD3198}"/>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C-952A-43C4-B512-279AD1BD3198}"/>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D-952A-43C4-B512-279AD1BD3198}"/>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E-952A-43C4-B512-279AD1BD3198}"/>
                </c:ext>
              </c:extLst>
            </c:dLbl>
            <c:dLbl>
              <c:idx val="25"/>
              <c:tx>
                <c:rich>
                  <a:bodyPr/>
                  <a:lstStyle/>
                  <a:p>
                    <a:fld id="{08E6978D-109B-4B4C-983F-459C5AE611B7}"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F-952A-43C4-B512-279AD1BD3198}"/>
                </c:ext>
              </c:extLst>
            </c:dLbl>
            <c:dLbl>
              <c:idx val="26"/>
              <c:tx>
                <c:rich>
                  <a:bodyPr/>
                  <a:lstStyle/>
                  <a:p>
                    <a:fld id="{F7287504-E9C6-4711-BC27-B12CD5B4CB5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0-952A-43C4-B512-279AD1BD3198}"/>
                </c:ext>
              </c:extLst>
            </c:dLbl>
            <c:dLbl>
              <c:idx val="27"/>
              <c:tx>
                <c:rich>
                  <a:bodyPr/>
                  <a:lstStyle/>
                  <a:p>
                    <a:fld id="{366D5CE9-60CD-4B6C-8C0E-58C3C44CA79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1-952A-43C4-B512-279AD1BD3198}"/>
                </c:ext>
              </c:extLst>
            </c:dLbl>
            <c:dLbl>
              <c:idx val="28"/>
              <c:tx>
                <c:rich>
                  <a:bodyPr/>
                  <a:lstStyle/>
                  <a:p>
                    <a:fld id="{13779A50-5F83-4CA6-AA89-69F5C857C08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2-952A-43C4-B512-279AD1BD3198}"/>
                </c:ext>
              </c:extLst>
            </c:dLbl>
            <c:dLbl>
              <c:idx val="29"/>
              <c:tx>
                <c:rich>
                  <a:bodyPr/>
                  <a:lstStyle/>
                  <a:p>
                    <a:fld id="{18F41FD4-BA25-442B-BCE7-427C36D97CA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3-952A-43C4-B512-279AD1BD3198}"/>
                </c:ext>
              </c:extLst>
            </c:dLbl>
            <c:dLbl>
              <c:idx val="30"/>
              <c:tx>
                <c:rich>
                  <a:bodyPr/>
                  <a:lstStyle/>
                  <a:p>
                    <a:fld id="{309D7236-BA79-41CB-B20C-78B4D0CAA01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4-952A-43C4-B512-279AD1BD3198}"/>
                </c:ext>
              </c:extLst>
            </c:dLbl>
            <c:dLbl>
              <c:idx val="31"/>
              <c:tx>
                <c:rich>
                  <a:bodyPr/>
                  <a:lstStyle/>
                  <a:p>
                    <a:fld id="{1D48B287-3191-4D95-BDB8-7ECDE8394A9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5-952A-43C4-B512-279AD1BD3198}"/>
                </c:ext>
              </c:extLst>
            </c:dLbl>
            <c:dLbl>
              <c:idx val="32"/>
              <c:tx>
                <c:rich>
                  <a:bodyPr/>
                  <a:lstStyle/>
                  <a:p>
                    <a:fld id="{721AAEE0-F033-466F-BBB6-05D43763C6F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6-952A-43C4-B512-279AD1BD3198}"/>
                </c:ext>
              </c:extLst>
            </c:dLbl>
            <c:dLbl>
              <c:idx val="33"/>
              <c:tx>
                <c:rich>
                  <a:bodyPr/>
                  <a:lstStyle/>
                  <a:p>
                    <a:fld id="{596D53D8-4C00-4D87-8BC5-177A8176B94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7-952A-43C4-B512-279AD1BD3198}"/>
                </c:ext>
              </c:extLst>
            </c:dLbl>
            <c:dLbl>
              <c:idx val="34"/>
              <c:tx>
                <c:rich>
                  <a:bodyPr/>
                  <a:lstStyle/>
                  <a:p>
                    <a:fld id="{F18BC766-6F84-47D1-8313-669F73DBE11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8-952A-43C4-B512-279AD1BD3198}"/>
                </c:ext>
              </c:extLst>
            </c:dLbl>
            <c:dLbl>
              <c:idx val="35"/>
              <c:tx>
                <c:rich>
                  <a:bodyPr/>
                  <a:lstStyle/>
                  <a:p>
                    <a:fld id="{600733FA-D57D-43CE-9A69-332A871E2B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9-952A-43C4-B512-279AD1BD3198}"/>
                </c:ext>
              </c:extLst>
            </c:dLbl>
            <c:dLbl>
              <c:idx val="36"/>
              <c:tx>
                <c:rich>
                  <a:bodyPr/>
                  <a:lstStyle/>
                  <a:p>
                    <a:fld id="{71654804-A64D-4089-AA45-13232314886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A-952A-43C4-B512-279AD1BD3198}"/>
                </c:ext>
              </c:extLst>
            </c:dLbl>
            <c:dLbl>
              <c:idx val="37"/>
              <c:tx>
                <c:rich>
                  <a:bodyPr/>
                  <a:lstStyle/>
                  <a:p>
                    <a:fld id="{02D20355-C7A6-4548-8294-B77C0243420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B-952A-43C4-B512-279AD1BD3198}"/>
                </c:ext>
              </c:extLst>
            </c:dLbl>
            <c:dLbl>
              <c:idx val="38"/>
              <c:tx>
                <c:rich>
                  <a:bodyPr/>
                  <a:lstStyle/>
                  <a:p>
                    <a:fld id="{8631DD52-F1D6-42CF-B282-2711FEB6673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C-952A-43C4-B512-279AD1BD3198}"/>
                </c:ext>
              </c:extLst>
            </c:dLbl>
            <c:dLbl>
              <c:idx val="39"/>
              <c:tx>
                <c:rich>
                  <a:bodyPr/>
                  <a:lstStyle/>
                  <a:p>
                    <a:fld id="{CD09021D-7295-4C67-BAD0-A94C9AAA847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D-952A-43C4-B512-279AD1BD3198}"/>
                </c:ext>
              </c:extLst>
            </c:dLbl>
            <c:dLbl>
              <c:idx val="40"/>
              <c:tx>
                <c:rich>
                  <a:bodyPr/>
                  <a:lstStyle/>
                  <a:p>
                    <a:fld id="{E826AFE8-1A53-4D94-ABA1-D1CDDD0C9DB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E-952A-43C4-B512-279AD1BD3198}"/>
                </c:ext>
              </c:extLst>
            </c:dLbl>
            <c:dLbl>
              <c:idx val="41"/>
              <c:tx>
                <c:rich>
                  <a:bodyPr/>
                  <a:lstStyle/>
                  <a:p>
                    <a:fld id="{3E22ACED-96C4-4108-A69A-27D7E8C24E1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F-952A-43C4-B512-279AD1BD3198}"/>
                </c:ext>
              </c:extLst>
            </c:dLbl>
            <c:dLbl>
              <c:idx val="42"/>
              <c:tx>
                <c:rich>
                  <a:bodyPr/>
                  <a:lstStyle/>
                  <a:p>
                    <a:fld id="{8C7C4DC8-83C7-4375-BAC3-87DAADA8E73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0-952A-43C4-B512-279AD1BD3198}"/>
                </c:ext>
              </c:extLst>
            </c:dLbl>
            <c:dLbl>
              <c:idx val="43"/>
              <c:tx>
                <c:rich>
                  <a:bodyPr/>
                  <a:lstStyle/>
                  <a:p>
                    <a:fld id="{188CD758-B55C-4B9C-ACA2-3C5296FF7DE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1-952A-43C4-B512-279AD1BD3198}"/>
                </c:ext>
              </c:extLst>
            </c:dLbl>
            <c:dLbl>
              <c:idx val="44"/>
              <c:tx>
                <c:rich>
                  <a:bodyPr/>
                  <a:lstStyle/>
                  <a:p>
                    <a:fld id="{F5EED8E6-01C8-478E-89EB-4AE5F5CB043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2-952A-43C4-B512-279AD1BD3198}"/>
                </c:ext>
              </c:extLst>
            </c:dLbl>
            <c:dLbl>
              <c:idx val="45"/>
              <c:tx>
                <c:rich>
                  <a:bodyPr/>
                  <a:lstStyle/>
                  <a:p>
                    <a:fld id="{96E55681-3C05-48CB-A91B-865FCF32900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3-952A-43C4-B512-279AD1BD3198}"/>
                </c:ext>
              </c:extLst>
            </c:dLbl>
            <c:dLbl>
              <c:idx val="46"/>
              <c:tx>
                <c:rich>
                  <a:bodyPr/>
                  <a:lstStyle/>
                  <a:p>
                    <a:fld id="{18BAF6B2-2563-464D-A9B2-29C6A12FE23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4-952A-43C4-B512-279AD1BD3198}"/>
                </c:ext>
              </c:extLst>
            </c:dLbl>
            <c:dLbl>
              <c:idx val="47"/>
              <c:tx>
                <c:rich>
                  <a:bodyPr/>
                  <a:lstStyle/>
                  <a:p>
                    <a:fld id="{9F1EF1E2-D2AE-48B4-9295-707268C61C0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5-952A-43C4-B512-279AD1BD3198}"/>
                </c:ext>
              </c:extLst>
            </c:dLbl>
            <c:dLbl>
              <c:idx val="48"/>
              <c:tx>
                <c:rich>
                  <a:bodyPr/>
                  <a:lstStyle/>
                  <a:p>
                    <a:fld id="{C4F6B42D-81E6-4393-8A11-A7718874B7E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6-952A-43C4-B512-279AD1BD3198}"/>
                </c:ext>
              </c:extLst>
            </c:dLbl>
            <c:dLbl>
              <c:idx val="49"/>
              <c:tx>
                <c:rich>
                  <a:bodyPr/>
                  <a:lstStyle/>
                  <a:p>
                    <a:fld id="{F052166B-6D0E-4D1C-B635-DB52A3CFDAB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7-952A-43C4-B512-279AD1BD3198}"/>
                </c:ext>
              </c:extLst>
            </c:dLbl>
            <c:dLbl>
              <c:idx val="50"/>
              <c:tx>
                <c:rich>
                  <a:bodyPr/>
                  <a:lstStyle/>
                  <a:p>
                    <a:fld id="{831125FA-EB4C-473E-A5FC-2AE61BE6D7D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8-952A-43C4-B512-279AD1BD3198}"/>
                </c:ext>
              </c:extLst>
            </c:dLbl>
            <c:dLbl>
              <c:idx val="51"/>
              <c:tx>
                <c:rich>
                  <a:bodyPr/>
                  <a:lstStyle/>
                  <a:p>
                    <a:fld id="{0A9234F5-7F79-44A2-82B9-9B7DFCEC96E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9-952A-43C4-B512-279AD1BD3198}"/>
                </c:ext>
              </c:extLst>
            </c:dLbl>
            <c:dLbl>
              <c:idx val="52"/>
              <c:tx>
                <c:rich>
                  <a:bodyPr/>
                  <a:lstStyle/>
                  <a:p>
                    <a:fld id="{15ADBA40-57BE-4818-9194-6AA26A033C6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A-952A-43C4-B512-279AD1BD3198}"/>
                </c:ext>
              </c:extLst>
            </c:dLbl>
            <c:dLbl>
              <c:idx val="53"/>
              <c:tx>
                <c:rich>
                  <a:bodyPr/>
                  <a:lstStyle/>
                  <a:p>
                    <a:fld id="{9996C58E-E474-4AE5-93A5-47ABF2DEA27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B-952A-43C4-B512-279AD1BD3198}"/>
                </c:ext>
              </c:extLst>
            </c:dLbl>
            <c:dLbl>
              <c:idx val="54"/>
              <c:tx>
                <c:rich>
                  <a:bodyPr/>
                  <a:lstStyle/>
                  <a:p>
                    <a:fld id="{C75B7011-7C2C-41E4-BB98-8CD80EF83C3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C-952A-43C4-B512-279AD1BD3198}"/>
                </c:ext>
              </c:extLst>
            </c:dLbl>
            <c:dLbl>
              <c:idx val="55"/>
              <c:tx>
                <c:rich>
                  <a:bodyPr/>
                  <a:lstStyle/>
                  <a:p>
                    <a:fld id="{9DF64CE6-7081-49E4-8B46-03ACB0C0EFC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D-952A-43C4-B512-279AD1BD3198}"/>
                </c:ext>
              </c:extLst>
            </c:dLbl>
            <c:dLbl>
              <c:idx val="56"/>
              <c:tx>
                <c:rich>
                  <a:bodyPr/>
                  <a:lstStyle/>
                  <a:p>
                    <a:fld id="{AF3B1960-9787-4AB1-892F-EEA968C044F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E-952A-43C4-B512-279AD1BD3198}"/>
                </c:ext>
              </c:extLst>
            </c:dLbl>
            <c:dLbl>
              <c:idx val="57"/>
              <c:tx>
                <c:rich>
                  <a:bodyPr/>
                  <a:lstStyle/>
                  <a:p>
                    <a:fld id="{889F137B-AA10-47AB-BB04-C9675494236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F-952A-43C4-B512-279AD1BD3198}"/>
                </c:ext>
              </c:extLst>
            </c:dLbl>
            <c:dLbl>
              <c:idx val="58"/>
              <c:tx>
                <c:rich>
                  <a:bodyPr/>
                  <a:lstStyle/>
                  <a:p>
                    <a:fld id="{D351C080-95CF-4255-81E4-02E35AD33E6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0-952A-43C4-B512-279AD1BD3198}"/>
                </c:ext>
              </c:extLst>
            </c:dLbl>
            <c:dLbl>
              <c:idx val="59"/>
              <c:tx>
                <c:rich>
                  <a:bodyPr/>
                  <a:lstStyle/>
                  <a:p>
                    <a:fld id="{85F4868B-780F-43C1-BA08-F1F9A6B462F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1-952A-43C4-B512-279AD1BD3198}"/>
                </c:ext>
              </c:extLst>
            </c:dLbl>
            <c:dLbl>
              <c:idx val="60"/>
              <c:tx>
                <c:rich>
                  <a:bodyPr/>
                  <a:lstStyle/>
                  <a:p>
                    <a:fld id="{35C5F090-362E-434C-90BC-0F3FFFD067A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2-952A-43C4-B512-279AD1BD3198}"/>
                </c:ext>
              </c:extLst>
            </c:dLbl>
            <c:dLbl>
              <c:idx val="61"/>
              <c:tx>
                <c:rich>
                  <a:bodyPr/>
                  <a:lstStyle/>
                  <a:p>
                    <a:fld id="{30DAB6F2-2EFE-4795-93F0-9F07787AF7A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3-952A-43C4-B512-279AD1BD3198}"/>
                </c:ext>
              </c:extLst>
            </c:dLbl>
            <c:dLbl>
              <c:idx val="62"/>
              <c:tx>
                <c:rich>
                  <a:bodyPr/>
                  <a:lstStyle/>
                  <a:p>
                    <a:fld id="{04F8923D-65FA-4080-906F-755742CB000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4-952A-43C4-B512-279AD1BD3198}"/>
                </c:ext>
              </c:extLst>
            </c:dLbl>
            <c:dLbl>
              <c:idx val="63"/>
              <c:tx>
                <c:rich>
                  <a:bodyPr/>
                  <a:lstStyle/>
                  <a:p>
                    <a:fld id="{A7649671-C1B0-4319-9E1F-CCC9FC7B56C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5-952A-43C4-B512-279AD1BD3198}"/>
                </c:ext>
              </c:extLst>
            </c:dLbl>
            <c:dLbl>
              <c:idx val="64"/>
              <c:tx>
                <c:rich>
                  <a:bodyPr/>
                  <a:lstStyle/>
                  <a:p>
                    <a:fld id="{0BD33CCA-2250-49EF-8698-A2F408FC7DE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6-952A-43C4-B512-279AD1BD3198}"/>
                </c:ext>
              </c:extLst>
            </c:dLbl>
            <c:dLbl>
              <c:idx val="65"/>
              <c:tx>
                <c:rich>
                  <a:bodyPr/>
                  <a:lstStyle/>
                  <a:p>
                    <a:fld id="{F4C1DC80-87AE-450A-8C06-C56A7C5F578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7-952A-43C4-B512-279AD1BD3198}"/>
                </c:ext>
              </c:extLst>
            </c:dLbl>
            <c:dLbl>
              <c:idx val="66"/>
              <c:tx>
                <c:rich>
                  <a:bodyPr/>
                  <a:lstStyle/>
                  <a:p>
                    <a:fld id="{67999452-0534-45DC-8E6D-2D3E9A64B6E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8-952A-43C4-B512-279AD1BD3198}"/>
                </c:ext>
              </c:extLst>
            </c:dLbl>
            <c:dLbl>
              <c:idx val="67"/>
              <c:tx>
                <c:rich>
                  <a:bodyPr/>
                  <a:lstStyle/>
                  <a:p>
                    <a:fld id="{5EF832A2-FCF7-4B9D-A057-01C227D9619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9-952A-43C4-B512-279AD1BD3198}"/>
                </c:ext>
              </c:extLst>
            </c:dLbl>
            <c:dLbl>
              <c:idx val="68"/>
              <c:tx>
                <c:rich>
                  <a:bodyPr/>
                  <a:lstStyle/>
                  <a:p>
                    <a:fld id="{552CA3C1-A818-4175-BA0A-EE358AF21B3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A-952A-43C4-B512-279AD1BD3198}"/>
                </c:ext>
              </c:extLst>
            </c:dLbl>
            <c:dLbl>
              <c:idx val="69"/>
              <c:tx>
                <c:rich>
                  <a:bodyPr/>
                  <a:lstStyle/>
                  <a:p>
                    <a:fld id="{3123CB5E-E79E-4192-84E1-763EE4541E8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B-952A-43C4-B512-279AD1BD3198}"/>
                </c:ext>
              </c:extLst>
            </c:dLbl>
            <c:dLbl>
              <c:idx val="70"/>
              <c:tx>
                <c:rich>
                  <a:bodyPr/>
                  <a:lstStyle/>
                  <a:p>
                    <a:fld id="{363056C9-45F3-47EA-B640-6CDCCAF3AEC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C-952A-43C4-B512-279AD1BD3198}"/>
                </c:ext>
              </c:extLst>
            </c:dLbl>
            <c:dLbl>
              <c:idx val="71"/>
              <c:tx>
                <c:rich>
                  <a:bodyPr/>
                  <a:lstStyle/>
                  <a:p>
                    <a:fld id="{1101FC95-9B85-45D8-8804-A96FDC101F2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D-952A-43C4-B512-279AD1BD3198}"/>
                </c:ext>
              </c:extLst>
            </c:dLbl>
            <c:dLbl>
              <c:idx val="72"/>
              <c:tx>
                <c:rich>
                  <a:bodyPr/>
                  <a:lstStyle/>
                  <a:p>
                    <a:fld id="{0FD7176F-826F-43CF-8C53-90B36A6764B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E-952A-43C4-B512-279AD1BD3198}"/>
                </c:ext>
              </c:extLst>
            </c:dLbl>
            <c:dLbl>
              <c:idx val="73"/>
              <c:tx>
                <c:rich>
                  <a:bodyPr/>
                  <a:lstStyle/>
                  <a:p>
                    <a:fld id="{5A327A48-B373-4A75-9A80-135815A2616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F-952A-43C4-B512-279AD1BD3198}"/>
                </c:ext>
              </c:extLst>
            </c:dLbl>
            <c:dLbl>
              <c:idx val="74"/>
              <c:tx>
                <c:rich>
                  <a:bodyPr/>
                  <a:lstStyle/>
                  <a:p>
                    <a:fld id="{C3D9679C-D451-4415-B4B4-ABBA163B846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0-952A-43C4-B512-279AD1BD3198}"/>
                </c:ext>
              </c:extLst>
            </c:dLbl>
            <c:dLbl>
              <c:idx val="7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1-952A-43C4-B512-279AD1BD3198}"/>
                </c:ext>
              </c:extLst>
            </c:dLbl>
            <c:dLbl>
              <c:idx val="7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2-952A-43C4-B512-279AD1BD3198}"/>
                </c:ext>
              </c:extLst>
            </c:dLbl>
            <c:dLbl>
              <c:idx val="7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3-952A-43C4-B512-279AD1BD3198}"/>
                </c:ext>
              </c:extLst>
            </c:dLbl>
            <c:dLbl>
              <c:idx val="7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4-952A-43C4-B512-279AD1BD3198}"/>
                </c:ext>
              </c:extLst>
            </c:dLbl>
            <c:dLbl>
              <c:idx val="79"/>
              <c:tx>
                <c:rich>
                  <a:bodyPr/>
                  <a:lstStyle/>
                  <a:p>
                    <a:fld id="{113AFA88-2954-4D69-B596-C731F00B221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5-952A-43C4-B512-279AD1BD3198}"/>
                </c:ext>
              </c:extLst>
            </c:dLbl>
            <c:dLbl>
              <c:idx val="80"/>
              <c:tx>
                <c:rich>
                  <a:bodyPr/>
                  <a:lstStyle/>
                  <a:p>
                    <a:fld id="{600DB20C-F472-4F69-B7D4-6599B243579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6-952A-43C4-B512-279AD1BD3198}"/>
                </c:ext>
              </c:extLst>
            </c:dLbl>
            <c:dLbl>
              <c:idx val="81"/>
              <c:tx>
                <c:rich>
                  <a:bodyPr/>
                  <a:lstStyle/>
                  <a:p>
                    <a:fld id="{4E4BFE89-F295-423A-AE1C-B2249E0DBC7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7-952A-43C4-B512-279AD1BD3198}"/>
                </c:ext>
              </c:extLst>
            </c:dLbl>
            <c:dLbl>
              <c:idx val="82"/>
              <c:tx>
                <c:rich>
                  <a:bodyPr/>
                  <a:lstStyle/>
                  <a:p>
                    <a:fld id="{BB825A72-0299-4AD2-AD9E-44FB4E10E09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8-952A-43C4-B512-279AD1BD3198}"/>
                </c:ext>
              </c:extLst>
            </c:dLbl>
            <c:dLbl>
              <c:idx val="83"/>
              <c:tx>
                <c:rich>
                  <a:bodyPr/>
                  <a:lstStyle/>
                  <a:p>
                    <a:fld id="{C953CB8D-622B-4728-957E-595D7CB4D75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9-952A-43C4-B512-279AD1BD3198}"/>
                </c:ext>
              </c:extLst>
            </c:dLbl>
            <c:dLbl>
              <c:idx val="84"/>
              <c:tx>
                <c:rich>
                  <a:bodyPr/>
                  <a:lstStyle/>
                  <a:p>
                    <a:fld id="{C23D22CA-D61A-42F1-BD85-8907C058B0C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A-952A-43C4-B512-279AD1BD3198}"/>
                </c:ext>
              </c:extLst>
            </c:dLbl>
            <c:dLbl>
              <c:idx val="85"/>
              <c:tx>
                <c:rich>
                  <a:bodyPr/>
                  <a:lstStyle/>
                  <a:p>
                    <a:fld id="{03B75B22-E5CF-4B49-A220-C80BDC09737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B-952A-43C4-B512-279AD1BD3198}"/>
                </c:ext>
              </c:extLst>
            </c:dLbl>
            <c:dLbl>
              <c:idx val="86"/>
              <c:tx>
                <c:rich>
                  <a:bodyPr/>
                  <a:lstStyle/>
                  <a:p>
                    <a:fld id="{35E8E09F-8E7C-4DE5-B8FB-72D9E05C445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C-952A-43C4-B512-279AD1BD3198}"/>
                </c:ext>
              </c:extLst>
            </c:dLbl>
            <c:dLbl>
              <c:idx val="87"/>
              <c:tx>
                <c:rich>
                  <a:bodyPr/>
                  <a:lstStyle/>
                  <a:p>
                    <a:fld id="{FA6D19C2-5636-4522-9D62-DFF8D416327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D-952A-43C4-B512-279AD1BD3198}"/>
                </c:ext>
              </c:extLst>
            </c:dLbl>
            <c:dLbl>
              <c:idx val="88"/>
              <c:tx>
                <c:rich>
                  <a:bodyPr/>
                  <a:lstStyle/>
                  <a:p>
                    <a:fld id="{0697BA92-71FE-498B-8342-9B265CF3854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E-952A-43C4-B512-279AD1BD3198}"/>
                </c:ext>
              </c:extLst>
            </c:dLbl>
            <c:dLbl>
              <c:idx val="89"/>
              <c:tx>
                <c:rich>
                  <a:bodyPr/>
                  <a:lstStyle/>
                  <a:p>
                    <a:fld id="{917100D8-B10B-4B5F-A437-C4C8E331AE9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F-952A-43C4-B512-279AD1BD3198}"/>
                </c:ext>
              </c:extLst>
            </c:dLbl>
            <c:dLbl>
              <c:idx val="90"/>
              <c:tx>
                <c:rich>
                  <a:bodyPr/>
                  <a:lstStyle/>
                  <a:p>
                    <a:fld id="{87CB27CB-11DC-4D74-8357-204A01C34B8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0-952A-43C4-B512-279AD1BD3198}"/>
                </c:ext>
              </c:extLst>
            </c:dLbl>
            <c:dLbl>
              <c:idx val="91"/>
              <c:tx>
                <c:rich>
                  <a:bodyPr/>
                  <a:lstStyle/>
                  <a:p>
                    <a:fld id="{A7999CF8-9119-4CB8-BE8D-8D7360D6C22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1-952A-43C4-B512-279AD1BD3198}"/>
                </c:ext>
              </c:extLst>
            </c:dLbl>
            <c:dLbl>
              <c:idx val="92"/>
              <c:tx>
                <c:rich>
                  <a:bodyPr/>
                  <a:lstStyle/>
                  <a:p>
                    <a:fld id="{091FD619-19F4-4D0F-9367-397E2DAC118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2-952A-43C4-B512-279AD1BD3198}"/>
                </c:ext>
              </c:extLst>
            </c:dLbl>
            <c:dLbl>
              <c:idx val="93"/>
              <c:tx>
                <c:rich>
                  <a:bodyPr/>
                  <a:lstStyle/>
                  <a:p>
                    <a:fld id="{6E3778DE-678A-4DAA-859C-50D3B4AED07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3-952A-43C4-B512-279AD1BD3198}"/>
                </c:ext>
              </c:extLst>
            </c:dLbl>
            <c:dLbl>
              <c:idx val="94"/>
              <c:tx>
                <c:rich>
                  <a:bodyPr/>
                  <a:lstStyle/>
                  <a:p>
                    <a:fld id="{BAF34377-014C-4DD0-877F-E36F923204D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4-952A-43C4-B512-279AD1BD3198}"/>
                </c:ext>
              </c:extLst>
            </c:dLbl>
            <c:dLbl>
              <c:idx val="95"/>
              <c:tx>
                <c:rich>
                  <a:bodyPr/>
                  <a:lstStyle/>
                  <a:p>
                    <a:fld id="{8CE8E602-C63A-4758-95C9-651BD2965AD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5-952A-43C4-B512-279AD1BD3198}"/>
                </c:ext>
              </c:extLst>
            </c:dLbl>
            <c:dLbl>
              <c:idx val="96"/>
              <c:tx>
                <c:rich>
                  <a:bodyPr/>
                  <a:lstStyle/>
                  <a:p>
                    <a:fld id="{770826DA-71ED-411D-B025-8CFCDD0DDE6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6-952A-43C4-B512-279AD1BD3198}"/>
                </c:ext>
              </c:extLst>
            </c:dLbl>
            <c:dLbl>
              <c:idx val="97"/>
              <c:tx>
                <c:rich>
                  <a:bodyPr/>
                  <a:lstStyle/>
                  <a:p>
                    <a:fld id="{34164500-14AF-4AB9-A712-0E1ED0362BD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7-952A-43C4-B512-279AD1BD3198}"/>
                </c:ext>
              </c:extLst>
            </c:dLbl>
            <c:dLbl>
              <c:idx val="98"/>
              <c:tx>
                <c:rich>
                  <a:bodyPr/>
                  <a:lstStyle/>
                  <a:p>
                    <a:fld id="{621395BB-B0F9-40FB-B06B-F5A4C6C5515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8-952A-43C4-B512-279AD1BD3198}"/>
                </c:ext>
              </c:extLst>
            </c:dLbl>
            <c:dLbl>
              <c:idx val="99"/>
              <c:tx>
                <c:rich>
                  <a:bodyPr/>
                  <a:lstStyle/>
                  <a:p>
                    <a:fld id="{BF4AF47E-C4D7-4667-BB33-64939CA591B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9-952A-43C4-B512-279AD1BD3198}"/>
                </c:ext>
              </c:extLst>
            </c:dLbl>
            <c:dLbl>
              <c:idx val="100"/>
              <c:tx>
                <c:rich>
                  <a:bodyPr/>
                  <a:lstStyle/>
                  <a:p>
                    <a:fld id="{DB95D8CF-5BFD-47BB-A264-38A0748D714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A-952A-43C4-B512-279AD1BD3198}"/>
                </c:ext>
              </c:extLst>
            </c:dLbl>
            <c:dLbl>
              <c:idx val="101"/>
              <c:tx>
                <c:rich>
                  <a:bodyPr/>
                  <a:lstStyle/>
                  <a:p>
                    <a:fld id="{53F2F9E7-C980-4AC4-8037-3578826C748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B-952A-43C4-B512-279AD1BD3198}"/>
                </c:ext>
              </c:extLst>
            </c:dLbl>
            <c:dLbl>
              <c:idx val="102"/>
              <c:tx>
                <c:rich>
                  <a:bodyPr/>
                  <a:lstStyle/>
                  <a:p>
                    <a:fld id="{6B0B2270-EFA5-4B2A-9132-C55753BDE2C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C-952A-43C4-B512-279AD1BD3198}"/>
                </c:ext>
              </c:extLst>
            </c:dLbl>
            <c:dLbl>
              <c:idx val="103"/>
              <c:tx>
                <c:rich>
                  <a:bodyPr/>
                  <a:lstStyle/>
                  <a:p>
                    <a:fld id="{DF36C2BB-732D-435A-93BA-1BEEEBD39FC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D-952A-43C4-B512-279AD1BD3198}"/>
                </c:ext>
              </c:extLst>
            </c:dLbl>
            <c:dLbl>
              <c:idx val="104"/>
              <c:tx>
                <c:rich>
                  <a:bodyPr/>
                  <a:lstStyle/>
                  <a:p>
                    <a:fld id="{06DA7966-D5BB-408B-8028-10175B08BA0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E-952A-43C4-B512-279AD1BD3198}"/>
                </c:ext>
              </c:extLst>
            </c:dLbl>
            <c:dLbl>
              <c:idx val="105"/>
              <c:tx>
                <c:rich>
                  <a:bodyPr/>
                  <a:lstStyle/>
                  <a:p>
                    <a:fld id="{502EA815-83FB-4BE3-AA2D-8AEA5A2A475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F-952A-43C4-B512-279AD1BD3198}"/>
                </c:ext>
              </c:extLst>
            </c:dLbl>
            <c:dLbl>
              <c:idx val="106"/>
              <c:tx>
                <c:rich>
                  <a:bodyPr/>
                  <a:lstStyle/>
                  <a:p>
                    <a:fld id="{52C96C44-E7D2-4C39-8016-180087DB840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0-952A-43C4-B512-279AD1BD3198}"/>
                </c:ext>
              </c:extLst>
            </c:dLbl>
            <c:dLbl>
              <c:idx val="107"/>
              <c:tx>
                <c:rich>
                  <a:bodyPr/>
                  <a:lstStyle/>
                  <a:p>
                    <a:fld id="{347FF85F-EC4B-46FF-9867-9F4B32DC29B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1-952A-43C4-B512-279AD1BD3198}"/>
                </c:ext>
              </c:extLst>
            </c:dLbl>
            <c:dLbl>
              <c:idx val="108"/>
              <c:tx>
                <c:rich>
                  <a:bodyPr/>
                  <a:lstStyle/>
                  <a:p>
                    <a:fld id="{61BF3B81-A962-4EB5-91A6-F7D8135427C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2-952A-43C4-B512-279AD1BD3198}"/>
                </c:ext>
              </c:extLst>
            </c:dLbl>
            <c:dLbl>
              <c:idx val="109"/>
              <c:tx>
                <c:rich>
                  <a:bodyPr/>
                  <a:lstStyle/>
                  <a:p>
                    <a:fld id="{E8C71B15-8E09-4B2F-ABBB-4DDE9FCB829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3-952A-43C4-B512-279AD1BD3198}"/>
                </c:ext>
              </c:extLst>
            </c:dLbl>
            <c:dLbl>
              <c:idx val="110"/>
              <c:tx>
                <c:rich>
                  <a:bodyPr/>
                  <a:lstStyle/>
                  <a:p>
                    <a:fld id="{9ED1C26F-AD06-4BE9-9F13-763251D6440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4-952A-43C4-B512-279AD1BD3198}"/>
                </c:ext>
              </c:extLst>
            </c:dLbl>
            <c:dLbl>
              <c:idx val="111"/>
              <c:tx>
                <c:rich>
                  <a:bodyPr/>
                  <a:lstStyle/>
                  <a:p>
                    <a:fld id="{38AEBA1C-197A-4234-ACB2-FAF82952915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5-952A-43C4-B512-279AD1BD3198}"/>
                </c:ext>
              </c:extLst>
            </c:dLbl>
            <c:dLbl>
              <c:idx val="112"/>
              <c:tx>
                <c:rich>
                  <a:bodyPr/>
                  <a:lstStyle/>
                  <a:p>
                    <a:fld id="{03102C43-1CA5-4D97-86CA-D4632635CC4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6-952A-43C4-B512-279AD1BD3198}"/>
                </c:ext>
              </c:extLst>
            </c:dLbl>
            <c:dLbl>
              <c:idx val="113"/>
              <c:tx>
                <c:rich>
                  <a:bodyPr/>
                  <a:lstStyle/>
                  <a:p>
                    <a:fld id="{DFCCF8BB-D491-4C56-882C-DC596E7F5EA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7-952A-43C4-B512-279AD1BD3198}"/>
                </c:ext>
              </c:extLst>
            </c:dLbl>
            <c:dLbl>
              <c:idx val="114"/>
              <c:tx>
                <c:rich>
                  <a:bodyPr/>
                  <a:lstStyle/>
                  <a:p>
                    <a:fld id="{0EE8F9A0-3A3C-495B-8122-62949EACC44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8-952A-43C4-B512-279AD1BD3198}"/>
                </c:ext>
              </c:extLst>
            </c:dLbl>
            <c:dLbl>
              <c:idx val="115"/>
              <c:tx>
                <c:rich>
                  <a:bodyPr/>
                  <a:lstStyle/>
                  <a:p>
                    <a:fld id="{7A1F14A4-A8C1-4249-9F7F-06C7BC2D408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9-952A-43C4-B512-279AD1BD3198}"/>
                </c:ext>
              </c:extLst>
            </c:dLbl>
            <c:dLbl>
              <c:idx val="116"/>
              <c:tx>
                <c:rich>
                  <a:bodyPr/>
                  <a:lstStyle/>
                  <a:p>
                    <a:fld id="{FA1E8AA0-9E0D-45DC-9596-54A34B47ECA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A-952A-43C4-B512-279AD1BD3198}"/>
                </c:ext>
              </c:extLst>
            </c:dLbl>
            <c:dLbl>
              <c:idx val="117"/>
              <c:tx>
                <c:rich>
                  <a:bodyPr/>
                  <a:lstStyle/>
                  <a:p>
                    <a:fld id="{5A637D0F-AAB2-4D45-A1CB-89659639233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B-952A-43C4-B512-279AD1BD3198}"/>
                </c:ext>
              </c:extLst>
            </c:dLbl>
            <c:dLbl>
              <c:idx val="118"/>
              <c:tx>
                <c:rich>
                  <a:bodyPr/>
                  <a:lstStyle/>
                  <a:p>
                    <a:fld id="{12730C20-3457-4189-942C-DEB09F6A552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C-952A-43C4-B512-279AD1BD3198}"/>
                </c:ext>
              </c:extLst>
            </c:dLbl>
            <c:dLbl>
              <c:idx val="119"/>
              <c:tx>
                <c:rich>
                  <a:bodyPr/>
                  <a:lstStyle/>
                  <a:p>
                    <a:fld id="{F5BB1077-2054-46CC-9738-18258DF4E2C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D-952A-43C4-B512-279AD1BD3198}"/>
                </c:ext>
              </c:extLst>
            </c:dLbl>
            <c:dLbl>
              <c:idx val="120"/>
              <c:tx>
                <c:rich>
                  <a:bodyPr/>
                  <a:lstStyle/>
                  <a:p>
                    <a:fld id="{DC8968B8-ED6B-4A32-A6D1-E4EE2207100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E-952A-43C4-B512-279AD1BD3198}"/>
                </c:ext>
              </c:extLst>
            </c:dLbl>
            <c:dLbl>
              <c:idx val="121"/>
              <c:tx>
                <c:rich>
                  <a:bodyPr/>
                  <a:lstStyle/>
                  <a:p>
                    <a:fld id="{74A86065-9268-4DE0-AECA-B7F15C9E9E7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F-952A-43C4-B512-279AD1BD3198}"/>
                </c:ext>
              </c:extLst>
            </c:dLbl>
            <c:dLbl>
              <c:idx val="122"/>
              <c:tx>
                <c:rich>
                  <a:bodyPr/>
                  <a:lstStyle/>
                  <a:p>
                    <a:fld id="{C594DFD3-A579-44FD-A104-11E1373C639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0-952A-43C4-B512-279AD1BD3198}"/>
                </c:ext>
              </c:extLst>
            </c:dLbl>
            <c:dLbl>
              <c:idx val="123"/>
              <c:tx>
                <c:rich>
                  <a:bodyPr/>
                  <a:lstStyle/>
                  <a:p>
                    <a:fld id="{0AF76FD2-C51E-4015-8208-2CAE99AB4BA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1-952A-43C4-B512-279AD1BD3198}"/>
                </c:ext>
              </c:extLst>
            </c:dLbl>
            <c:dLbl>
              <c:idx val="124"/>
              <c:tx>
                <c:rich>
                  <a:bodyPr/>
                  <a:lstStyle/>
                  <a:p>
                    <a:fld id="{58CE4757-B1DD-44CF-AA2C-3F39C4E1054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2-952A-43C4-B512-279AD1BD3198}"/>
                </c:ext>
              </c:extLst>
            </c:dLbl>
            <c:dLbl>
              <c:idx val="125"/>
              <c:tx>
                <c:rich>
                  <a:bodyPr/>
                  <a:lstStyle/>
                  <a:p>
                    <a:fld id="{9FB5F4D2-A279-49C1-93BA-DFDBC1E5C51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3-952A-43C4-B512-279AD1BD3198}"/>
                </c:ext>
              </c:extLst>
            </c:dLbl>
            <c:dLbl>
              <c:idx val="126"/>
              <c:tx>
                <c:rich>
                  <a:bodyPr/>
                  <a:lstStyle/>
                  <a:p>
                    <a:fld id="{2E188E41-9824-4551-B4DE-BB36A7F7FA4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4-952A-43C4-B512-279AD1BD3198}"/>
                </c:ext>
              </c:extLst>
            </c:dLbl>
            <c:dLbl>
              <c:idx val="127"/>
              <c:tx>
                <c:rich>
                  <a:bodyPr/>
                  <a:lstStyle/>
                  <a:p>
                    <a:fld id="{DEE8E722-7733-4F8A-8EFF-C270DD7022C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5-952A-43C4-B512-279AD1BD3198}"/>
                </c:ext>
              </c:extLst>
            </c:dLbl>
            <c:dLbl>
              <c:idx val="128"/>
              <c:tx>
                <c:rich>
                  <a:bodyPr/>
                  <a:lstStyle/>
                  <a:p>
                    <a:fld id="{A897D96F-BE9C-4467-8715-2BB85A9CB08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6-952A-43C4-B512-279AD1BD3198}"/>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800000"/>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2.19'!$D$4:$EB$4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2.19'!$D$9:$EB$9</c:f>
              <c:numCache>
                <c:formatCode>0.0%</c:formatCode>
                <c:ptCount val="129"/>
                <c:pt idx="25">
                  <c:v>3.5090792403355553E-4</c:v>
                </c:pt>
                <c:pt idx="26">
                  <c:v>7.3562828799561553E-4</c:v>
                </c:pt>
                <c:pt idx="27">
                  <c:v>-1.1122330341645226E-4</c:v>
                </c:pt>
                <c:pt idx="28">
                  <c:v>-2.9735657447390318E-3</c:v>
                </c:pt>
                <c:pt idx="29">
                  <c:v>-3.5877572218084575E-3</c:v>
                </c:pt>
                <c:pt idx="30">
                  <c:v>-3.8233620255778977E-3</c:v>
                </c:pt>
                <c:pt idx="31">
                  <c:v>-3.6150103565567582E-3</c:v>
                </c:pt>
                <c:pt idx="32">
                  <c:v>-4.4082649885495151E-3</c:v>
                </c:pt>
                <c:pt idx="33">
                  <c:v>-5.3631849817255828E-3</c:v>
                </c:pt>
                <c:pt idx="34">
                  <c:v>-6.2660464832269003E-3</c:v>
                </c:pt>
                <c:pt idx="35">
                  <c:v>-7.3262092574991056E-3</c:v>
                </c:pt>
                <c:pt idx="36">
                  <c:v>-8.4726397570770162E-3</c:v>
                </c:pt>
                <c:pt idx="37">
                  <c:v>-9.085621454034104E-3</c:v>
                </c:pt>
                <c:pt idx="38">
                  <c:v>-9.5486197551647167E-3</c:v>
                </c:pt>
                <c:pt idx="39">
                  <c:v>-9.8378041019271945E-3</c:v>
                </c:pt>
                <c:pt idx="40">
                  <c:v>-1.0031453694775039E-2</c:v>
                </c:pt>
                <c:pt idx="41">
                  <c:v>-1.023478551324708E-2</c:v>
                </c:pt>
                <c:pt idx="42">
                  <c:v>-1.0365479988000359E-2</c:v>
                </c:pt>
                <c:pt idx="43">
                  <c:v>-1.0530083809270091E-2</c:v>
                </c:pt>
                <c:pt idx="44">
                  <c:v>-1.0859823148913234E-2</c:v>
                </c:pt>
                <c:pt idx="45">
                  <c:v>-1.1240179448203658E-2</c:v>
                </c:pt>
                <c:pt idx="46">
                  <c:v>-1.1711075994317144E-2</c:v>
                </c:pt>
                <c:pt idx="47">
                  <c:v>-1.2271820006859474E-2</c:v>
                </c:pt>
                <c:pt idx="48">
                  <c:v>-1.2742702177474613E-2</c:v>
                </c:pt>
                <c:pt idx="49">
                  <c:v>-1.3131891777558968E-2</c:v>
                </c:pt>
                <c:pt idx="50">
                  <c:v>-1.3539837680982575E-2</c:v>
                </c:pt>
                <c:pt idx="51">
                  <c:v>-1.3932209282840557E-2</c:v>
                </c:pt>
                <c:pt idx="52">
                  <c:v>-1.43518050549587E-2</c:v>
                </c:pt>
                <c:pt idx="53">
                  <c:v>-1.4742981115466985E-2</c:v>
                </c:pt>
                <c:pt idx="54">
                  <c:v>-1.513519501393909E-2</c:v>
                </c:pt>
                <c:pt idx="55">
                  <c:v>-1.5499680324173676E-2</c:v>
                </c:pt>
                <c:pt idx="56">
                  <c:v>-1.5798471371457679E-2</c:v>
                </c:pt>
                <c:pt idx="57">
                  <c:v>-1.6044685954337001E-2</c:v>
                </c:pt>
                <c:pt idx="58">
                  <c:v>-1.626874283567098E-2</c:v>
                </c:pt>
                <c:pt idx="59">
                  <c:v>-1.6358702601533548E-2</c:v>
                </c:pt>
                <c:pt idx="60">
                  <c:v>-1.6436562329682908E-2</c:v>
                </c:pt>
                <c:pt idx="61">
                  <c:v>-1.6479309408131027E-2</c:v>
                </c:pt>
                <c:pt idx="62">
                  <c:v>-1.6552895698597386E-2</c:v>
                </c:pt>
                <c:pt idx="63">
                  <c:v>-1.6649284172079837E-2</c:v>
                </c:pt>
                <c:pt idx="64">
                  <c:v>-1.6758086454346455E-2</c:v>
                </c:pt>
                <c:pt idx="65">
                  <c:v>-1.6848863926317598E-2</c:v>
                </c:pt>
                <c:pt idx="66">
                  <c:v>-1.6854814924279649E-2</c:v>
                </c:pt>
                <c:pt idx="67">
                  <c:v>-1.6855831861409931E-2</c:v>
                </c:pt>
                <c:pt idx="68">
                  <c:v>-1.6914153695376383E-2</c:v>
                </c:pt>
                <c:pt idx="69">
                  <c:v>-1.7098746096889578E-2</c:v>
                </c:pt>
                <c:pt idx="70">
                  <c:v>-1.7296181501115032E-2</c:v>
                </c:pt>
                <c:pt idx="71">
                  <c:v>-1.7544364070076951E-2</c:v>
                </c:pt>
                <c:pt idx="72">
                  <c:v>-1.7813264338588014E-2</c:v>
                </c:pt>
                <c:pt idx="73">
                  <c:v>-1.8153785683443113E-2</c:v>
                </c:pt>
                <c:pt idx="74">
                  <c:v>-1.846627222219574E-2</c:v>
                </c:pt>
                <c:pt idx="79">
                  <c:v>6.0679519448170183E-4</c:v>
                </c:pt>
                <c:pt idx="80">
                  <c:v>1.2086162112588394E-3</c:v>
                </c:pt>
                <c:pt idx="81">
                  <c:v>4.7747091363309346E-4</c:v>
                </c:pt>
                <c:pt idx="82">
                  <c:v>-2.4712460940882197E-3</c:v>
                </c:pt>
                <c:pt idx="83">
                  <c:v>-3.151800143982475E-3</c:v>
                </c:pt>
                <c:pt idx="84">
                  <c:v>-3.2627871565214517E-3</c:v>
                </c:pt>
                <c:pt idx="85">
                  <c:v>-2.9371553852511889E-3</c:v>
                </c:pt>
                <c:pt idx="86">
                  <c:v>-3.6399277598694879E-3</c:v>
                </c:pt>
                <c:pt idx="87">
                  <c:v>-4.5182604189584197E-3</c:v>
                </c:pt>
                <c:pt idx="88">
                  <c:v>-5.3161391726688767E-3</c:v>
                </c:pt>
                <c:pt idx="89">
                  <c:v>-6.268127861609879E-3</c:v>
                </c:pt>
                <c:pt idx="90">
                  <c:v>-7.286308022240201E-3</c:v>
                </c:pt>
                <c:pt idx="91">
                  <c:v>-7.7345188276961019E-3</c:v>
                </c:pt>
                <c:pt idx="92">
                  <c:v>-7.9741871118070018E-3</c:v>
                </c:pt>
                <c:pt idx="93">
                  <c:v>-8.002838703791787E-3</c:v>
                </c:pt>
                <c:pt idx="94">
                  <c:v>-7.9091876947188222E-3</c:v>
                </c:pt>
                <c:pt idx="95">
                  <c:v>-7.8074154623519743E-3</c:v>
                </c:pt>
                <c:pt idx="96">
                  <c:v>-7.6243811273974393E-3</c:v>
                </c:pt>
                <c:pt idx="97">
                  <c:v>-7.4741281518447833E-3</c:v>
                </c:pt>
                <c:pt idx="98">
                  <c:v>-7.4884535611116076E-3</c:v>
                </c:pt>
                <c:pt idx="99">
                  <c:v>-7.5469010677121084E-3</c:v>
                </c:pt>
                <c:pt idx="100">
                  <c:v>-7.6861202011684893E-3</c:v>
                </c:pt>
                <c:pt idx="101">
                  <c:v>-7.9071387361414613E-3</c:v>
                </c:pt>
                <c:pt idx="102">
                  <c:v>-8.0284475594659399E-3</c:v>
                </c:pt>
                <c:pt idx="103">
                  <c:v>-8.0621735039227704E-3</c:v>
                </c:pt>
                <c:pt idx="104">
                  <c:v>-8.1176174274422142E-3</c:v>
                </c:pt>
                <c:pt idx="105">
                  <c:v>-8.1657153008920513E-3</c:v>
                </c:pt>
                <c:pt idx="106">
                  <c:v>-8.2496359526256779E-3</c:v>
                </c:pt>
                <c:pt idx="107">
                  <c:v>-8.3066639880359505E-3</c:v>
                </c:pt>
                <c:pt idx="108">
                  <c:v>-8.3682237254451841E-3</c:v>
                </c:pt>
                <c:pt idx="109">
                  <c:v>-8.4008131663649566E-3</c:v>
                </c:pt>
                <c:pt idx="110">
                  <c:v>-8.3638901786643738E-3</c:v>
                </c:pt>
                <c:pt idx="111">
                  <c:v>-8.2761939097754367E-3</c:v>
                </c:pt>
                <c:pt idx="112">
                  <c:v>-8.181400507977693E-3</c:v>
                </c:pt>
                <c:pt idx="113">
                  <c:v>-7.9825764776662311E-3</c:v>
                </c:pt>
                <c:pt idx="114">
                  <c:v>-7.8015179088781195E-3</c:v>
                </c:pt>
                <c:pt idx="115">
                  <c:v>-7.6051657344473611E-3</c:v>
                </c:pt>
                <c:pt idx="116">
                  <c:v>-7.448962935351966E-3</c:v>
                </c:pt>
                <c:pt idx="117">
                  <c:v>-7.3278759848627861E-3</c:v>
                </c:pt>
                <c:pt idx="118">
                  <c:v>-7.2310580372693944E-3</c:v>
                </c:pt>
                <c:pt idx="119">
                  <c:v>-7.1292259807880509E-3</c:v>
                </c:pt>
                <c:pt idx="120">
                  <c:v>-6.9494152473230097E-3</c:v>
                </c:pt>
                <c:pt idx="121">
                  <c:v>-6.7718856297198093E-3</c:v>
                </c:pt>
                <c:pt idx="122">
                  <c:v>-6.6635167384320459E-3</c:v>
                </c:pt>
                <c:pt idx="123">
                  <c:v>-6.6862367942990275E-3</c:v>
                </c:pt>
                <c:pt idx="124">
                  <c:v>-6.733656411712835E-3</c:v>
                </c:pt>
                <c:pt idx="125">
                  <c:v>-6.8347887457678169E-3</c:v>
                </c:pt>
                <c:pt idx="126">
                  <c:v>-6.9665622170281827E-3</c:v>
                </c:pt>
                <c:pt idx="127">
                  <c:v>-7.1774952679545811E-3</c:v>
                </c:pt>
                <c:pt idx="128">
                  <c:v>-7.4268888336900263E-3</c:v>
                </c:pt>
              </c:numCache>
            </c:numRef>
          </c:val>
          <c:smooth val="0"/>
          <c:extLst>
            <c:ext xmlns:c15="http://schemas.microsoft.com/office/drawing/2012/chart" uri="{02D57815-91ED-43cb-92C2-25804820EDAC}">
              <c15:datalabelsRange>
                <c15:f>'Fig 2.19'!$D$19:$EB$19</c15:f>
                <c15:dlblRangeCache>
                  <c:ptCount val="129"/>
                  <c:pt idx="74">
                    <c:v>-1,8%</c:v>
                  </c:pt>
                  <c:pt idx="128">
                    <c:v>-0,7%</c:v>
                  </c:pt>
                </c15:dlblRangeCache>
              </c15:datalabelsRange>
            </c:ext>
            <c:ext xmlns:c16="http://schemas.microsoft.com/office/drawing/2014/chart" uri="{C3380CC4-5D6E-409C-BE32-E72D297353CC}">
              <c16:uniqueId val="{00000187-952A-43C4-B512-279AD1BD3198}"/>
            </c:ext>
          </c:extLst>
        </c:ser>
        <c:dLbls>
          <c:showLegendKey val="0"/>
          <c:showVal val="0"/>
          <c:showCatName val="0"/>
          <c:showSerName val="0"/>
          <c:showPercent val="0"/>
          <c:showBubbleSize val="0"/>
        </c:dLbls>
        <c:smooth val="0"/>
        <c:axId val="1209268288"/>
        <c:axId val="1209258304"/>
      </c:lineChart>
      <c:catAx>
        <c:axId val="1209268288"/>
        <c:scaling>
          <c:orientation val="minMax"/>
        </c:scaling>
        <c:delete val="0"/>
        <c:axPos val="b"/>
        <c:numFmt formatCode="General" sourceLinked="1"/>
        <c:majorTickMark val="none"/>
        <c:minorTickMark val="none"/>
        <c:tickLblPos val="nextTo"/>
        <c:spPr>
          <a:noFill/>
          <a:ln w="15875" cap="flat" cmpd="sng" algn="ctr">
            <a:solidFill>
              <a:srgbClr val="C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258304"/>
        <c:crosses val="autoZero"/>
        <c:auto val="1"/>
        <c:lblAlgn val="ctr"/>
        <c:lblOffset val="100"/>
        <c:tickLblSkip val="8"/>
        <c:noMultiLvlLbl val="0"/>
      </c:catAx>
      <c:valAx>
        <c:axId val="12092583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268288"/>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1">
        <a:lumMod val="40000"/>
        <a:lumOff val="60000"/>
      </a:schemeClr>
    </a:solidFill>
    <a:ln w="9525" cap="flat" cmpd="sng" algn="ctr">
      <a:solidFill>
        <a:schemeClr val="tx2"/>
      </a:solidFill>
      <a:round/>
    </a:ln>
    <a:effectLst/>
  </c:spPr>
  <c:txPr>
    <a:bodyPr/>
    <a:lstStyle/>
    <a:p>
      <a:pPr>
        <a:defRPr/>
      </a:pPr>
      <a:endParaRPr lang="fr-FR"/>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72961053135682E-2"/>
          <c:y val="3.0067502559247537E-2"/>
          <c:w val="0.9093586996386861"/>
          <c:h val="0.87360811570107999"/>
        </c:manualLayout>
      </c:layout>
      <c:lineChart>
        <c:grouping val="standard"/>
        <c:varyColors val="0"/>
        <c:ser>
          <c:idx val="0"/>
          <c:order val="0"/>
          <c:tx>
            <c:strRef>
              <c:f>'Fig 2.19'!$C$5</c:f>
              <c:strCache>
                <c:ptCount val="1"/>
                <c:pt idx="0">
                  <c:v>Observé </c:v>
                </c:pt>
              </c:strCache>
            </c:strRef>
          </c:tx>
          <c:spPr>
            <a:ln w="28575" cap="rnd">
              <a:solidFill>
                <a:schemeClr val="tx1">
                  <a:lumMod val="75000"/>
                  <a:lumOff val="25000"/>
                </a:schemeClr>
              </a:solidFill>
              <a:round/>
            </a:ln>
            <a:effectLst/>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10-4B68-8DF5-E39687755FC2}"/>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10-4B68-8DF5-E39687755FC2}"/>
                </c:ext>
              </c:extLst>
            </c:dLbl>
            <c:dLbl>
              <c:idx val="2"/>
              <c:tx>
                <c:rich>
                  <a:bodyPr/>
                  <a:lstStyle/>
                  <a:p>
                    <a:fld id="{5AC03C34-0353-46E2-ACD9-4D5B6419CC1A}"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0110-4B68-8DF5-E39687755FC2}"/>
                </c:ext>
              </c:extLst>
            </c:dLbl>
            <c:dLbl>
              <c:idx val="3"/>
              <c:tx>
                <c:rich>
                  <a:bodyPr/>
                  <a:lstStyle/>
                  <a:p>
                    <a:fld id="{2DB148D5-AEF4-402A-90D7-AEFFD6217E5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0110-4B68-8DF5-E39687755FC2}"/>
                </c:ext>
              </c:extLst>
            </c:dLbl>
            <c:dLbl>
              <c:idx val="4"/>
              <c:tx>
                <c:rich>
                  <a:bodyPr/>
                  <a:lstStyle/>
                  <a:p>
                    <a:fld id="{3F6F8E30-4FD5-458A-9DB9-329034D2A56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0110-4B68-8DF5-E39687755FC2}"/>
                </c:ext>
              </c:extLst>
            </c:dLbl>
            <c:dLbl>
              <c:idx val="5"/>
              <c:tx>
                <c:rich>
                  <a:bodyPr/>
                  <a:lstStyle/>
                  <a:p>
                    <a:fld id="{047E29F5-CC14-4440-A1CC-51C5E547083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0110-4B68-8DF5-E39687755FC2}"/>
                </c:ext>
              </c:extLst>
            </c:dLbl>
            <c:dLbl>
              <c:idx val="6"/>
              <c:tx>
                <c:rich>
                  <a:bodyPr/>
                  <a:lstStyle/>
                  <a:p>
                    <a:fld id="{5B3BB53E-11FC-4308-869E-7BAD0DAE9C5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0110-4B68-8DF5-E39687755FC2}"/>
                </c:ext>
              </c:extLst>
            </c:dLbl>
            <c:dLbl>
              <c:idx val="7"/>
              <c:tx>
                <c:rich>
                  <a:bodyPr/>
                  <a:lstStyle/>
                  <a:p>
                    <a:fld id="{A6F2158D-85BF-4D59-8015-88AF81B16BF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0110-4B68-8DF5-E39687755FC2}"/>
                </c:ext>
              </c:extLst>
            </c:dLbl>
            <c:dLbl>
              <c:idx val="8"/>
              <c:tx>
                <c:rich>
                  <a:bodyPr/>
                  <a:lstStyle/>
                  <a:p>
                    <a:fld id="{FD8B0A02-9F98-4963-AAE7-2D5C7A0FF7F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0110-4B68-8DF5-E39687755FC2}"/>
                </c:ext>
              </c:extLst>
            </c:dLbl>
            <c:dLbl>
              <c:idx val="9"/>
              <c:tx>
                <c:rich>
                  <a:bodyPr/>
                  <a:lstStyle/>
                  <a:p>
                    <a:fld id="{6DE2D04F-815B-4A91-8103-E6CC31A3949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0110-4B68-8DF5-E39687755FC2}"/>
                </c:ext>
              </c:extLst>
            </c:dLbl>
            <c:dLbl>
              <c:idx val="10"/>
              <c:tx>
                <c:rich>
                  <a:bodyPr/>
                  <a:lstStyle/>
                  <a:p>
                    <a:fld id="{E99DEBD8-25B6-4FEC-91B6-BE05302630B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0110-4B68-8DF5-E39687755FC2}"/>
                </c:ext>
              </c:extLst>
            </c:dLbl>
            <c:dLbl>
              <c:idx val="11"/>
              <c:tx>
                <c:rich>
                  <a:bodyPr/>
                  <a:lstStyle/>
                  <a:p>
                    <a:fld id="{BA6AFDD8-9DB7-4AF2-B2AC-22026C4D0CE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0110-4B68-8DF5-E39687755FC2}"/>
                </c:ext>
              </c:extLst>
            </c:dLbl>
            <c:dLbl>
              <c:idx val="12"/>
              <c:tx>
                <c:rich>
                  <a:bodyPr/>
                  <a:lstStyle/>
                  <a:p>
                    <a:fld id="{5B6AA265-E597-49E6-851D-23A82942F57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0110-4B68-8DF5-E39687755FC2}"/>
                </c:ext>
              </c:extLst>
            </c:dLbl>
            <c:dLbl>
              <c:idx val="13"/>
              <c:tx>
                <c:rich>
                  <a:bodyPr/>
                  <a:lstStyle/>
                  <a:p>
                    <a:fld id="{B03197D5-9296-411D-980C-10A3A214395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0110-4B68-8DF5-E39687755FC2}"/>
                </c:ext>
              </c:extLst>
            </c:dLbl>
            <c:dLbl>
              <c:idx val="14"/>
              <c:tx>
                <c:rich>
                  <a:bodyPr/>
                  <a:lstStyle/>
                  <a:p>
                    <a:fld id="{A1A2CDDA-D084-434E-A747-0B5F868C1B6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0110-4B68-8DF5-E39687755FC2}"/>
                </c:ext>
              </c:extLst>
            </c:dLbl>
            <c:dLbl>
              <c:idx val="15"/>
              <c:tx>
                <c:rich>
                  <a:bodyPr/>
                  <a:lstStyle/>
                  <a:p>
                    <a:fld id="{476C3B22-4B30-4FCA-851E-79BE2A4CB28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0110-4B68-8DF5-E39687755FC2}"/>
                </c:ext>
              </c:extLst>
            </c:dLbl>
            <c:dLbl>
              <c:idx val="16"/>
              <c:tx>
                <c:rich>
                  <a:bodyPr/>
                  <a:lstStyle/>
                  <a:p>
                    <a:fld id="{59D04DD8-DFD0-48FC-9F36-4D24F1F5F23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0110-4B68-8DF5-E39687755FC2}"/>
                </c:ext>
              </c:extLst>
            </c:dLbl>
            <c:dLbl>
              <c:idx val="17"/>
              <c:tx>
                <c:rich>
                  <a:bodyPr/>
                  <a:lstStyle/>
                  <a:p>
                    <a:fld id="{0F77C034-7434-4937-81B6-2342C0BD32E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0110-4B68-8DF5-E39687755FC2}"/>
                </c:ext>
              </c:extLst>
            </c:dLbl>
            <c:dLbl>
              <c:idx val="18"/>
              <c:tx>
                <c:rich>
                  <a:bodyPr/>
                  <a:lstStyle/>
                  <a:p>
                    <a:fld id="{28139E14-6ECC-413B-B319-620F5F5B07F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0110-4B68-8DF5-E39687755FC2}"/>
                </c:ext>
              </c:extLst>
            </c:dLbl>
            <c:dLbl>
              <c:idx val="19"/>
              <c:tx>
                <c:rich>
                  <a:bodyPr/>
                  <a:lstStyle/>
                  <a:p>
                    <a:fld id="{77E2D3C4-C6C2-411D-8EB8-6E3BAE4A90D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0110-4B68-8DF5-E39687755FC2}"/>
                </c:ext>
              </c:extLst>
            </c:dLbl>
            <c:dLbl>
              <c:idx val="20"/>
              <c:tx>
                <c:rich>
                  <a:bodyPr/>
                  <a:lstStyle/>
                  <a:p>
                    <a:fld id="{31B080C0-3187-4250-BDDF-50E464E8225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0110-4B68-8DF5-E39687755FC2}"/>
                </c:ext>
              </c:extLst>
            </c:dLbl>
            <c:dLbl>
              <c:idx val="21"/>
              <c:layout>
                <c:manualLayout>
                  <c:x val="-3.5298827823713588E-2"/>
                  <c:y val="-5.3137829912023461E-2"/>
                </c:manualLayout>
              </c:layout>
              <c:tx>
                <c:rich>
                  <a:bodyPr/>
                  <a:lstStyle/>
                  <a:p>
                    <a:fld id="{CAC85E8A-7DF3-4EC9-9020-297CFB56BF93}"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0110-4B68-8DF5-E39687755FC2}"/>
                </c:ext>
              </c:extLst>
            </c:dLbl>
            <c:dLbl>
              <c:idx val="2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110-4B68-8DF5-E39687755FC2}"/>
                </c:ext>
              </c:extLst>
            </c:dLbl>
            <c:dLbl>
              <c:idx val="2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110-4B68-8DF5-E39687755FC2}"/>
                </c:ext>
              </c:extLst>
            </c:dLbl>
            <c:dLbl>
              <c:idx val="2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110-4B68-8DF5-E39687755FC2}"/>
                </c:ext>
              </c:extLst>
            </c:dLbl>
            <c:dLbl>
              <c:idx val="2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110-4B68-8DF5-E39687755FC2}"/>
                </c:ext>
              </c:extLst>
            </c:dLbl>
            <c:dLbl>
              <c:idx val="2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110-4B68-8DF5-E39687755FC2}"/>
                </c:ext>
              </c:extLst>
            </c:dLbl>
            <c:dLbl>
              <c:idx val="2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110-4B68-8DF5-E39687755FC2}"/>
                </c:ext>
              </c:extLst>
            </c:dLbl>
            <c:dLbl>
              <c:idx val="2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110-4B68-8DF5-E39687755FC2}"/>
                </c:ext>
              </c:extLst>
            </c:dLbl>
            <c:dLbl>
              <c:idx val="2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110-4B68-8DF5-E39687755FC2}"/>
                </c:ext>
              </c:extLst>
            </c:dLbl>
            <c:dLbl>
              <c:idx val="3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110-4B68-8DF5-E39687755FC2}"/>
                </c:ext>
              </c:extLst>
            </c:dLbl>
            <c:dLbl>
              <c:idx val="3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110-4B68-8DF5-E39687755FC2}"/>
                </c:ext>
              </c:extLst>
            </c:dLbl>
            <c:dLbl>
              <c:idx val="3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110-4B68-8DF5-E39687755FC2}"/>
                </c:ext>
              </c:extLst>
            </c:dLbl>
            <c:dLbl>
              <c:idx val="3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0110-4B68-8DF5-E39687755FC2}"/>
                </c:ext>
              </c:extLst>
            </c:dLbl>
            <c:dLbl>
              <c:idx val="3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0110-4B68-8DF5-E39687755FC2}"/>
                </c:ext>
              </c:extLst>
            </c:dLbl>
            <c:dLbl>
              <c:idx val="3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110-4B68-8DF5-E39687755FC2}"/>
                </c:ext>
              </c:extLst>
            </c:dLbl>
            <c:dLbl>
              <c:idx val="3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110-4B68-8DF5-E39687755FC2}"/>
                </c:ext>
              </c:extLst>
            </c:dLbl>
            <c:dLbl>
              <c:idx val="3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110-4B68-8DF5-E39687755FC2}"/>
                </c:ext>
              </c:extLst>
            </c:dLbl>
            <c:dLbl>
              <c:idx val="3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110-4B68-8DF5-E39687755FC2}"/>
                </c:ext>
              </c:extLst>
            </c:dLbl>
            <c:dLbl>
              <c:idx val="3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110-4B68-8DF5-E39687755FC2}"/>
                </c:ext>
              </c:extLst>
            </c:dLbl>
            <c:dLbl>
              <c:idx val="4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110-4B68-8DF5-E39687755FC2}"/>
                </c:ext>
              </c:extLst>
            </c:dLbl>
            <c:dLbl>
              <c:idx val="4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110-4B68-8DF5-E39687755FC2}"/>
                </c:ext>
              </c:extLst>
            </c:dLbl>
            <c:dLbl>
              <c:idx val="4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110-4B68-8DF5-E39687755FC2}"/>
                </c:ext>
              </c:extLst>
            </c:dLbl>
            <c:dLbl>
              <c:idx val="4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110-4B68-8DF5-E39687755FC2}"/>
                </c:ext>
              </c:extLst>
            </c:dLbl>
            <c:dLbl>
              <c:idx val="4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110-4B68-8DF5-E39687755FC2}"/>
                </c:ext>
              </c:extLst>
            </c:dLbl>
            <c:dLbl>
              <c:idx val="4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110-4B68-8DF5-E39687755FC2}"/>
                </c:ext>
              </c:extLst>
            </c:dLbl>
            <c:dLbl>
              <c:idx val="4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110-4B68-8DF5-E39687755FC2}"/>
                </c:ext>
              </c:extLst>
            </c:dLbl>
            <c:dLbl>
              <c:idx val="4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110-4B68-8DF5-E39687755FC2}"/>
                </c:ext>
              </c:extLst>
            </c:dLbl>
            <c:dLbl>
              <c:idx val="4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110-4B68-8DF5-E39687755FC2}"/>
                </c:ext>
              </c:extLst>
            </c:dLbl>
            <c:dLbl>
              <c:idx val="4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110-4B68-8DF5-E39687755FC2}"/>
                </c:ext>
              </c:extLst>
            </c:dLbl>
            <c:dLbl>
              <c:idx val="5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110-4B68-8DF5-E39687755FC2}"/>
                </c:ext>
              </c:extLst>
            </c:dLbl>
            <c:dLbl>
              <c:idx val="5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110-4B68-8DF5-E39687755FC2}"/>
                </c:ext>
              </c:extLst>
            </c:dLbl>
            <c:dLbl>
              <c:idx val="5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0110-4B68-8DF5-E39687755FC2}"/>
                </c:ext>
              </c:extLst>
            </c:dLbl>
            <c:dLbl>
              <c:idx val="5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0110-4B68-8DF5-E39687755FC2}"/>
                </c:ext>
              </c:extLst>
            </c:dLbl>
            <c:dLbl>
              <c:idx val="5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0110-4B68-8DF5-E39687755FC2}"/>
                </c:ext>
              </c:extLst>
            </c:dLbl>
            <c:dLbl>
              <c:idx val="5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0110-4B68-8DF5-E39687755FC2}"/>
                </c:ext>
              </c:extLst>
            </c:dLbl>
            <c:dLbl>
              <c:idx val="5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0110-4B68-8DF5-E39687755FC2}"/>
                </c:ext>
              </c:extLst>
            </c:dLbl>
            <c:dLbl>
              <c:idx val="5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0110-4B68-8DF5-E39687755FC2}"/>
                </c:ext>
              </c:extLst>
            </c:dLbl>
            <c:dLbl>
              <c:idx val="5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0110-4B68-8DF5-E39687755FC2}"/>
                </c:ext>
              </c:extLst>
            </c:dLbl>
            <c:dLbl>
              <c:idx val="5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0110-4B68-8DF5-E39687755FC2}"/>
                </c:ext>
              </c:extLst>
            </c:dLbl>
            <c:dLbl>
              <c:idx val="6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0110-4B68-8DF5-E39687755FC2}"/>
                </c:ext>
              </c:extLst>
            </c:dLbl>
            <c:dLbl>
              <c:idx val="6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0110-4B68-8DF5-E39687755FC2}"/>
                </c:ext>
              </c:extLst>
            </c:dLbl>
            <c:dLbl>
              <c:idx val="6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0110-4B68-8DF5-E39687755FC2}"/>
                </c:ext>
              </c:extLst>
            </c:dLbl>
            <c:dLbl>
              <c:idx val="6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0110-4B68-8DF5-E39687755FC2}"/>
                </c:ext>
              </c:extLst>
            </c:dLbl>
            <c:dLbl>
              <c:idx val="6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0110-4B68-8DF5-E39687755FC2}"/>
                </c:ext>
              </c:extLst>
            </c:dLbl>
            <c:dLbl>
              <c:idx val="6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0110-4B68-8DF5-E39687755FC2}"/>
                </c:ext>
              </c:extLst>
            </c:dLbl>
            <c:dLbl>
              <c:idx val="6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0110-4B68-8DF5-E39687755FC2}"/>
                </c:ext>
              </c:extLst>
            </c:dLbl>
            <c:dLbl>
              <c:idx val="6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0110-4B68-8DF5-E39687755FC2}"/>
                </c:ext>
              </c:extLst>
            </c:dLbl>
            <c:dLbl>
              <c:idx val="6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0110-4B68-8DF5-E39687755FC2}"/>
                </c:ext>
              </c:extLst>
            </c:dLbl>
            <c:dLbl>
              <c:idx val="6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0110-4B68-8DF5-E39687755FC2}"/>
                </c:ext>
              </c:extLst>
            </c:dLbl>
            <c:dLbl>
              <c:idx val="7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0110-4B68-8DF5-E39687755FC2}"/>
                </c:ext>
              </c:extLst>
            </c:dLbl>
            <c:dLbl>
              <c:idx val="7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0110-4B68-8DF5-E39687755FC2}"/>
                </c:ext>
              </c:extLst>
            </c:dLbl>
            <c:dLbl>
              <c:idx val="7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0110-4B68-8DF5-E39687755FC2}"/>
                </c:ext>
              </c:extLst>
            </c:dLbl>
            <c:dLbl>
              <c:idx val="7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0110-4B68-8DF5-E39687755FC2}"/>
                </c:ext>
              </c:extLst>
            </c:dLbl>
            <c:dLbl>
              <c:idx val="7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0110-4B68-8DF5-E39687755FC2}"/>
                </c:ext>
              </c:extLst>
            </c:dLbl>
            <c:dLbl>
              <c:idx val="7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0110-4B68-8DF5-E39687755FC2}"/>
                </c:ext>
              </c:extLst>
            </c:dLbl>
            <c:dLbl>
              <c:idx val="7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0110-4B68-8DF5-E39687755FC2}"/>
                </c:ext>
              </c:extLst>
            </c:dLbl>
            <c:dLbl>
              <c:idx val="7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0110-4B68-8DF5-E39687755FC2}"/>
                </c:ext>
              </c:extLst>
            </c:dLbl>
            <c:dLbl>
              <c:idx val="7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0110-4B68-8DF5-E39687755FC2}"/>
                </c:ext>
              </c:extLst>
            </c:dLbl>
            <c:dLbl>
              <c:idx val="7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0110-4B68-8DF5-E39687755FC2}"/>
                </c:ext>
              </c:extLst>
            </c:dLbl>
            <c:dLbl>
              <c:idx val="8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0110-4B68-8DF5-E39687755FC2}"/>
                </c:ext>
              </c:extLst>
            </c:dLbl>
            <c:dLbl>
              <c:idx val="8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0110-4B68-8DF5-E39687755FC2}"/>
                </c:ext>
              </c:extLst>
            </c:dLbl>
            <c:dLbl>
              <c:idx val="8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0110-4B68-8DF5-E39687755FC2}"/>
                </c:ext>
              </c:extLst>
            </c:dLbl>
            <c:dLbl>
              <c:idx val="8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0110-4B68-8DF5-E39687755FC2}"/>
                </c:ext>
              </c:extLst>
            </c:dLbl>
            <c:dLbl>
              <c:idx val="8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0110-4B68-8DF5-E39687755FC2}"/>
                </c:ext>
              </c:extLst>
            </c:dLbl>
            <c:dLbl>
              <c:idx val="8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0110-4B68-8DF5-E39687755FC2}"/>
                </c:ext>
              </c:extLst>
            </c:dLbl>
            <c:dLbl>
              <c:idx val="8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0110-4B68-8DF5-E39687755FC2}"/>
                </c:ext>
              </c:extLst>
            </c:dLbl>
            <c:dLbl>
              <c:idx val="8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0110-4B68-8DF5-E39687755FC2}"/>
                </c:ext>
              </c:extLst>
            </c:dLbl>
            <c:dLbl>
              <c:idx val="8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0110-4B68-8DF5-E39687755FC2}"/>
                </c:ext>
              </c:extLst>
            </c:dLbl>
            <c:dLbl>
              <c:idx val="8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0110-4B68-8DF5-E39687755FC2}"/>
                </c:ext>
              </c:extLst>
            </c:dLbl>
            <c:dLbl>
              <c:idx val="9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0110-4B68-8DF5-E39687755FC2}"/>
                </c:ext>
              </c:extLst>
            </c:dLbl>
            <c:dLbl>
              <c:idx val="9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0110-4B68-8DF5-E39687755FC2}"/>
                </c:ext>
              </c:extLst>
            </c:dLbl>
            <c:dLbl>
              <c:idx val="9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0110-4B68-8DF5-E39687755FC2}"/>
                </c:ext>
              </c:extLst>
            </c:dLbl>
            <c:dLbl>
              <c:idx val="9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D-0110-4B68-8DF5-E39687755FC2}"/>
                </c:ext>
              </c:extLst>
            </c:dLbl>
            <c:dLbl>
              <c:idx val="9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E-0110-4B68-8DF5-E39687755FC2}"/>
                </c:ext>
              </c:extLst>
            </c:dLbl>
            <c:dLbl>
              <c:idx val="9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F-0110-4B68-8DF5-E39687755FC2}"/>
                </c:ext>
              </c:extLst>
            </c:dLbl>
            <c:dLbl>
              <c:idx val="9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0-0110-4B68-8DF5-E39687755FC2}"/>
                </c:ext>
              </c:extLst>
            </c:dLbl>
            <c:dLbl>
              <c:idx val="9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1-0110-4B68-8DF5-E39687755FC2}"/>
                </c:ext>
              </c:extLst>
            </c:dLbl>
            <c:dLbl>
              <c:idx val="9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2-0110-4B68-8DF5-E39687755FC2}"/>
                </c:ext>
              </c:extLst>
            </c:dLbl>
            <c:dLbl>
              <c:idx val="9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3-0110-4B68-8DF5-E39687755FC2}"/>
                </c:ext>
              </c:extLst>
            </c:dLbl>
            <c:dLbl>
              <c:idx val="10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4-0110-4B68-8DF5-E39687755FC2}"/>
                </c:ext>
              </c:extLst>
            </c:dLbl>
            <c:dLbl>
              <c:idx val="10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5-0110-4B68-8DF5-E39687755FC2}"/>
                </c:ext>
              </c:extLst>
            </c:dLbl>
            <c:dLbl>
              <c:idx val="10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6-0110-4B68-8DF5-E39687755FC2}"/>
                </c:ext>
              </c:extLst>
            </c:dLbl>
            <c:dLbl>
              <c:idx val="10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7-0110-4B68-8DF5-E39687755FC2}"/>
                </c:ext>
              </c:extLst>
            </c:dLbl>
            <c:dLbl>
              <c:idx val="10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8-0110-4B68-8DF5-E39687755FC2}"/>
                </c:ext>
              </c:extLst>
            </c:dLbl>
            <c:dLbl>
              <c:idx val="10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9-0110-4B68-8DF5-E39687755FC2}"/>
                </c:ext>
              </c:extLst>
            </c:dLbl>
            <c:dLbl>
              <c:idx val="10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A-0110-4B68-8DF5-E39687755FC2}"/>
                </c:ext>
              </c:extLst>
            </c:dLbl>
            <c:dLbl>
              <c:idx val="10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B-0110-4B68-8DF5-E39687755FC2}"/>
                </c:ext>
              </c:extLst>
            </c:dLbl>
            <c:dLbl>
              <c:idx val="10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C-0110-4B68-8DF5-E39687755FC2}"/>
                </c:ext>
              </c:extLst>
            </c:dLbl>
            <c:dLbl>
              <c:idx val="10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D-0110-4B68-8DF5-E39687755FC2}"/>
                </c:ext>
              </c:extLst>
            </c:dLbl>
            <c:dLbl>
              <c:idx val="1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E-0110-4B68-8DF5-E39687755FC2}"/>
                </c:ext>
              </c:extLst>
            </c:dLbl>
            <c:dLbl>
              <c:idx val="1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F-0110-4B68-8DF5-E39687755FC2}"/>
                </c:ext>
              </c:extLst>
            </c:dLbl>
            <c:dLbl>
              <c:idx val="1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0-0110-4B68-8DF5-E39687755FC2}"/>
                </c:ext>
              </c:extLst>
            </c:dLbl>
            <c:dLbl>
              <c:idx val="1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1-0110-4B68-8DF5-E39687755FC2}"/>
                </c:ext>
              </c:extLst>
            </c:dLbl>
            <c:dLbl>
              <c:idx val="1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2-0110-4B68-8DF5-E39687755FC2}"/>
                </c:ext>
              </c:extLst>
            </c:dLbl>
            <c:dLbl>
              <c:idx val="1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3-0110-4B68-8DF5-E39687755FC2}"/>
                </c:ext>
              </c:extLst>
            </c:dLbl>
            <c:dLbl>
              <c:idx val="1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4-0110-4B68-8DF5-E39687755FC2}"/>
                </c:ext>
              </c:extLst>
            </c:dLbl>
            <c:dLbl>
              <c:idx val="1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5-0110-4B68-8DF5-E39687755FC2}"/>
                </c:ext>
              </c:extLst>
            </c:dLbl>
            <c:dLbl>
              <c:idx val="1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6-0110-4B68-8DF5-E39687755FC2}"/>
                </c:ext>
              </c:extLst>
            </c:dLbl>
            <c:dLbl>
              <c:idx val="1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7-0110-4B68-8DF5-E39687755FC2}"/>
                </c:ext>
              </c:extLst>
            </c:dLbl>
            <c:dLbl>
              <c:idx val="1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8-0110-4B68-8DF5-E39687755FC2}"/>
                </c:ext>
              </c:extLst>
            </c:dLbl>
            <c:dLbl>
              <c:idx val="12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9-0110-4B68-8DF5-E39687755FC2}"/>
                </c:ext>
              </c:extLst>
            </c:dLbl>
            <c:dLbl>
              <c:idx val="12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A-0110-4B68-8DF5-E39687755FC2}"/>
                </c:ext>
              </c:extLst>
            </c:dLbl>
            <c:dLbl>
              <c:idx val="12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B-0110-4B68-8DF5-E39687755FC2}"/>
                </c:ext>
              </c:extLst>
            </c:dLbl>
            <c:dLbl>
              <c:idx val="12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C-0110-4B68-8DF5-E39687755FC2}"/>
                </c:ext>
              </c:extLst>
            </c:dLbl>
            <c:dLbl>
              <c:idx val="12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D-0110-4B68-8DF5-E39687755FC2}"/>
                </c:ext>
              </c:extLst>
            </c:dLbl>
            <c:dLbl>
              <c:idx val="12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E-0110-4B68-8DF5-E39687755FC2}"/>
                </c:ext>
              </c:extLst>
            </c:dLbl>
            <c:dLbl>
              <c:idx val="12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F-0110-4B68-8DF5-E39687755FC2}"/>
                </c:ext>
              </c:extLst>
            </c:dLbl>
            <c:dLbl>
              <c:idx val="12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0-0110-4B68-8DF5-E39687755FC2}"/>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2.19'!$D$4:$EB$4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2.19'!$D$5:$EB$5</c:f>
              <c:numCache>
                <c:formatCode>0.0%</c:formatCode>
                <c:ptCount val="129"/>
                <c:pt idx="2">
                  <c:v>3.0083390155726253E-3</c:v>
                </c:pt>
                <c:pt idx="3">
                  <c:v>4.5956945204118499E-3</c:v>
                </c:pt>
                <c:pt idx="4">
                  <c:v>3.9095680690328233E-3</c:v>
                </c:pt>
                <c:pt idx="5">
                  <c:v>1.5309334652850726E-3</c:v>
                </c:pt>
                <c:pt idx="6">
                  <c:v>1.7210619467957211E-3</c:v>
                </c:pt>
                <c:pt idx="7">
                  <c:v>6.4736764480312348E-4</c:v>
                </c:pt>
                <c:pt idx="8">
                  <c:v>-5.3148491740485915E-4</c:v>
                </c:pt>
                <c:pt idx="9">
                  <c:v>-4.7931703814442506E-3</c:v>
                </c:pt>
                <c:pt idx="10">
                  <c:v>-7.2341462919757737E-3</c:v>
                </c:pt>
                <c:pt idx="11">
                  <c:v>-6.6392713832939265E-3</c:v>
                </c:pt>
                <c:pt idx="12">
                  <c:v>-6.476564137488261E-3</c:v>
                </c:pt>
                <c:pt idx="13">
                  <c:v>-3.700749026617739E-3</c:v>
                </c:pt>
                <c:pt idx="14">
                  <c:v>-3.6655654883564204E-3</c:v>
                </c:pt>
                <c:pt idx="15">
                  <c:v>-2.9418812793532423E-3</c:v>
                </c:pt>
                <c:pt idx="16">
                  <c:v>-2.4413220226591759E-3</c:v>
                </c:pt>
                <c:pt idx="17">
                  <c:v>-1.1576726702551832E-3</c:v>
                </c:pt>
                <c:pt idx="18">
                  <c:v>-6.2849199938233569E-4</c:v>
                </c:pt>
                <c:pt idx="19">
                  <c:v>-8.4183762714351573E-5</c:v>
                </c:pt>
                <c:pt idx="20">
                  <c:v>-6.0131671667099373E-3</c:v>
                </c:pt>
                <c:pt idx="21">
                  <c:v>3.5090792403355553E-4</c:v>
                </c:pt>
              </c:numCache>
            </c:numRef>
          </c:val>
          <c:smooth val="0"/>
          <c:extLst>
            <c:ext xmlns:c15="http://schemas.microsoft.com/office/drawing/2012/chart" uri="{02D57815-91ED-43cb-92C2-25804820EDAC}">
              <c15:datalabelsRange>
                <c15:f>'Fig 2.19'!$D$15:$EB$15</c15:f>
                <c15:dlblRangeCache>
                  <c:ptCount val="129"/>
                  <c:pt idx="2">
                    <c:v>0,3%</c:v>
                  </c:pt>
                  <c:pt idx="21">
                    <c:v>0,0%</c:v>
                  </c:pt>
                </c15:dlblRangeCache>
              </c15:datalabelsRange>
            </c:ext>
            <c:ext xmlns:c16="http://schemas.microsoft.com/office/drawing/2014/chart" uri="{C3380CC4-5D6E-409C-BE32-E72D297353CC}">
              <c16:uniqueId val="{00000081-0110-4B68-8DF5-E39687755FC2}"/>
            </c:ext>
          </c:extLst>
        </c:ser>
        <c:ser>
          <c:idx val="1"/>
          <c:order val="1"/>
          <c:tx>
            <c:strRef>
              <c:f>'Fig 2.19'!$C$6</c:f>
              <c:strCache>
                <c:ptCount val="1"/>
                <c:pt idx="0">
                  <c:v>1,6%</c:v>
                </c:pt>
              </c:strCache>
            </c:strRef>
          </c:tx>
          <c:spPr>
            <a:ln w="28575" cap="rnd">
              <a:solidFill>
                <a:srgbClr val="006600"/>
              </a:solidFill>
              <a:round/>
            </a:ln>
            <a:effectLst/>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2-0110-4B68-8DF5-E39687755FC2}"/>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3-0110-4B68-8DF5-E39687755FC2}"/>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4-0110-4B68-8DF5-E39687755FC2}"/>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5-0110-4B68-8DF5-E39687755FC2}"/>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6-0110-4B68-8DF5-E39687755FC2}"/>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7-0110-4B68-8DF5-E39687755FC2}"/>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8-0110-4B68-8DF5-E39687755FC2}"/>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9-0110-4B68-8DF5-E39687755FC2}"/>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A-0110-4B68-8DF5-E39687755FC2}"/>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B-0110-4B68-8DF5-E39687755FC2}"/>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C-0110-4B68-8DF5-E39687755FC2}"/>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D-0110-4B68-8DF5-E39687755FC2}"/>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E-0110-4B68-8DF5-E39687755FC2}"/>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F-0110-4B68-8DF5-E39687755FC2}"/>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0-0110-4B68-8DF5-E39687755FC2}"/>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1-0110-4B68-8DF5-E39687755FC2}"/>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2-0110-4B68-8DF5-E39687755FC2}"/>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3-0110-4B68-8DF5-E39687755FC2}"/>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4-0110-4B68-8DF5-E39687755FC2}"/>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5-0110-4B68-8DF5-E39687755FC2}"/>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6-0110-4B68-8DF5-E39687755FC2}"/>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7-0110-4B68-8DF5-E39687755FC2}"/>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8-0110-4B68-8DF5-E39687755FC2}"/>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9-0110-4B68-8DF5-E39687755FC2}"/>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A-0110-4B68-8DF5-E39687755FC2}"/>
                </c:ext>
              </c:extLst>
            </c:dLbl>
            <c:dLbl>
              <c:idx val="25"/>
              <c:tx>
                <c:rich>
                  <a:bodyPr/>
                  <a:lstStyle/>
                  <a:p>
                    <a:fld id="{65303413-54DF-4AFD-AEE0-B6A2721804A8}"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B-0110-4B68-8DF5-E39687755FC2}"/>
                </c:ext>
              </c:extLst>
            </c:dLbl>
            <c:dLbl>
              <c:idx val="26"/>
              <c:tx>
                <c:rich>
                  <a:bodyPr/>
                  <a:lstStyle/>
                  <a:p>
                    <a:fld id="{617B0D65-75B8-4AB2-BDFC-B355BC9C93C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C-0110-4B68-8DF5-E39687755FC2}"/>
                </c:ext>
              </c:extLst>
            </c:dLbl>
            <c:dLbl>
              <c:idx val="27"/>
              <c:tx>
                <c:rich>
                  <a:bodyPr/>
                  <a:lstStyle/>
                  <a:p>
                    <a:fld id="{FD64E1E2-A7C6-4F9F-A6B9-E9E5720D763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D-0110-4B68-8DF5-E39687755FC2}"/>
                </c:ext>
              </c:extLst>
            </c:dLbl>
            <c:dLbl>
              <c:idx val="28"/>
              <c:tx>
                <c:rich>
                  <a:bodyPr/>
                  <a:lstStyle/>
                  <a:p>
                    <a:fld id="{C7628D43-B350-47A0-86AB-8997E546E57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E-0110-4B68-8DF5-E39687755FC2}"/>
                </c:ext>
              </c:extLst>
            </c:dLbl>
            <c:dLbl>
              <c:idx val="29"/>
              <c:tx>
                <c:rich>
                  <a:bodyPr/>
                  <a:lstStyle/>
                  <a:p>
                    <a:fld id="{C53A7BE4-0AE5-4B43-A3C5-CA8802D0299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F-0110-4B68-8DF5-E39687755FC2}"/>
                </c:ext>
              </c:extLst>
            </c:dLbl>
            <c:dLbl>
              <c:idx val="30"/>
              <c:tx>
                <c:rich>
                  <a:bodyPr/>
                  <a:lstStyle/>
                  <a:p>
                    <a:fld id="{0D134B9A-BB1F-4391-837D-10CCCD9D502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0-0110-4B68-8DF5-E39687755FC2}"/>
                </c:ext>
              </c:extLst>
            </c:dLbl>
            <c:dLbl>
              <c:idx val="31"/>
              <c:tx>
                <c:rich>
                  <a:bodyPr/>
                  <a:lstStyle/>
                  <a:p>
                    <a:fld id="{FF2BD81A-2F5C-47EF-A902-87E6572BC1F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1-0110-4B68-8DF5-E39687755FC2}"/>
                </c:ext>
              </c:extLst>
            </c:dLbl>
            <c:dLbl>
              <c:idx val="32"/>
              <c:tx>
                <c:rich>
                  <a:bodyPr/>
                  <a:lstStyle/>
                  <a:p>
                    <a:fld id="{5E57348A-45CD-4E25-B531-09390728A7F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2-0110-4B68-8DF5-E39687755FC2}"/>
                </c:ext>
              </c:extLst>
            </c:dLbl>
            <c:dLbl>
              <c:idx val="33"/>
              <c:tx>
                <c:rich>
                  <a:bodyPr/>
                  <a:lstStyle/>
                  <a:p>
                    <a:fld id="{C9C2B5D3-AB01-44C6-A209-9B30007B4BD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3-0110-4B68-8DF5-E39687755FC2}"/>
                </c:ext>
              </c:extLst>
            </c:dLbl>
            <c:dLbl>
              <c:idx val="34"/>
              <c:tx>
                <c:rich>
                  <a:bodyPr/>
                  <a:lstStyle/>
                  <a:p>
                    <a:fld id="{FAB192B2-219A-4457-BF1E-B26E227DDEC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4-0110-4B68-8DF5-E39687755FC2}"/>
                </c:ext>
              </c:extLst>
            </c:dLbl>
            <c:dLbl>
              <c:idx val="35"/>
              <c:tx>
                <c:rich>
                  <a:bodyPr/>
                  <a:lstStyle/>
                  <a:p>
                    <a:fld id="{140FFE7F-D477-4403-B4EE-176F9E4BE56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5-0110-4B68-8DF5-E39687755FC2}"/>
                </c:ext>
              </c:extLst>
            </c:dLbl>
            <c:dLbl>
              <c:idx val="36"/>
              <c:tx>
                <c:rich>
                  <a:bodyPr/>
                  <a:lstStyle/>
                  <a:p>
                    <a:fld id="{378C30BC-6F62-4EE4-84D1-4A4D8E73F70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6-0110-4B68-8DF5-E39687755FC2}"/>
                </c:ext>
              </c:extLst>
            </c:dLbl>
            <c:dLbl>
              <c:idx val="37"/>
              <c:tx>
                <c:rich>
                  <a:bodyPr/>
                  <a:lstStyle/>
                  <a:p>
                    <a:fld id="{9D088025-D07F-4952-936A-5F10976C54F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7-0110-4B68-8DF5-E39687755FC2}"/>
                </c:ext>
              </c:extLst>
            </c:dLbl>
            <c:dLbl>
              <c:idx val="38"/>
              <c:tx>
                <c:rich>
                  <a:bodyPr/>
                  <a:lstStyle/>
                  <a:p>
                    <a:fld id="{E9B48A0A-D74D-4AB6-B944-F9526A9551E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8-0110-4B68-8DF5-E39687755FC2}"/>
                </c:ext>
              </c:extLst>
            </c:dLbl>
            <c:dLbl>
              <c:idx val="39"/>
              <c:tx>
                <c:rich>
                  <a:bodyPr/>
                  <a:lstStyle/>
                  <a:p>
                    <a:fld id="{978872CE-298D-45FD-BA07-0AFE6123358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9-0110-4B68-8DF5-E39687755FC2}"/>
                </c:ext>
              </c:extLst>
            </c:dLbl>
            <c:dLbl>
              <c:idx val="40"/>
              <c:tx>
                <c:rich>
                  <a:bodyPr/>
                  <a:lstStyle/>
                  <a:p>
                    <a:fld id="{F397D670-FC52-4C54-AEA5-9A1183E8D47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A-0110-4B68-8DF5-E39687755FC2}"/>
                </c:ext>
              </c:extLst>
            </c:dLbl>
            <c:dLbl>
              <c:idx val="41"/>
              <c:tx>
                <c:rich>
                  <a:bodyPr/>
                  <a:lstStyle/>
                  <a:p>
                    <a:fld id="{BFAD6A86-A138-4ED6-BE29-8FD244E9492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B-0110-4B68-8DF5-E39687755FC2}"/>
                </c:ext>
              </c:extLst>
            </c:dLbl>
            <c:dLbl>
              <c:idx val="42"/>
              <c:tx>
                <c:rich>
                  <a:bodyPr/>
                  <a:lstStyle/>
                  <a:p>
                    <a:fld id="{A4EBA3EF-3FCC-43A6-9AB1-BABD635A547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C-0110-4B68-8DF5-E39687755FC2}"/>
                </c:ext>
              </c:extLst>
            </c:dLbl>
            <c:dLbl>
              <c:idx val="43"/>
              <c:tx>
                <c:rich>
                  <a:bodyPr/>
                  <a:lstStyle/>
                  <a:p>
                    <a:fld id="{996017A4-B734-4762-86E8-EAB006CBB38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D-0110-4B68-8DF5-E39687755FC2}"/>
                </c:ext>
              </c:extLst>
            </c:dLbl>
            <c:dLbl>
              <c:idx val="44"/>
              <c:tx>
                <c:rich>
                  <a:bodyPr/>
                  <a:lstStyle/>
                  <a:p>
                    <a:fld id="{AF0864B7-E2B0-4041-8E7E-384453E5324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E-0110-4B68-8DF5-E39687755FC2}"/>
                </c:ext>
              </c:extLst>
            </c:dLbl>
            <c:dLbl>
              <c:idx val="45"/>
              <c:tx>
                <c:rich>
                  <a:bodyPr/>
                  <a:lstStyle/>
                  <a:p>
                    <a:fld id="{940ED156-8CB1-45FF-9B02-A6E6279D1E7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F-0110-4B68-8DF5-E39687755FC2}"/>
                </c:ext>
              </c:extLst>
            </c:dLbl>
            <c:dLbl>
              <c:idx val="46"/>
              <c:tx>
                <c:rich>
                  <a:bodyPr/>
                  <a:lstStyle/>
                  <a:p>
                    <a:fld id="{1E3017E7-EDAB-462F-A5B8-26F90E62E95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0-0110-4B68-8DF5-E39687755FC2}"/>
                </c:ext>
              </c:extLst>
            </c:dLbl>
            <c:dLbl>
              <c:idx val="47"/>
              <c:tx>
                <c:rich>
                  <a:bodyPr/>
                  <a:lstStyle/>
                  <a:p>
                    <a:fld id="{6F55E50D-A34B-4528-AA4A-C19CF710EE6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1-0110-4B68-8DF5-E39687755FC2}"/>
                </c:ext>
              </c:extLst>
            </c:dLbl>
            <c:dLbl>
              <c:idx val="48"/>
              <c:tx>
                <c:rich>
                  <a:bodyPr/>
                  <a:lstStyle/>
                  <a:p>
                    <a:fld id="{FD304CFD-4AA6-4A68-A891-EC57C13197A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2-0110-4B68-8DF5-E39687755FC2}"/>
                </c:ext>
              </c:extLst>
            </c:dLbl>
            <c:dLbl>
              <c:idx val="49"/>
              <c:tx>
                <c:rich>
                  <a:bodyPr/>
                  <a:lstStyle/>
                  <a:p>
                    <a:fld id="{59915EB9-44B1-4A20-9EB1-E468ED7FDF3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3-0110-4B68-8DF5-E39687755FC2}"/>
                </c:ext>
              </c:extLst>
            </c:dLbl>
            <c:dLbl>
              <c:idx val="50"/>
              <c:tx>
                <c:rich>
                  <a:bodyPr/>
                  <a:lstStyle/>
                  <a:p>
                    <a:fld id="{88B92AB0-9094-454F-96D3-52F6A9E2243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4-0110-4B68-8DF5-E39687755FC2}"/>
                </c:ext>
              </c:extLst>
            </c:dLbl>
            <c:dLbl>
              <c:idx val="51"/>
              <c:tx>
                <c:rich>
                  <a:bodyPr/>
                  <a:lstStyle/>
                  <a:p>
                    <a:fld id="{1A9E8622-B4BE-40CD-91F9-177D429DC1B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5-0110-4B68-8DF5-E39687755FC2}"/>
                </c:ext>
              </c:extLst>
            </c:dLbl>
            <c:dLbl>
              <c:idx val="52"/>
              <c:tx>
                <c:rich>
                  <a:bodyPr/>
                  <a:lstStyle/>
                  <a:p>
                    <a:fld id="{0EAD4882-4E7F-4EA6-94FD-3704DC5C9D5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6-0110-4B68-8DF5-E39687755FC2}"/>
                </c:ext>
              </c:extLst>
            </c:dLbl>
            <c:dLbl>
              <c:idx val="53"/>
              <c:tx>
                <c:rich>
                  <a:bodyPr/>
                  <a:lstStyle/>
                  <a:p>
                    <a:fld id="{28A94C76-0FDB-41B1-A79B-9E31485A423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7-0110-4B68-8DF5-E39687755FC2}"/>
                </c:ext>
              </c:extLst>
            </c:dLbl>
            <c:dLbl>
              <c:idx val="54"/>
              <c:tx>
                <c:rich>
                  <a:bodyPr/>
                  <a:lstStyle/>
                  <a:p>
                    <a:fld id="{94B33A4C-7910-4BE1-8310-C7D83E70A91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8-0110-4B68-8DF5-E39687755FC2}"/>
                </c:ext>
              </c:extLst>
            </c:dLbl>
            <c:dLbl>
              <c:idx val="55"/>
              <c:tx>
                <c:rich>
                  <a:bodyPr/>
                  <a:lstStyle/>
                  <a:p>
                    <a:fld id="{10371DAF-43CF-46DE-9698-EE00A4FFE1E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9-0110-4B68-8DF5-E39687755FC2}"/>
                </c:ext>
              </c:extLst>
            </c:dLbl>
            <c:dLbl>
              <c:idx val="56"/>
              <c:tx>
                <c:rich>
                  <a:bodyPr/>
                  <a:lstStyle/>
                  <a:p>
                    <a:fld id="{3BB268FF-DFFC-4FC6-878F-9677EA6F357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A-0110-4B68-8DF5-E39687755FC2}"/>
                </c:ext>
              </c:extLst>
            </c:dLbl>
            <c:dLbl>
              <c:idx val="57"/>
              <c:tx>
                <c:rich>
                  <a:bodyPr/>
                  <a:lstStyle/>
                  <a:p>
                    <a:fld id="{31DC5391-CA67-44D1-8B52-2ABEDBCD909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B-0110-4B68-8DF5-E39687755FC2}"/>
                </c:ext>
              </c:extLst>
            </c:dLbl>
            <c:dLbl>
              <c:idx val="58"/>
              <c:tx>
                <c:rich>
                  <a:bodyPr/>
                  <a:lstStyle/>
                  <a:p>
                    <a:fld id="{6E366C52-CE2C-4D7F-9838-926E23DECA1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C-0110-4B68-8DF5-E39687755FC2}"/>
                </c:ext>
              </c:extLst>
            </c:dLbl>
            <c:dLbl>
              <c:idx val="59"/>
              <c:tx>
                <c:rich>
                  <a:bodyPr/>
                  <a:lstStyle/>
                  <a:p>
                    <a:fld id="{08CF53B1-8C45-4577-BD58-32C3116F59F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D-0110-4B68-8DF5-E39687755FC2}"/>
                </c:ext>
              </c:extLst>
            </c:dLbl>
            <c:dLbl>
              <c:idx val="60"/>
              <c:tx>
                <c:rich>
                  <a:bodyPr/>
                  <a:lstStyle/>
                  <a:p>
                    <a:fld id="{DB6DABA2-FF09-4866-9921-384570946A5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E-0110-4B68-8DF5-E39687755FC2}"/>
                </c:ext>
              </c:extLst>
            </c:dLbl>
            <c:dLbl>
              <c:idx val="61"/>
              <c:tx>
                <c:rich>
                  <a:bodyPr/>
                  <a:lstStyle/>
                  <a:p>
                    <a:fld id="{A3B92669-3261-4883-9008-94206407C09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F-0110-4B68-8DF5-E39687755FC2}"/>
                </c:ext>
              </c:extLst>
            </c:dLbl>
            <c:dLbl>
              <c:idx val="62"/>
              <c:tx>
                <c:rich>
                  <a:bodyPr/>
                  <a:lstStyle/>
                  <a:p>
                    <a:fld id="{9E0CCF48-701D-46D9-B8E2-DC443B76D5F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0-0110-4B68-8DF5-E39687755FC2}"/>
                </c:ext>
              </c:extLst>
            </c:dLbl>
            <c:dLbl>
              <c:idx val="63"/>
              <c:tx>
                <c:rich>
                  <a:bodyPr/>
                  <a:lstStyle/>
                  <a:p>
                    <a:fld id="{CDAF1A70-B25F-4AAF-A8CC-431E8D13276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1-0110-4B68-8DF5-E39687755FC2}"/>
                </c:ext>
              </c:extLst>
            </c:dLbl>
            <c:dLbl>
              <c:idx val="64"/>
              <c:tx>
                <c:rich>
                  <a:bodyPr/>
                  <a:lstStyle/>
                  <a:p>
                    <a:fld id="{E7927CCD-8C76-409E-8615-F748D0D999E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2-0110-4B68-8DF5-E39687755FC2}"/>
                </c:ext>
              </c:extLst>
            </c:dLbl>
            <c:dLbl>
              <c:idx val="65"/>
              <c:tx>
                <c:rich>
                  <a:bodyPr/>
                  <a:lstStyle/>
                  <a:p>
                    <a:fld id="{57B55289-A6FC-47CC-8CC4-0FBD05B8611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3-0110-4B68-8DF5-E39687755FC2}"/>
                </c:ext>
              </c:extLst>
            </c:dLbl>
            <c:dLbl>
              <c:idx val="66"/>
              <c:tx>
                <c:rich>
                  <a:bodyPr/>
                  <a:lstStyle/>
                  <a:p>
                    <a:fld id="{51BFB198-9556-465D-AE58-6E8D23483A2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4-0110-4B68-8DF5-E39687755FC2}"/>
                </c:ext>
              </c:extLst>
            </c:dLbl>
            <c:dLbl>
              <c:idx val="67"/>
              <c:tx>
                <c:rich>
                  <a:bodyPr/>
                  <a:lstStyle/>
                  <a:p>
                    <a:fld id="{F9BD40D5-9E6D-4316-A7BB-D9C80F3A8F8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5-0110-4B68-8DF5-E39687755FC2}"/>
                </c:ext>
              </c:extLst>
            </c:dLbl>
            <c:dLbl>
              <c:idx val="68"/>
              <c:tx>
                <c:rich>
                  <a:bodyPr/>
                  <a:lstStyle/>
                  <a:p>
                    <a:fld id="{9A3805B9-AE6F-40A7-800C-AE92A284D91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6-0110-4B68-8DF5-E39687755FC2}"/>
                </c:ext>
              </c:extLst>
            </c:dLbl>
            <c:dLbl>
              <c:idx val="69"/>
              <c:tx>
                <c:rich>
                  <a:bodyPr/>
                  <a:lstStyle/>
                  <a:p>
                    <a:fld id="{9B52F1B5-4B5F-4AC6-B95A-D36B142FB61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7-0110-4B68-8DF5-E39687755FC2}"/>
                </c:ext>
              </c:extLst>
            </c:dLbl>
            <c:dLbl>
              <c:idx val="70"/>
              <c:tx>
                <c:rich>
                  <a:bodyPr/>
                  <a:lstStyle/>
                  <a:p>
                    <a:fld id="{33B4E501-EF72-4D26-B40A-5E32E573678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8-0110-4B68-8DF5-E39687755FC2}"/>
                </c:ext>
              </c:extLst>
            </c:dLbl>
            <c:dLbl>
              <c:idx val="71"/>
              <c:tx>
                <c:rich>
                  <a:bodyPr/>
                  <a:lstStyle/>
                  <a:p>
                    <a:fld id="{4888EBAB-49FF-4853-9F76-239F58D9D4D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9-0110-4B68-8DF5-E39687755FC2}"/>
                </c:ext>
              </c:extLst>
            </c:dLbl>
            <c:dLbl>
              <c:idx val="72"/>
              <c:tx>
                <c:rich>
                  <a:bodyPr/>
                  <a:lstStyle/>
                  <a:p>
                    <a:fld id="{BD56B6FF-88E4-4D1A-A72D-36B8E15003B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A-0110-4B68-8DF5-E39687755FC2}"/>
                </c:ext>
              </c:extLst>
            </c:dLbl>
            <c:dLbl>
              <c:idx val="73"/>
              <c:tx>
                <c:rich>
                  <a:bodyPr/>
                  <a:lstStyle/>
                  <a:p>
                    <a:fld id="{9EC96C14-1B1C-4469-B415-36A816E1006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B-0110-4B68-8DF5-E39687755FC2}"/>
                </c:ext>
              </c:extLst>
            </c:dLbl>
            <c:dLbl>
              <c:idx val="74"/>
              <c:tx>
                <c:rich>
                  <a:bodyPr/>
                  <a:lstStyle/>
                  <a:p>
                    <a:fld id="{7259794D-5FA7-46AD-ADB4-142339CCD73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C-0110-4B68-8DF5-E39687755FC2}"/>
                </c:ext>
              </c:extLst>
            </c:dLbl>
            <c:dLbl>
              <c:idx val="7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D-0110-4B68-8DF5-E39687755FC2}"/>
                </c:ext>
              </c:extLst>
            </c:dLbl>
            <c:dLbl>
              <c:idx val="7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E-0110-4B68-8DF5-E39687755FC2}"/>
                </c:ext>
              </c:extLst>
            </c:dLbl>
            <c:dLbl>
              <c:idx val="7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F-0110-4B68-8DF5-E39687755FC2}"/>
                </c:ext>
              </c:extLst>
            </c:dLbl>
            <c:dLbl>
              <c:idx val="7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0-0110-4B68-8DF5-E39687755FC2}"/>
                </c:ext>
              </c:extLst>
            </c:dLbl>
            <c:dLbl>
              <c:idx val="79"/>
              <c:tx>
                <c:rich>
                  <a:bodyPr/>
                  <a:lstStyle/>
                  <a:p>
                    <a:fld id="{703C1DD8-05FA-4E66-B5AF-F67DE6FCF3F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1-0110-4B68-8DF5-E39687755FC2}"/>
                </c:ext>
              </c:extLst>
            </c:dLbl>
            <c:dLbl>
              <c:idx val="80"/>
              <c:tx>
                <c:rich>
                  <a:bodyPr/>
                  <a:lstStyle/>
                  <a:p>
                    <a:fld id="{1420F680-827A-47A6-86FA-47AF86E94C1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2-0110-4B68-8DF5-E39687755FC2}"/>
                </c:ext>
              </c:extLst>
            </c:dLbl>
            <c:dLbl>
              <c:idx val="81"/>
              <c:tx>
                <c:rich>
                  <a:bodyPr/>
                  <a:lstStyle/>
                  <a:p>
                    <a:fld id="{7252B7FB-8435-4C78-A15E-43D1F2B7C46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3-0110-4B68-8DF5-E39687755FC2}"/>
                </c:ext>
              </c:extLst>
            </c:dLbl>
            <c:dLbl>
              <c:idx val="82"/>
              <c:tx>
                <c:rich>
                  <a:bodyPr/>
                  <a:lstStyle/>
                  <a:p>
                    <a:fld id="{8974C2CD-3D1A-49EB-9272-3C4D525A28F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4-0110-4B68-8DF5-E39687755FC2}"/>
                </c:ext>
              </c:extLst>
            </c:dLbl>
            <c:dLbl>
              <c:idx val="83"/>
              <c:tx>
                <c:rich>
                  <a:bodyPr/>
                  <a:lstStyle/>
                  <a:p>
                    <a:fld id="{4E846061-F007-49D2-A9B7-98CE4BFD984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5-0110-4B68-8DF5-E39687755FC2}"/>
                </c:ext>
              </c:extLst>
            </c:dLbl>
            <c:dLbl>
              <c:idx val="84"/>
              <c:tx>
                <c:rich>
                  <a:bodyPr/>
                  <a:lstStyle/>
                  <a:p>
                    <a:fld id="{22FCFE33-8969-49CD-8EAC-4F7E3F99659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6-0110-4B68-8DF5-E39687755FC2}"/>
                </c:ext>
              </c:extLst>
            </c:dLbl>
            <c:dLbl>
              <c:idx val="85"/>
              <c:tx>
                <c:rich>
                  <a:bodyPr/>
                  <a:lstStyle/>
                  <a:p>
                    <a:fld id="{4D971D5B-EF1F-4FE3-9721-C7D6815D003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7-0110-4B68-8DF5-E39687755FC2}"/>
                </c:ext>
              </c:extLst>
            </c:dLbl>
            <c:dLbl>
              <c:idx val="86"/>
              <c:tx>
                <c:rich>
                  <a:bodyPr/>
                  <a:lstStyle/>
                  <a:p>
                    <a:fld id="{F806F97B-388F-46DE-8725-E932FC5B9EC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8-0110-4B68-8DF5-E39687755FC2}"/>
                </c:ext>
              </c:extLst>
            </c:dLbl>
            <c:dLbl>
              <c:idx val="87"/>
              <c:tx>
                <c:rich>
                  <a:bodyPr/>
                  <a:lstStyle/>
                  <a:p>
                    <a:fld id="{297B8A49-74DB-4246-A63B-F5D06F09187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9-0110-4B68-8DF5-E39687755FC2}"/>
                </c:ext>
              </c:extLst>
            </c:dLbl>
            <c:dLbl>
              <c:idx val="88"/>
              <c:tx>
                <c:rich>
                  <a:bodyPr/>
                  <a:lstStyle/>
                  <a:p>
                    <a:fld id="{DC531ECF-27ED-44CF-95CD-447D2713890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A-0110-4B68-8DF5-E39687755FC2}"/>
                </c:ext>
              </c:extLst>
            </c:dLbl>
            <c:dLbl>
              <c:idx val="89"/>
              <c:tx>
                <c:rich>
                  <a:bodyPr/>
                  <a:lstStyle/>
                  <a:p>
                    <a:fld id="{C9F49A17-017E-4BBB-A344-8513B8885AF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B-0110-4B68-8DF5-E39687755FC2}"/>
                </c:ext>
              </c:extLst>
            </c:dLbl>
            <c:dLbl>
              <c:idx val="90"/>
              <c:tx>
                <c:rich>
                  <a:bodyPr/>
                  <a:lstStyle/>
                  <a:p>
                    <a:fld id="{989F5257-A626-465B-9896-E6F7C37BD37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C-0110-4B68-8DF5-E39687755FC2}"/>
                </c:ext>
              </c:extLst>
            </c:dLbl>
            <c:dLbl>
              <c:idx val="91"/>
              <c:tx>
                <c:rich>
                  <a:bodyPr/>
                  <a:lstStyle/>
                  <a:p>
                    <a:fld id="{23EF51FF-D98C-4002-9334-485C31D55CD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D-0110-4B68-8DF5-E39687755FC2}"/>
                </c:ext>
              </c:extLst>
            </c:dLbl>
            <c:dLbl>
              <c:idx val="92"/>
              <c:tx>
                <c:rich>
                  <a:bodyPr/>
                  <a:lstStyle/>
                  <a:p>
                    <a:fld id="{736F331E-56E5-4B89-B8AE-74F21F0E446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E-0110-4B68-8DF5-E39687755FC2}"/>
                </c:ext>
              </c:extLst>
            </c:dLbl>
            <c:dLbl>
              <c:idx val="93"/>
              <c:tx>
                <c:rich>
                  <a:bodyPr/>
                  <a:lstStyle/>
                  <a:p>
                    <a:fld id="{5A599BE0-01BE-4474-A8EA-BFFEC2630BC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F-0110-4B68-8DF5-E39687755FC2}"/>
                </c:ext>
              </c:extLst>
            </c:dLbl>
            <c:dLbl>
              <c:idx val="94"/>
              <c:tx>
                <c:rich>
                  <a:bodyPr/>
                  <a:lstStyle/>
                  <a:p>
                    <a:fld id="{081D5E8D-24D9-4DDD-850A-F97AE1B598C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0-0110-4B68-8DF5-E39687755FC2}"/>
                </c:ext>
              </c:extLst>
            </c:dLbl>
            <c:dLbl>
              <c:idx val="95"/>
              <c:tx>
                <c:rich>
                  <a:bodyPr/>
                  <a:lstStyle/>
                  <a:p>
                    <a:fld id="{803B8E08-E837-4B42-8AFB-E3EE49EFCB3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1-0110-4B68-8DF5-E39687755FC2}"/>
                </c:ext>
              </c:extLst>
            </c:dLbl>
            <c:dLbl>
              <c:idx val="96"/>
              <c:tx>
                <c:rich>
                  <a:bodyPr/>
                  <a:lstStyle/>
                  <a:p>
                    <a:fld id="{71F74C5B-0835-4209-8A4E-FD27C251A5C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2-0110-4B68-8DF5-E39687755FC2}"/>
                </c:ext>
              </c:extLst>
            </c:dLbl>
            <c:dLbl>
              <c:idx val="97"/>
              <c:tx>
                <c:rich>
                  <a:bodyPr/>
                  <a:lstStyle/>
                  <a:p>
                    <a:fld id="{A370B6F6-C52B-476F-8EEC-6C364B60A82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3-0110-4B68-8DF5-E39687755FC2}"/>
                </c:ext>
              </c:extLst>
            </c:dLbl>
            <c:dLbl>
              <c:idx val="98"/>
              <c:tx>
                <c:rich>
                  <a:bodyPr/>
                  <a:lstStyle/>
                  <a:p>
                    <a:fld id="{1FAC2AAF-AD4A-4C5A-92FB-5D102E7415A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4-0110-4B68-8DF5-E39687755FC2}"/>
                </c:ext>
              </c:extLst>
            </c:dLbl>
            <c:dLbl>
              <c:idx val="99"/>
              <c:tx>
                <c:rich>
                  <a:bodyPr/>
                  <a:lstStyle/>
                  <a:p>
                    <a:fld id="{125A32F9-E8BD-479E-9E98-E94433DC7B6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5-0110-4B68-8DF5-E39687755FC2}"/>
                </c:ext>
              </c:extLst>
            </c:dLbl>
            <c:dLbl>
              <c:idx val="100"/>
              <c:tx>
                <c:rich>
                  <a:bodyPr/>
                  <a:lstStyle/>
                  <a:p>
                    <a:fld id="{415F7290-FB3F-458C-BC0F-FAFD9073CB6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6-0110-4B68-8DF5-E39687755FC2}"/>
                </c:ext>
              </c:extLst>
            </c:dLbl>
            <c:dLbl>
              <c:idx val="101"/>
              <c:tx>
                <c:rich>
                  <a:bodyPr/>
                  <a:lstStyle/>
                  <a:p>
                    <a:fld id="{5D519D23-FD4D-4F8A-8A3E-E41372A6242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7-0110-4B68-8DF5-E39687755FC2}"/>
                </c:ext>
              </c:extLst>
            </c:dLbl>
            <c:dLbl>
              <c:idx val="102"/>
              <c:tx>
                <c:rich>
                  <a:bodyPr/>
                  <a:lstStyle/>
                  <a:p>
                    <a:fld id="{895A753D-52E7-42DE-9CE2-69871E13DCE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8-0110-4B68-8DF5-E39687755FC2}"/>
                </c:ext>
              </c:extLst>
            </c:dLbl>
            <c:dLbl>
              <c:idx val="103"/>
              <c:tx>
                <c:rich>
                  <a:bodyPr/>
                  <a:lstStyle/>
                  <a:p>
                    <a:fld id="{81C00C0A-0131-47BC-8B82-5F8A0AB0B1D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9-0110-4B68-8DF5-E39687755FC2}"/>
                </c:ext>
              </c:extLst>
            </c:dLbl>
            <c:dLbl>
              <c:idx val="104"/>
              <c:tx>
                <c:rich>
                  <a:bodyPr/>
                  <a:lstStyle/>
                  <a:p>
                    <a:fld id="{38A2D789-A208-424F-8A20-133220926FA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A-0110-4B68-8DF5-E39687755FC2}"/>
                </c:ext>
              </c:extLst>
            </c:dLbl>
            <c:dLbl>
              <c:idx val="105"/>
              <c:tx>
                <c:rich>
                  <a:bodyPr/>
                  <a:lstStyle/>
                  <a:p>
                    <a:fld id="{63972777-7B0B-4845-BA70-82D7FB1540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B-0110-4B68-8DF5-E39687755FC2}"/>
                </c:ext>
              </c:extLst>
            </c:dLbl>
            <c:dLbl>
              <c:idx val="106"/>
              <c:tx>
                <c:rich>
                  <a:bodyPr/>
                  <a:lstStyle/>
                  <a:p>
                    <a:fld id="{E372A1FC-3157-4553-82CD-CEAE9675674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C-0110-4B68-8DF5-E39687755FC2}"/>
                </c:ext>
              </c:extLst>
            </c:dLbl>
            <c:dLbl>
              <c:idx val="107"/>
              <c:tx>
                <c:rich>
                  <a:bodyPr/>
                  <a:lstStyle/>
                  <a:p>
                    <a:fld id="{60A89237-2B51-4837-84DB-869B8093251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D-0110-4B68-8DF5-E39687755FC2}"/>
                </c:ext>
              </c:extLst>
            </c:dLbl>
            <c:dLbl>
              <c:idx val="108"/>
              <c:tx>
                <c:rich>
                  <a:bodyPr/>
                  <a:lstStyle/>
                  <a:p>
                    <a:fld id="{67207081-492B-476F-A9A3-3E049F56466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E-0110-4B68-8DF5-E39687755FC2}"/>
                </c:ext>
              </c:extLst>
            </c:dLbl>
            <c:dLbl>
              <c:idx val="109"/>
              <c:tx>
                <c:rich>
                  <a:bodyPr/>
                  <a:lstStyle/>
                  <a:p>
                    <a:fld id="{3C036E91-48AD-4753-A08E-6B13BDF5588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F-0110-4B68-8DF5-E39687755FC2}"/>
                </c:ext>
              </c:extLst>
            </c:dLbl>
            <c:dLbl>
              <c:idx val="110"/>
              <c:tx>
                <c:rich>
                  <a:bodyPr/>
                  <a:lstStyle/>
                  <a:p>
                    <a:fld id="{A4D25352-907E-407F-939E-843B2BE71C7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0-0110-4B68-8DF5-E39687755FC2}"/>
                </c:ext>
              </c:extLst>
            </c:dLbl>
            <c:dLbl>
              <c:idx val="111"/>
              <c:tx>
                <c:rich>
                  <a:bodyPr/>
                  <a:lstStyle/>
                  <a:p>
                    <a:fld id="{8C430144-F981-430E-AC21-381E5848E70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1-0110-4B68-8DF5-E39687755FC2}"/>
                </c:ext>
              </c:extLst>
            </c:dLbl>
            <c:dLbl>
              <c:idx val="112"/>
              <c:tx>
                <c:rich>
                  <a:bodyPr/>
                  <a:lstStyle/>
                  <a:p>
                    <a:fld id="{2175D61C-D9C6-41B4-8EBB-02C6F41ADD0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2-0110-4B68-8DF5-E39687755FC2}"/>
                </c:ext>
              </c:extLst>
            </c:dLbl>
            <c:dLbl>
              <c:idx val="113"/>
              <c:tx>
                <c:rich>
                  <a:bodyPr/>
                  <a:lstStyle/>
                  <a:p>
                    <a:fld id="{F56077FD-AA69-45EA-8EBE-F5DEDADD156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3-0110-4B68-8DF5-E39687755FC2}"/>
                </c:ext>
              </c:extLst>
            </c:dLbl>
            <c:dLbl>
              <c:idx val="114"/>
              <c:tx>
                <c:rich>
                  <a:bodyPr/>
                  <a:lstStyle/>
                  <a:p>
                    <a:fld id="{6023D429-D5A2-45AF-A0C2-955E3EE4BF3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4-0110-4B68-8DF5-E39687755FC2}"/>
                </c:ext>
              </c:extLst>
            </c:dLbl>
            <c:dLbl>
              <c:idx val="115"/>
              <c:tx>
                <c:rich>
                  <a:bodyPr/>
                  <a:lstStyle/>
                  <a:p>
                    <a:fld id="{A3C628A6-0DFD-4474-832F-CE6EA307AE7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5-0110-4B68-8DF5-E39687755FC2}"/>
                </c:ext>
              </c:extLst>
            </c:dLbl>
            <c:dLbl>
              <c:idx val="116"/>
              <c:tx>
                <c:rich>
                  <a:bodyPr/>
                  <a:lstStyle/>
                  <a:p>
                    <a:fld id="{D8C3EE09-5872-49FC-BF8B-8CAC312DDDC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6-0110-4B68-8DF5-E39687755FC2}"/>
                </c:ext>
              </c:extLst>
            </c:dLbl>
            <c:dLbl>
              <c:idx val="117"/>
              <c:tx>
                <c:rich>
                  <a:bodyPr/>
                  <a:lstStyle/>
                  <a:p>
                    <a:fld id="{62DAE8FB-6091-40E7-BA0E-03448DCEDAD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7-0110-4B68-8DF5-E39687755FC2}"/>
                </c:ext>
              </c:extLst>
            </c:dLbl>
            <c:dLbl>
              <c:idx val="118"/>
              <c:tx>
                <c:rich>
                  <a:bodyPr/>
                  <a:lstStyle/>
                  <a:p>
                    <a:fld id="{F7CBC7A4-3D6E-4C74-A805-C4D787E2DCB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8-0110-4B68-8DF5-E39687755FC2}"/>
                </c:ext>
              </c:extLst>
            </c:dLbl>
            <c:dLbl>
              <c:idx val="119"/>
              <c:tx>
                <c:rich>
                  <a:bodyPr/>
                  <a:lstStyle/>
                  <a:p>
                    <a:fld id="{F9E5CC6F-11D1-4F86-B9E9-FECF2F61154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9-0110-4B68-8DF5-E39687755FC2}"/>
                </c:ext>
              </c:extLst>
            </c:dLbl>
            <c:dLbl>
              <c:idx val="120"/>
              <c:tx>
                <c:rich>
                  <a:bodyPr/>
                  <a:lstStyle/>
                  <a:p>
                    <a:fld id="{F783945E-39F0-4F93-BA6E-C9675FC98AB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A-0110-4B68-8DF5-E39687755FC2}"/>
                </c:ext>
              </c:extLst>
            </c:dLbl>
            <c:dLbl>
              <c:idx val="121"/>
              <c:tx>
                <c:rich>
                  <a:bodyPr/>
                  <a:lstStyle/>
                  <a:p>
                    <a:fld id="{CEE9B4D7-3434-444E-8607-C062DA6C16E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B-0110-4B68-8DF5-E39687755FC2}"/>
                </c:ext>
              </c:extLst>
            </c:dLbl>
            <c:dLbl>
              <c:idx val="122"/>
              <c:tx>
                <c:rich>
                  <a:bodyPr/>
                  <a:lstStyle/>
                  <a:p>
                    <a:fld id="{B14D8CAD-817A-479C-98D3-331109A410C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C-0110-4B68-8DF5-E39687755FC2}"/>
                </c:ext>
              </c:extLst>
            </c:dLbl>
            <c:dLbl>
              <c:idx val="123"/>
              <c:tx>
                <c:rich>
                  <a:bodyPr/>
                  <a:lstStyle/>
                  <a:p>
                    <a:fld id="{D9FBF68F-017B-44E2-9438-62B6F644298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D-0110-4B68-8DF5-E39687755FC2}"/>
                </c:ext>
              </c:extLst>
            </c:dLbl>
            <c:dLbl>
              <c:idx val="124"/>
              <c:tx>
                <c:rich>
                  <a:bodyPr/>
                  <a:lstStyle/>
                  <a:p>
                    <a:fld id="{2917C174-CCD6-4F60-84F5-E72DA141059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E-0110-4B68-8DF5-E39687755FC2}"/>
                </c:ext>
              </c:extLst>
            </c:dLbl>
            <c:dLbl>
              <c:idx val="125"/>
              <c:tx>
                <c:rich>
                  <a:bodyPr/>
                  <a:lstStyle/>
                  <a:p>
                    <a:fld id="{8423B6D4-BEF3-4E12-AA43-11ED9F2999F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F-0110-4B68-8DF5-E39687755FC2}"/>
                </c:ext>
              </c:extLst>
            </c:dLbl>
            <c:dLbl>
              <c:idx val="126"/>
              <c:tx>
                <c:rich>
                  <a:bodyPr/>
                  <a:lstStyle/>
                  <a:p>
                    <a:fld id="{7B70670A-EA36-47C6-8812-42ADBBC0FE5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0-0110-4B68-8DF5-E39687755FC2}"/>
                </c:ext>
              </c:extLst>
            </c:dLbl>
            <c:dLbl>
              <c:idx val="127"/>
              <c:tx>
                <c:rich>
                  <a:bodyPr/>
                  <a:lstStyle/>
                  <a:p>
                    <a:fld id="{CB03FAEE-884B-4D92-AD63-FA133EB4CF0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01-0110-4B68-8DF5-E39687755FC2}"/>
                </c:ext>
              </c:extLst>
            </c:dLbl>
            <c:dLbl>
              <c:idx val="128"/>
              <c:tx>
                <c:rich>
                  <a:bodyPr/>
                  <a:lstStyle/>
                  <a:p>
                    <a:fld id="{A1CB92B5-3356-4361-991B-4E4A25DFB4B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2-0110-4B68-8DF5-E39687755FC2}"/>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06600"/>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2.19'!$D$4:$EB$4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2.19'!$D$6:$EB$6</c:f>
              <c:numCache>
                <c:formatCode>0.0%</c:formatCode>
                <c:ptCount val="129"/>
                <c:pt idx="25">
                  <c:v>3.5090792403355553E-4</c:v>
                </c:pt>
                <c:pt idx="26">
                  <c:v>7.3562828799561553E-4</c:v>
                </c:pt>
                <c:pt idx="27">
                  <c:v>-1.1122330341645226E-4</c:v>
                </c:pt>
                <c:pt idx="28">
                  <c:v>-2.9735657447390318E-3</c:v>
                </c:pt>
                <c:pt idx="29">
                  <c:v>-3.5877568349557409E-3</c:v>
                </c:pt>
                <c:pt idx="30">
                  <c:v>-3.8233594855520969E-3</c:v>
                </c:pt>
                <c:pt idx="31">
                  <c:v>-3.5946946187424E-3</c:v>
                </c:pt>
                <c:pt idx="32">
                  <c:v>-4.1704708594728357E-3</c:v>
                </c:pt>
                <c:pt idx="33">
                  <c:v>-4.8543478360975889E-3</c:v>
                </c:pt>
                <c:pt idx="34">
                  <c:v>-5.4027621919703062E-3</c:v>
                </c:pt>
                <c:pt idx="35">
                  <c:v>-5.964295182970647E-3</c:v>
                </c:pt>
                <c:pt idx="36">
                  <c:v>-6.4854352151625938E-3</c:v>
                </c:pt>
                <c:pt idx="37">
                  <c:v>-6.4879506429003642E-3</c:v>
                </c:pt>
                <c:pt idx="38">
                  <c:v>-6.3207890469062777E-3</c:v>
                </c:pt>
                <c:pt idx="39">
                  <c:v>-5.9687799314234735E-3</c:v>
                </c:pt>
                <c:pt idx="40">
                  <c:v>-5.5400329837397566E-3</c:v>
                </c:pt>
                <c:pt idx="41">
                  <c:v>-5.1213087401475454E-3</c:v>
                </c:pt>
                <c:pt idx="42">
                  <c:v>-4.6429595078505692E-3</c:v>
                </c:pt>
                <c:pt idx="43">
                  <c:v>-4.1786528489884955E-3</c:v>
                </c:pt>
                <c:pt idx="44">
                  <c:v>-3.8744873363464605E-3</c:v>
                </c:pt>
                <c:pt idx="45">
                  <c:v>-3.6755499855082863E-3</c:v>
                </c:pt>
                <c:pt idx="46">
                  <c:v>-3.5199970057483154E-3</c:v>
                </c:pt>
                <c:pt idx="47">
                  <c:v>-3.4646271874080037E-3</c:v>
                </c:pt>
                <c:pt idx="48">
                  <c:v>-3.3435833426544714E-3</c:v>
                </c:pt>
                <c:pt idx="49">
                  <c:v>-3.1394805024354544E-3</c:v>
                </c:pt>
                <c:pt idx="50">
                  <c:v>-2.9786033759706954E-3</c:v>
                </c:pt>
                <c:pt idx="51">
                  <c:v>-2.8528053279131826E-3</c:v>
                </c:pt>
                <c:pt idx="52">
                  <c:v>-2.6982522369260464E-3</c:v>
                </c:pt>
                <c:pt idx="53">
                  <c:v>-2.5543245976803464E-3</c:v>
                </c:pt>
                <c:pt idx="54">
                  <c:v>-2.4108852561253724E-3</c:v>
                </c:pt>
                <c:pt idx="55">
                  <c:v>-2.2638259124516669E-3</c:v>
                </c:pt>
                <c:pt idx="56">
                  <c:v>-2.0610970329837663E-3</c:v>
                </c:pt>
                <c:pt idx="57">
                  <c:v>-1.8659449560011199E-3</c:v>
                </c:pt>
                <c:pt idx="58">
                  <c:v>-1.6258051281754227E-3</c:v>
                </c:pt>
                <c:pt idx="59">
                  <c:v>-1.3021338327487697E-3</c:v>
                </c:pt>
                <c:pt idx="60">
                  <c:v>-9.7575154035076106E-4</c:v>
                </c:pt>
                <c:pt idx="61">
                  <c:v>-6.1308379567853732E-4</c:v>
                </c:pt>
                <c:pt idx="62">
                  <c:v>-2.9133386936808225E-4</c:v>
                </c:pt>
                <c:pt idx="63">
                  <c:v>1.611513296352618E-5</c:v>
                </c:pt>
                <c:pt idx="64">
                  <c:v>2.7379562765202092E-4</c:v>
                </c:pt>
                <c:pt idx="65">
                  <c:v>5.56333971855269E-4</c:v>
                </c:pt>
                <c:pt idx="66">
                  <c:v>9.1329340372550694E-4</c:v>
                </c:pt>
                <c:pt idx="67">
                  <c:v>1.2814748791664388E-3</c:v>
                </c:pt>
                <c:pt idx="68">
                  <c:v>1.588869721750083E-3</c:v>
                </c:pt>
                <c:pt idx="69">
                  <c:v>1.7584310373418427E-3</c:v>
                </c:pt>
                <c:pt idx="70">
                  <c:v>1.9185514341368698E-3</c:v>
                </c:pt>
                <c:pt idx="71">
                  <c:v>2.0467475082008996E-3</c:v>
                </c:pt>
                <c:pt idx="72">
                  <c:v>2.1370356291607606E-3</c:v>
                </c:pt>
                <c:pt idx="73">
                  <c:v>2.1707922683356778E-3</c:v>
                </c:pt>
                <c:pt idx="74">
                  <c:v>2.2739178196123644E-3</c:v>
                </c:pt>
                <c:pt idx="79">
                  <c:v>6.0679519448170183E-4</c:v>
                </c:pt>
                <c:pt idx="80">
                  <c:v>1.2086162112588394E-3</c:v>
                </c:pt>
                <c:pt idx="81">
                  <c:v>4.7747091363309346E-4</c:v>
                </c:pt>
                <c:pt idx="82">
                  <c:v>-2.4712460940882197E-3</c:v>
                </c:pt>
                <c:pt idx="83">
                  <c:v>-3.151800143982475E-3</c:v>
                </c:pt>
                <c:pt idx="84">
                  <c:v>-3.2627871563948585E-3</c:v>
                </c:pt>
                <c:pt idx="85">
                  <c:v>-2.9021279872451511E-3</c:v>
                </c:pt>
                <c:pt idx="86">
                  <c:v>-3.3457361730685198E-3</c:v>
                </c:pt>
                <c:pt idx="87">
                  <c:v>-3.8745254844553823E-3</c:v>
                </c:pt>
                <c:pt idx="88">
                  <c:v>-4.2106579053521886E-3</c:v>
                </c:pt>
                <c:pt idx="89">
                  <c:v>-4.5288939446493093E-3</c:v>
                </c:pt>
                <c:pt idx="90">
                  <c:v>-4.7697444723809879E-3</c:v>
                </c:pt>
                <c:pt idx="91">
                  <c:v>-4.4473800462158652E-3</c:v>
                </c:pt>
                <c:pt idx="92">
                  <c:v>-3.900842457586845E-3</c:v>
                </c:pt>
                <c:pt idx="93">
                  <c:v>-3.137555857279678E-3</c:v>
                </c:pt>
                <c:pt idx="94">
                  <c:v>-2.2753591672107498E-3</c:v>
                </c:pt>
                <c:pt idx="95">
                  <c:v>-1.413598236822966E-3</c:v>
                </c:pt>
                <c:pt idx="96">
                  <c:v>-4.9276687348379089E-4</c:v>
                </c:pt>
                <c:pt idx="97">
                  <c:v>4.0416353515426717E-4</c:v>
                </c:pt>
                <c:pt idx="98">
                  <c:v>1.1306791366994251E-3</c:v>
                </c:pt>
                <c:pt idx="99">
                  <c:v>1.747932804336827E-3</c:v>
                </c:pt>
                <c:pt idx="100">
                  <c:v>2.3209978141955911E-3</c:v>
                </c:pt>
                <c:pt idx="101">
                  <c:v>2.7930494427182151E-3</c:v>
                </c:pt>
                <c:pt idx="102">
                  <c:v>3.3315054448298242E-3</c:v>
                </c:pt>
                <c:pt idx="103">
                  <c:v>3.9503603547792754E-3</c:v>
                </c:pt>
                <c:pt idx="104">
                  <c:v>4.5149963124576642E-3</c:v>
                </c:pt>
                <c:pt idx="105">
                  <c:v>5.02838441487094E-3</c:v>
                </c:pt>
                <c:pt idx="106">
                  <c:v>5.5554078288026776E-3</c:v>
                </c:pt>
                <c:pt idx="107">
                  <c:v>6.0636046196450577E-3</c:v>
                </c:pt>
                <c:pt idx="108">
                  <c:v>6.5625744591381596E-3</c:v>
                </c:pt>
                <c:pt idx="109">
                  <c:v>7.0598729902417168E-3</c:v>
                </c:pt>
                <c:pt idx="110">
                  <c:v>7.6097618372853171E-3</c:v>
                </c:pt>
                <c:pt idx="111">
                  <c:v>8.1435180286563158E-3</c:v>
                </c:pt>
                <c:pt idx="112">
                  <c:v>8.7018880381158348E-3</c:v>
                </c:pt>
                <c:pt idx="113">
                  <c:v>9.3105478163361122E-3</c:v>
                </c:pt>
                <c:pt idx="114">
                  <c:v>9.8895372600243114E-3</c:v>
                </c:pt>
                <c:pt idx="115">
                  <c:v>1.0483611444129265E-2</c:v>
                </c:pt>
                <c:pt idx="116">
                  <c:v>1.1025241812602476E-2</c:v>
                </c:pt>
                <c:pt idx="117">
                  <c:v>1.15389304851512E-2</c:v>
                </c:pt>
                <c:pt idx="118">
                  <c:v>1.1989231100463738E-2</c:v>
                </c:pt>
                <c:pt idx="119">
                  <c:v>1.2450366662973361E-2</c:v>
                </c:pt>
                <c:pt idx="120">
                  <c:v>1.2978318501504771E-2</c:v>
                </c:pt>
                <c:pt idx="121">
                  <c:v>1.3508337814235008E-2</c:v>
                </c:pt>
                <c:pt idx="122">
                  <c:v>1.3964141628105456E-2</c:v>
                </c:pt>
                <c:pt idx="123">
                  <c:v>1.4274368492467701E-2</c:v>
                </c:pt>
                <c:pt idx="124">
                  <c:v>1.456287615083092E-2</c:v>
                </c:pt>
                <c:pt idx="125">
                  <c:v>1.4815512376756143E-2</c:v>
                </c:pt>
                <c:pt idx="126">
                  <c:v>1.5019924249900771E-2</c:v>
                </c:pt>
                <c:pt idx="127">
                  <c:v>1.5159585447179658E-2</c:v>
                </c:pt>
                <c:pt idx="128">
                  <c:v>1.5313712579814995E-2</c:v>
                </c:pt>
              </c:numCache>
            </c:numRef>
          </c:val>
          <c:smooth val="0"/>
          <c:extLst>
            <c:ext xmlns:c15="http://schemas.microsoft.com/office/drawing/2012/chart" uri="{02D57815-91ED-43cb-92C2-25804820EDAC}">
              <c15:datalabelsRange>
                <c15:f>'Fig 2.19'!$D$16:$EB$16</c15:f>
                <c15:dlblRangeCache>
                  <c:ptCount val="129"/>
                  <c:pt idx="74">
                    <c:v>0,2%</c:v>
                  </c:pt>
                  <c:pt idx="128">
                    <c:v>1,5%</c:v>
                  </c:pt>
                </c15:dlblRangeCache>
              </c15:datalabelsRange>
            </c:ext>
            <c:ext xmlns:c16="http://schemas.microsoft.com/office/drawing/2014/chart" uri="{C3380CC4-5D6E-409C-BE32-E72D297353CC}">
              <c16:uniqueId val="{00000103-0110-4B68-8DF5-E39687755FC2}"/>
            </c:ext>
          </c:extLst>
        </c:ser>
        <c:ser>
          <c:idx val="2"/>
          <c:order val="2"/>
          <c:tx>
            <c:strRef>
              <c:f>'Fig 2.19'!$C$7</c:f>
              <c:strCache>
                <c:ptCount val="1"/>
                <c:pt idx="0">
                  <c:v>1,3%</c:v>
                </c:pt>
              </c:strCache>
            </c:strRef>
          </c:tx>
          <c:spPr>
            <a:ln w="28575" cap="rnd">
              <a:solidFill>
                <a:srgbClr val="31859C"/>
              </a:solidFill>
              <a:round/>
            </a:ln>
            <a:effectLst/>
          </c:spPr>
          <c:marker>
            <c:symbol val="none"/>
          </c:marker>
          <c:cat>
            <c:numRef>
              <c:f>'Fig 2.19'!$D$4:$EB$4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2.19'!$D$7:$EB$7</c:f>
              <c:numCache>
                <c:formatCode>0.0%</c:formatCode>
                <c:ptCount val="129"/>
                <c:pt idx="25">
                  <c:v>3.5090792403355553E-4</c:v>
                </c:pt>
                <c:pt idx="26">
                  <c:v>7.3562828799561553E-4</c:v>
                </c:pt>
                <c:pt idx="27">
                  <c:v>-1.1122330341645226E-4</c:v>
                </c:pt>
                <c:pt idx="28">
                  <c:v>-2.9735657447390318E-3</c:v>
                </c:pt>
                <c:pt idx="29">
                  <c:v>-3.5877568349557409E-3</c:v>
                </c:pt>
                <c:pt idx="30">
                  <c:v>-3.8233594855520969E-3</c:v>
                </c:pt>
                <c:pt idx="31">
                  <c:v>-3.5937023605521756E-3</c:v>
                </c:pt>
                <c:pt idx="32">
                  <c:v>-4.2307844345095269E-3</c:v>
                </c:pt>
                <c:pt idx="33">
                  <c:v>-5.0163914740883053E-3</c:v>
                </c:pt>
                <c:pt idx="34">
                  <c:v>-5.7108813503703448E-3</c:v>
                </c:pt>
                <c:pt idx="35">
                  <c:v>-6.4369103397282079E-3</c:v>
                </c:pt>
                <c:pt idx="36">
                  <c:v>-7.164401676583998E-3</c:v>
                </c:pt>
                <c:pt idx="37">
                  <c:v>-7.3450831708962994E-3</c:v>
                </c:pt>
                <c:pt idx="38">
                  <c:v>-7.3590377092002668E-3</c:v>
                </c:pt>
                <c:pt idx="39">
                  <c:v>-7.2014954073467419E-3</c:v>
                </c:pt>
                <c:pt idx="40">
                  <c:v>-6.9646558949939541E-3</c:v>
                </c:pt>
                <c:pt idx="41">
                  <c:v>-6.7270296115541639E-3</c:v>
                </c:pt>
                <c:pt idx="42">
                  <c:v>-6.4330654788268549E-3</c:v>
                </c:pt>
                <c:pt idx="43">
                  <c:v>-6.155742409572007E-3</c:v>
                </c:pt>
                <c:pt idx="44">
                  <c:v>-6.0413259746087411E-3</c:v>
                </c:pt>
                <c:pt idx="45">
                  <c:v>-5.9966131067385464E-3</c:v>
                </c:pt>
                <c:pt idx="46">
                  <c:v>-6.0247604364592477E-3</c:v>
                </c:pt>
                <c:pt idx="47">
                  <c:v>-6.1431893017605266E-3</c:v>
                </c:pt>
                <c:pt idx="48">
                  <c:v>-6.2117712740656916E-3</c:v>
                </c:pt>
                <c:pt idx="49">
                  <c:v>-6.1819622960809784E-3</c:v>
                </c:pt>
                <c:pt idx="50">
                  <c:v>-6.174271113780605E-3</c:v>
                </c:pt>
                <c:pt idx="51">
                  <c:v>-6.2035656904710079E-3</c:v>
                </c:pt>
                <c:pt idx="52">
                  <c:v>-6.2395767909821098E-3</c:v>
                </c:pt>
                <c:pt idx="53">
                  <c:v>-6.2333971222359175E-3</c:v>
                </c:pt>
                <c:pt idx="54">
                  <c:v>-6.2314524286891104E-3</c:v>
                </c:pt>
                <c:pt idx="55">
                  <c:v>-6.206111572889722E-3</c:v>
                </c:pt>
                <c:pt idx="56">
                  <c:v>-6.1516623316734131E-3</c:v>
                </c:pt>
                <c:pt idx="57">
                  <c:v>-6.0582684358091443E-3</c:v>
                </c:pt>
                <c:pt idx="58">
                  <c:v>-5.9176269152269867E-3</c:v>
                </c:pt>
                <c:pt idx="59">
                  <c:v>-5.6845106427067527E-3</c:v>
                </c:pt>
                <c:pt idx="60">
                  <c:v>-5.4455350924345336E-3</c:v>
                </c:pt>
                <c:pt idx="61">
                  <c:v>-5.1941096795910247E-3</c:v>
                </c:pt>
                <c:pt idx="62">
                  <c:v>-4.9686900380847276E-3</c:v>
                </c:pt>
                <c:pt idx="63">
                  <c:v>-4.7754383093074615E-3</c:v>
                </c:pt>
                <c:pt idx="64">
                  <c:v>-4.6120228504129834E-3</c:v>
                </c:pt>
                <c:pt idx="65">
                  <c:v>-4.4228848642722252E-3</c:v>
                </c:pt>
                <c:pt idx="66">
                  <c:v>-4.1527575413859708E-3</c:v>
                </c:pt>
                <c:pt idx="67">
                  <c:v>-3.8860709498392543E-3</c:v>
                </c:pt>
                <c:pt idx="68">
                  <c:v>-3.6551179338345785E-3</c:v>
                </c:pt>
                <c:pt idx="69">
                  <c:v>-3.5580381302242892E-3</c:v>
                </c:pt>
                <c:pt idx="70">
                  <c:v>-3.4970338714289395E-3</c:v>
                </c:pt>
                <c:pt idx="71">
                  <c:v>-3.4603126636454928E-3</c:v>
                </c:pt>
                <c:pt idx="72">
                  <c:v>-3.4357933220583725E-3</c:v>
                </c:pt>
                <c:pt idx="73">
                  <c:v>-3.5014110922364367E-3</c:v>
                </c:pt>
                <c:pt idx="74">
                  <c:v>-3.5081394929373788E-3</c:v>
                </c:pt>
                <c:pt idx="79">
                  <c:v>6.0679519448170183E-4</c:v>
                </c:pt>
                <c:pt idx="80">
                  <c:v>1.2086162112588394E-3</c:v>
                </c:pt>
                <c:pt idx="81">
                  <c:v>4.7747091363309346E-4</c:v>
                </c:pt>
                <c:pt idx="82">
                  <c:v>-2.4712460940882197E-3</c:v>
                </c:pt>
                <c:pt idx="83">
                  <c:v>-3.151800143982475E-3</c:v>
                </c:pt>
                <c:pt idx="84">
                  <c:v>-3.2627871563948585E-3</c:v>
                </c:pt>
                <c:pt idx="85">
                  <c:v>-2.9046398656935313E-3</c:v>
                </c:pt>
                <c:pt idx="86">
                  <c:v>-3.421793335565998E-3</c:v>
                </c:pt>
                <c:pt idx="87">
                  <c:v>-4.0751419065786221E-3</c:v>
                </c:pt>
                <c:pt idx="88">
                  <c:v>-4.5904180642156178E-3</c:v>
                </c:pt>
                <c:pt idx="89">
                  <c:v>-5.1139042403693935E-3</c:v>
                </c:pt>
                <c:pt idx="90">
                  <c:v>-5.6068802069624835E-3</c:v>
                </c:pt>
                <c:pt idx="91">
                  <c:v>-5.5099492600270139E-3</c:v>
                </c:pt>
                <c:pt idx="92">
                  <c:v>-5.189707484613143E-3</c:v>
                </c:pt>
                <c:pt idx="93">
                  <c:v>-4.6644002816414454E-3</c:v>
                </c:pt>
                <c:pt idx="94">
                  <c:v>-4.0355936709945417E-3</c:v>
                </c:pt>
                <c:pt idx="95">
                  <c:v>-3.3941882445636395E-3</c:v>
                </c:pt>
                <c:pt idx="96">
                  <c:v>-2.6939686419293896E-3</c:v>
                </c:pt>
                <c:pt idx="97">
                  <c:v>-2.0166638960964212E-3</c:v>
                </c:pt>
                <c:pt idx="98">
                  <c:v>-1.5088410303182587E-3</c:v>
                </c:pt>
                <c:pt idx="99">
                  <c:v>-1.0715275198410756E-3</c:v>
                </c:pt>
                <c:pt idx="100">
                  <c:v>-7.0515336294099673E-4</c:v>
                </c:pt>
                <c:pt idx="101">
                  <c:v>-4.2748399226322231E-4</c:v>
                </c:pt>
                <c:pt idx="102">
                  <c:v>-9.6796583123837099E-5</c:v>
                </c:pt>
                <c:pt idx="103">
                  <c:v>3.3201651297740109E-4</c:v>
                </c:pt>
                <c:pt idx="104">
                  <c:v>7.2987615020950192E-4</c:v>
                </c:pt>
                <c:pt idx="105">
                  <c:v>1.0768178132742612E-3</c:v>
                </c:pt>
                <c:pt idx="106">
                  <c:v>1.4038541307559438E-3</c:v>
                </c:pt>
                <c:pt idx="107">
                  <c:v>1.7664918786927664E-3</c:v>
                </c:pt>
                <c:pt idx="108">
                  <c:v>2.1177700463964333E-3</c:v>
                </c:pt>
                <c:pt idx="109">
                  <c:v>2.4885104368598532E-3</c:v>
                </c:pt>
                <c:pt idx="110">
                  <c:v>2.8874505202930167E-3</c:v>
                </c:pt>
                <c:pt idx="111">
                  <c:v>3.3182992975581416E-3</c:v>
                </c:pt>
                <c:pt idx="112">
                  <c:v>3.77747541447504E-3</c:v>
                </c:pt>
                <c:pt idx="113">
                  <c:v>4.296113865091572E-3</c:v>
                </c:pt>
                <c:pt idx="114">
                  <c:v>4.7884226301867783E-3</c:v>
                </c:pt>
                <c:pt idx="115">
                  <c:v>5.271973569840549E-3</c:v>
                </c:pt>
                <c:pt idx="116">
                  <c:v>5.7181164733585144E-3</c:v>
                </c:pt>
                <c:pt idx="117">
                  <c:v>6.1185721033845397E-3</c:v>
                </c:pt>
                <c:pt idx="118">
                  <c:v>6.4756956865985316E-3</c:v>
                </c:pt>
                <c:pt idx="119">
                  <c:v>6.8445715950763986E-3</c:v>
                </c:pt>
                <c:pt idx="120">
                  <c:v>7.2866554977304709E-3</c:v>
                </c:pt>
                <c:pt idx="121">
                  <c:v>7.71632794088839E-3</c:v>
                </c:pt>
                <c:pt idx="122">
                  <c:v>8.0969936298580236E-3</c:v>
                </c:pt>
                <c:pt idx="123">
                  <c:v>8.3365846452363168E-3</c:v>
                </c:pt>
                <c:pt idx="124">
                  <c:v>8.5279543589071582E-3</c:v>
                </c:pt>
                <c:pt idx="125">
                  <c:v>8.6913468310381714E-3</c:v>
                </c:pt>
                <c:pt idx="126">
                  <c:v>8.8321992520048465E-3</c:v>
                </c:pt>
                <c:pt idx="127">
                  <c:v>8.8745760922933903E-3</c:v>
                </c:pt>
                <c:pt idx="128">
                  <c:v>8.9199111533454778E-3</c:v>
                </c:pt>
              </c:numCache>
            </c:numRef>
          </c:val>
          <c:smooth val="0"/>
          <c:extLst>
            <c:ext xmlns:c16="http://schemas.microsoft.com/office/drawing/2014/chart" uri="{C3380CC4-5D6E-409C-BE32-E72D297353CC}">
              <c16:uniqueId val="{00000104-0110-4B68-8DF5-E39687755FC2}"/>
            </c:ext>
          </c:extLst>
        </c:ser>
        <c:ser>
          <c:idx val="3"/>
          <c:order val="3"/>
          <c:tx>
            <c:strRef>
              <c:f>'Fig 2.19'!$C$8</c:f>
              <c:strCache>
                <c:ptCount val="1"/>
                <c:pt idx="0">
                  <c:v>1,0%</c:v>
                </c:pt>
              </c:strCache>
            </c:strRef>
          </c:tx>
          <c:spPr>
            <a:ln w="28575" cap="rnd">
              <a:solidFill>
                <a:schemeClr val="accent2">
                  <a:lumMod val="75000"/>
                </a:schemeClr>
              </a:solidFill>
              <a:round/>
            </a:ln>
            <a:effectLst/>
          </c:spPr>
          <c:marker>
            <c:symbol val="none"/>
          </c:marker>
          <c:cat>
            <c:numRef>
              <c:f>'Fig 2.19'!$D$4:$EB$4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2.19'!$D$8:$EB$8</c:f>
              <c:numCache>
                <c:formatCode>0.0%</c:formatCode>
                <c:ptCount val="129"/>
                <c:pt idx="25">
                  <c:v>3.5090792403355553E-4</c:v>
                </c:pt>
                <c:pt idx="26">
                  <c:v>7.3562828799561553E-4</c:v>
                </c:pt>
                <c:pt idx="27">
                  <c:v>-1.1122330341645226E-4</c:v>
                </c:pt>
                <c:pt idx="28">
                  <c:v>-2.9735657447390318E-3</c:v>
                </c:pt>
                <c:pt idx="29">
                  <c:v>-3.5877572989604645E-3</c:v>
                </c:pt>
                <c:pt idx="30">
                  <c:v>-3.8233602182304316E-3</c:v>
                </c:pt>
                <c:pt idx="31">
                  <c:v>-3.6071331294809106E-3</c:v>
                </c:pt>
                <c:pt idx="32">
                  <c:v>-4.3108425020161323E-3</c:v>
                </c:pt>
                <c:pt idx="33">
                  <c:v>-5.1827588043497907E-3</c:v>
                </c:pt>
                <c:pt idx="34">
                  <c:v>-5.9717872083934476E-3</c:v>
                </c:pt>
                <c:pt idx="35">
                  <c:v>-6.8584225185815695E-3</c:v>
                </c:pt>
                <c:pt idx="36">
                  <c:v>-7.7758817709491779E-3</c:v>
                </c:pt>
                <c:pt idx="37">
                  <c:v>-8.1801047120292902E-3</c:v>
                </c:pt>
                <c:pt idx="38">
                  <c:v>-8.4241527693454943E-3</c:v>
                </c:pt>
                <c:pt idx="39">
                  <c:v>-8.4843632824084525E-3</c:v>
                </c:pt>
                <c:pt idx="40">
                  <c:v>-8.4434640008609341E-3</c:v>
                </c:pt>
                <c:pt idx="41">
                  <c:v>-8.4182218342737092E-3</c:v>
                </c:pt>
                <c:pt idx="42">
                  <c:v>-8.321231565744297E-3</c:v>
                </c:pt>
                <c:pt idx="43">
                  <c:v>-8.2537483339246986E-3</c:v>
                </c:pt>
                <c:pt idx="44">
                  <c:v>-8.3640748667387355E-3</c:v>
                </c:pt>
                <c:pt idx="45">
                  <c:v>-8.5143453668255764E-3</c:v>
                </c:pt>
                <c:pt idx="46">
                  <c:v>-8.7694799247680644E-3</c:v>
                </c:pt>
                <c:pt idx="47">
                  <c:v>-9.0883709452718731E-3</c:v>
                </c:pt>
                <c:pt idx="48">
                  <c:v>-9.3555923881801506E-3</c:v>
                </c:pt>
                <c:pt idx="49">
                  <c:v>-9.5082277167339579E-3</c:v>
                </c:pt>
                <c:pt idx="50">
                  <c:v>-9.6848129714355302E-3</c:v>
                </c:pt>
                <c:pt idx="51">
                  <c:v>-9.890107700115891E-3</c:v>
                </c:pt>
                <c:pt idx="52">
                  <c:v>-1.0097656432483004E-2</c:v>
                </c:pt>
                <c:pt idx="53">
                  <c:v>-1.027380394417593E-2</c:v>
                </c:pt>
                <c:pt idx="54">
                  <c:v>-1.0448719526839456E-2</c:v>
                </c:pt>
                <c:pt idx="55">
                  <c:v>-1.0582163644658443E-2</c:v>
                </c:pt>
                <c:pt idx="56">
                  <c:v>-1.0662398723745775E-2</c:v>
                </c:pt>
                <c:pt idx="57">
                  <c:v>-1.0710522210112899E-2</c:v>
                </c:pt>
                <c:pt idx="58">
                  <c:v>-1.0761603727434815E-2</c:v>
                </c:pt>
                <c:pt idx="59">
                  <c:v>-1.0679613908739366E-2</c:v>
                </c:pt>
                <c:pt idx="60">
                  <c:v>-1.0587554646314862E-2</c:v>
                </c:pt>
                <c:pt idx="61">
                  <c:v>-1.0443668439747478E-2</c:v>
                </c:pt>
                <c:pt idx="62">
                  <c:v>-1.0352068652393548E-2</c:v>
                </c:pt>
                <c:pt idx="63">
                  <c:v>-1.029739648223596E-2</c:v>
                </c:pt>
                <c:pt idx="64">
                  <c:v>-1.0250549380788898E-2</c:v>
                </c:pt>
                <c:pt idx="65">
                  <c:v>-1.017640048451543E-2</c:v>
                </c:pt>
                <c:pt idx="66">
                  <c:v>-1.0028268845614474E-2</c:v>
                </c:pt>
                <c:pt idx="67">
                  <c:v>-9.8715807426335844E-3</c:v>
                </c:pt>
                <c:pt idx="68">
                  <c:v>-9.7576180960472492E-3</c:v>
                </c:pt>
                <c:pt idx="69">
                  <c:v>-9.7673965594322065E-3</c:v>
                </c:pt>
                <c:pt idx="70">
                  <c:v>-9.8286733511948332E-3</c:v>
                </c:pt>
                <c:pt idx="71">
                  <c:v>-9.928367268233651E-3</c:v>
                </c:pt>
                <c:pt idx="72">
                  <c:v>-1.005422587616861E-2</c:v>
                </c:pt>
                <c:pt idx="73">
                  <c:v>-1.0241647330289594E-2</c:v>
                </c:pt>
                <c:pt idx="74">
                  <c:v>-1.0401013588663771E-2</c:v>
                </c:pt>
                <c:pt idx="79">
                  <c:v>6.0679519448170183E-4</c:v>
                </c:pt>
                <c:pt idx="80">
                  <c:v>1.2086162112588394E-3</c:v>
                </c:pt>
                <c:pt idx="81">
                  <c:v>4.7747091363309346E-4</c:v>
                </c:pt>
                <c:pt idx="82">
                  <c:v>-2.4712460940882197E-3</c:v>
                </c:pt>
                <c:pt idx="83">
                  <c:v>-3.151800143982475E-3</c:v>
                </c:pt>
                <c:pt idx="84">
                  <c:v>-3.2627871563948585E-3</c:v>
                </c:pt>
                <c:pt idx="85">
                  <c:v>-2.9236106157046193E-3</c:v>
                </c:pt>
                <c:pt idx="86">
                  <c:v>-3.5221333151312095E-3</c:v>
                </c:pt>
                <c:pt idx="87">
                  <c:v>-4.2892707367837013E-3</c:v>
                </c:pt>
                <c:pt idx="88">
                  <c:v>-4.9360870382504918E-3</c:v>
                </c:pt>
                <c:pt idx="89">
                  <c:v>-5.6670999958443602E-3</c:v>
                </c:pt>
                <c:pt idx="90">
                  <c:v>-6.4036061820094692E-3</c:v>
                </c:pt>
                <c:pt idx="91">
                  <c:v>-6.5869322626989912E-3</c:v>
                </c:pt>
                <c:pt idx="92">
                  <c:v>-6.5521770222015663E-3</c:v>
                </c:pt>
                <c:pt idx="93">
                  <c:v>-6.2974585750003864E-3</c:v>
                </c:pt>
                <c:pt idx="94">
                  <c:v>-5.9157056772114469E-3</c:v>
                </c:pt>
                <c:pt idx="95">
                  <c:v>-5.5348722619903701E-3</c:v>
                </c:pt>
                <c:pt idx="96">
                  <c:v>-5.0768266834557152E-3</c:v>
                </c:pt>
                <c:pt idx="97">
                  <c:v>-4.6508597769967797E-3</c:v>
                </c:pt>
                <c:pt idx="98">
                  <c:v>-4.4054110033538429E-3</c:v>
                </c:pt>
                <c:pt idx="99">
                  <c:v>-4.1968299349800786E-3</c:v>
                </c:pt>
                <c:pt idx="100">
                  <c:v>-4.0871757182451285E-3</c:v>
                </c:pt>
                <c:pt idx="101">
                  <c:v>-4.0366543594148596E-3</c:v>
                </c:pt>
                <c:pt idx="102">
                  <c:v>-3.9282295163293457E-3</c:v>
                </c:pt>
                <c:pt idx="103">
                  <c:v>-3.7023259743649561E-3</c:v>
                </c:pt>
                <c:pt idx="104">
                  <c:v>-3.5062980306001246E-3</c:v>
                </c:pt>
                <c:pt idx="105">
                  <c:v>-3.3502488072609804E-3</c:v>
                </c:pt>
                <c:pt idx="106">
                  <c:v>-3.2074801391850649E-3</c:v>
                </c:pt>
                <c:pt idx="107">
                  <c:v>-3.0374429609828779E-3</c:v>
                </c:pt>
                <c:pt idx="108">
                  <c:v>-2.8711024473117852E-3</c:v>
                </c:pt>
                <c:pt idx="109">
                  <c:v>-2.664634770879748E-3</c:v>
                </c:pt>
                <c:pt idx="110">
                  <c:v>-2.4035245289570906E-3</c:v>
                </c:pt>
                <c:pt idx="111">
                  <c:v>-2.1150203792107414E-3</c:v>
                </c:pt>
                <c:pt idx="112">
                  <c:v>-1.8467628037742434E-3</c:v>
                </c:pt>
                <c:pt idx="113">
                  <c:v>-1.4771267227727813E-3</c:v>
                </c:pt>
                <c:pt idx="114">
                  <c:v>-1.1286835638280868E-3</c:v>
                </c:pt>
                <c:pt idx="115">
                  <c:v>-7.4891464534021512E-4</c:v>
                </c:pt>
                <c:pt idx="116">
                  <c:v>-4.3237473957408179E-4</c:v>
                </c:pt>
                <c:pt idx="117">
                  <c:v>-1.6584062616259443E-4</c:v>
                </c:pt>
                <c:pt idx="118">
                  <c:v>7.9636781295217007E-5</c:v>
                </c:pt>
                <c:pt idx="119">
                  <c:v>3.3892941703156376E-4</c:v>
                </c:pt>
                <c:pt idx="120">
                  <c:v>6.6451798209166135E-4</c:v>
                </c:pt>
                <c:pt idx="121">
                  <c:v>9.9050378418966134E-4</c:v>
                </c:pt>
                <c:pt idx="122">
                  <c:v>1.2612383886901335E-3</c:v>
                </c:pt>
                <c:pt idx="123">
                  <c:v>1.4020453881339046E-3</c:v>
                </c:pt>
                <c:pt idx="124">
                  <c:v>1.4790404925247858E-3</c:v>
                </c:pt>
                <c:pt idx="125">
                  <c:v>1.5137640509957639E-3</c:v>
                </c:pt>
                <c:pt idx="126">
                  <c:v>1.51208619909457E-3</c:v>
                </c:pt>
                <c:pt idx="127">
                  <c:v>1.4404904671760921E-3</c:v>
                </c:pt>
                <c:pt idx="128">
                  <c:v>1.3372355749720899E-3</c:v>
                </c:pt>
              </c:numCache>
            </c:numRef>
          </c:val>
          <c:smooth val="0"/>
          <c:extLst>
            <c:ext xmlns:c16="http://schemas.microsoft.com/office/drawing/2014/chart" uri="{C3380CC4-5D6E-409C-BE32-E72D297353CC}">
              <c16:uniqueId val="{00000105-0110-4B68-8DF5-E39687755FC2}"/>
            </c:ext>
          </c:extLst>
        </c:ser>
        <c:ser>
          <c:idx val="4"/>
          <c:order val="4"/>
          <c:tx>
            <c:strRef>
              <c:f>'Fig 2.19'!$C$9</c:f>
              <c:strCache>
                <c:ptCount val="1"/>
                <c:pt idx="0">
                  <c:v>0,7%</c:v>
                </c:pt>
              </c:strCache>
            </c:strRef>
          </c:tx>
          <c:spPr>
            <a:ln w="28575" cap="rnd">
              <a:solidFill>
                <a:srgbClr val="800000"/>
              </a:solidFill>
              <a:round/>
            </a:ln>
            <a:effectLst/>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6-0110-4B68-8DF5-E39687755FC2}"/>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7-0110-4B68-8DF5-E39687755FC2}"/>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8-0110-4B68-8DF5-E39687755FC2}"/>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9-0110-4B68-8DF5-E39687755FC2}"/>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A-0110-4B68-8DF5-E39687755FC2}"/>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B-0110-4B68-8DF5-E39687755FC2}"/>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C-0110-4B68-8DF5-E39687755FC2}"/>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D-0110-4B68-8DF5-E39687755FC2}"/>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E-0110-4B68-8DF5-E39687755FC2}"/>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F-0110-4B68-8DF5-E39687755FC2}"/>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0-0110-4B68-8DF5-E39687755FC2}"/>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1-0110-4B68-8DF5-E39687755FC2}"/>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2-0110-4B68-8DF5-E39687755FC2}"/>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3-0110-4B68-8DF5-E39687755FC2}"/>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4-0110-4B68-8DF5-E39687755FC2}"/>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5-0110-4B68-8DF5-E39687755FC2}"/>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6-0110-4B68-8DF5-E39687755FC2}"/>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7-0110-4B68-8DF5-E39687755FC2}"/>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8-0110-4B68-8DF5-E39687755FC2}"/>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9-0110-4B68-8DF5-E39687755FC2}"/>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A-0110-4B68-8DF5-E39687755FC2}"/>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B-0110-4B68-8DF5-E39687755FC2}"/>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C-0110-4B68-8DF5-E39687755FC2}"/>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D-0110-4B68-8DF5-E39687755FC2}"/>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E-0110-4B68-8DF5-E39687755FC2}"/>
                </c:ext>
              </c:extLst>
            </c:dLbl>
            <c:dLbl>
              <c:idx val="25"/>
              <c:tx>
                <c:rich>
                  <a:bodyPr/>
                  <a:lstStyle/>
                  <a:p>
                    <a:fld id="{9FCB0BD9-770E-4EB9-948D-08CE1FBBF6F9}"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F-0110-4B68-8DF5-E39687755FC2}"/>
                </c:ext>
              </c:extLst>
            </c:dLbl>
            <c:dLbl>
              <c:idx val="26"/>
              <c:tx>
                <c:rich>
                  <a:bodyPr/>
                  <a:lstStyle/>
                  <a:p>
                    <a:fld id="{77E17A9A-3792-499B-9373-4CC7BD745E3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0-0110-4B68-8DF5-E39687755FC2}"/>
                </c:ext>
              </c:extLst>
            </c:dLbl>
            <c:dLbl>
              <c:idx val="27"/>
              <c:tx>
                <c:rich>
                  <a:bodyPr/>
                  <a:lstStyle/>
                  <a:p>
                    <a:fld id="{91EDFD75-C7A5-414C-B0D6-13CA2DFDB1C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1-0110-4B68-8DF5-E39687755FC2}"/>
                </c:ext>
              </c:extLst>
            </c:dLbl>
            <c:dLbl>
              <c:idx val="28"/>
              <c:tx>
                <c:rich>
                  <a:bodyPr/>
                  <a:lstStyle/>
                  <a:p>
                    <a:fld id="{C92EF65B-2021-4BB7-BE15-AF9A0271F09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2-0110-4B68-8DF5-E39687755FC2}"/>
                </c:ext>
              </c:extLst>
            </c:dLbl>
            <c:dLbl>
              <c:idx val="29"/>
              <c:tx>
                <c:rich>
                  <a:bodyPr/>
                  <a:lstStyle/>
                  <a:p>
                    <a:fld id="{3C8D9B34-8276-407A-BE8C-5DF356F4936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3-0110-4B68-8DF5-E39687755FC2}"/>
                </c:ext>
              </c:extLst>
            </c:dLbl>
            <c:dLbl>
              <c:idx val="30"/>
              <c:tx>
                <c:rich>
                  <a:bodyPr/>
                  <a:lstStyle/>
                  <a:p>
                    <a:fld id="{0F2545B3-23B4-40B5-BDC5-8D9F0EF982A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4-0110-4B68-8DF5-E39687755FC2}"/>
                </c:ext>
              </c:extLst>
            </c:dLbl>
            <c:dLbl>
              <c:idx val="31"/>
              <c:tx>
                <c:rich>
                  <a:bodyPr/>
                  <a:lstStyle/>
                  <a:p>
                    <a:fld id="{E9311878-01B8-4508-8ACA-F82E6E19DA7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5-0110-4B68-8DF5-E39687755FC2}"/>
                </c:ext>
              </c:extLst>
            </c:dLbl>
            <c:dLbl>
              <c:idx val="32"/>
              <c:tx>
                <c:rich>
                  <a:bodyPr/>
                  <a:lstStyle/>
                  <a:p>
                    <a:fld id="{534B3B76-FEA3-4137-8CF9-3F85AFC82E8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6-0110-4B68-8DF5-E39687755FC2}"/>
                </c:ext>
              </c:extLst>
            </c:dLbl>
            <c:dLbl>
              <c:idx val="33"/>
              <c:tx>
                <c:rich>
                  <a:bodyPr/>
                  <a:lstStyle/>
                  <a:p>
                    <a:fld id="{48E03488-2615-4F1F-91E5-3DAEF72F87D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7-0110-4B68-8DF5-E39687755FC2}"/>
                </c:ext>
              </c:extLst>
            </c:dLbl>
            <c:dLbl>
              <c:idx val="34"/>
              <c:tx>
                <c:rich>
                  <a:bodyPr/>
                  <a:lstStyle/>
                  <a:p>
                    <a:fld id="{64A4AD65-0C7F-4E67-A8BD-3090546385C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8-0110-4B68-8DF5-E39687755FC2}"/>
                </c:ext>
              </c:extLst>
            </c:dLbl>
            <c:dLbl>
              <c:idx val="35"/>
              <c:tx>
                <c:rich>
                  <a:bodyPr/>
                  <a:lstStyle/>
                  <a:p>
                    <a:fld id="{21895CA6-0B2B-4911-9DC5-25C7528F38B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9-0110-4B68-8DF5-E39687755FC2}"/>
                </c:ext>
              </c:extLst>
            </c:dLbl>
            <c:dLbl>
              <c:idx val="36"/>
              <c:tx>
                <c:rich>
                  <a:bodyPr/>
                  <a:lstStyle/>
                  <a:p>
                    <a:fld id="{056DC17D-1A07-43C7-A0B9-341518D4681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A-0110-4B68-8DF5-E39687755FC2}"/>
                </c:ext>
              </c:extLst>
            </c:dLbl>
            <c:dLbl>
              <c:idx val="37"/>
              <c:tx>
                <c:rich>
                  <a:bodyPr/>
                  <a:lstStyle/>
                  <a:p>
                    <a:fld id="{C37866C0-DC5B-4DEF-9B4F-540D15A7097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B-0110-4B68-8DF5-E39687755FC2}"/>
                </c:ext>
              </c:extLst>
            </c:dLbl>
            <c:dLbl>
              <c:idx val="38"/>
              <c:tx>
                <c:rich>
                  <a:bodyPr/>
                  <a:lstStyle/>
                  <a:p>
                    <a:fld id="{1D19D178-B3BD-4704-BB31-15EACAA54AE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C-0110-4B68-8DF5-E39687755FC2}"/>
                </c:ext>
              </c:extLst>
            </c:dLbl>
            <c:dLbl>
              <c:idx val="39"/>
              <c:tx>
                <c:rich>
                  <a:bodyPr/>
                  <a:lstStyle/>
                  <a:p>
                    <a:fld id="{272FB027-6FC1-4883-8BD9-F451DAED6AA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D-0110-4B68-8DF5-E39687755FC2}"/>
                </c:ext>
              </c:extLst>
            </c:dLbl>
            <c:dLbl>
              <c:idx val="40"/>
              <c:tx>
                <c:rich>
                  <a:bodyPr/>
                  <a:lstStyle/>
                  <a:p>
                    <a:fld id="{2D607EC1-08E7-402A-BB10-081D62AD89A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E-0110-4B68-8DF5-E39687755FC2}"/>
                </c:ext>
              </c:extLst>
            </c:dLbl>
            <c:dLbl>
              <c:idx val="41"/>
              <c:tx>
                <c:rich>
                  <a:bodyPr/>
                  <a:lstStyle/>
                  <a:p>
                    <a:fld id="{C15CAD9F-213A-4F78-AC95-4E527B3BCA0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F-0110-4B68-8DF5-E39687755FC2}"/>
                </c:ext>
              </c:extLst>
            </c:dLbl>
            <c:dLbl>
              <c:idx val="42"/>
              <c:tx>
                <c:rich>
                  <a:bodyPr/>
                  <a:lstStyle/>
                  <a:p>
                    <a:fld id="{9C7F10BC-2D97-480F-A979-76E65091A19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0-0110-4B68-8DF5-E39687755FC2}"/>
                </c:ext>
              </c:extLst>
            </c:dLbl>
            <c:dLbl>
              <c:idx val="43"/>
              <c:tx>
                <c:rich>
                  <a:bodyPr/>
                  <a:lstStyle/>
                  <a:p>
                    <a:fld id="{0F33334A-75BF-4B69-9AA7-68474CF2D74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1-0110-4B68-8DF5-E39687755FC2}"/>
                </c:ext>
              </c:extLst>
            </c:dLbl>
            <c:dLbl>
              <c:idx val="44"/>
              <c:tx>
                <c:rich>
                  <a:bodyPr/>
                  <a:lstStyle/>
                  <a:p>
                    <a:fld id="{FB95F030-6F2A-47FC-B08C-C49A9297BCA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2-0110-4B68-8DF5-E39687755FC2}"/>
                </c:ext>
              </c:extLst>
            </c:dLbl>
            <c:dLbl>
              <c:idx val="45"/>
              <c:tx>
                <c:rich>
                  <a:bodyPr/>
                  <a:lstStyle/>
                  <a:p>
                    <a:fld id="{AEB4410F-5711-4310-85C3-69FB90C422A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3-0110-4B68-8DF5-E39687755FC2}"/>
                </c:ext>
              </c:extLst>
            </c:dLbl>
            <c:dLbl>
              <c:idx val="46"/>
              <c:tx>
                <c:rich>
                  <a:bodyPr/>
                  <a:lstStyle/>
                  <a:p>
                    <a:fld id="{701EC941-6F88-4D60-A0CD-1A12B66EB77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4-0110-4B68-8DF5-E39687755FC2}"/>
                </c:ext>
              </c:extLst>
            </c:dLbl>
            <c:dLbl>
              <c:idx val="47"/>
              <c:tx>
                <c:rich>
                  <a:bodyPr/>
                  <a:lstStyle/>
                  <a:p>
                    <a:fld id="{06F8EEB3-A409-4401-9384-D907175D4F9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5-0110-4B68-8DF5-E39687755FC2}"/>
                </c:ext>
              </c:extLst>
            </c:dLbl>
            <c:dLbl>
              <c:idx val="48"/>
              <c:tx>
                <c:rich>
                  <a:bodyPr/>
                  <a:lstStyle/>
                  <a:p>
                    <a:fld id="{7E629159-F50C-49C8-AC8F-332B3F036A8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6-0110-4B68-8DF5-E39687755FC2}"/>
                </c:ext>
              </c:extLst>
            </c:dLbl>
            <c:dLbl>
              <c:idx val="49"/>
              <c:tx>
                <c:rich>
                  <a:bodyPr/>
                  <a:lstStyle/>
                  <a:p>
                    <a:fld id="{08623963-5D37-4FB1-A72C-DE61F765726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7-0110-4B68-8DF5-E39687755FC2}"/>
                </c:ext>
              </c:extLst>
            </c:dLbl>
            <c:dLbl>
              <c:idx val="50"/>
              <c:tx>
                <c:rich>
                  <a:bodyPr/>
                  <a:lstStyle/>
                  <a:p>
                    <a:fld id="{ECE90F0B-6964-4B12-BB7A-501EEA05F24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8-0110-4B68-8DF5-E39687755FC2}"/>
                </c:ext>
              </c:extLst>
            </c:dLbl>
            <c:dLbl>
              <c:idx val="51"/>
              <c:tx>
                <c:rich>
                  <a:bodyPr/>
                  <a:lstStyle/>
                  <a:p>
                    <a:fld id="{39B4AB02-F3D9-45E0-8624-2120F31CC5B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9-0110-4B68-8DF5-E39687755FC2}"/>
                </c:ext>
              </c:extLst>
            </c:dLbl>
            <c:dLbl>
              <c:idx val="52"/>
              <c:tx>
                <c:rich>
                  <a:bodyPr/>
                  <a:lstStyle/>
                  <a:p>
                    <a:fld id="{E3B8A954-F866-4FF4-90F6-6234F2BD819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A-0110-4B68-8DF5-E39687755FC2}"/>
                </c:ext>
              </c:extLst>
            </c:dLbl>
            <c:dLbl>
              <c:idx val="53"/>
              <c:tx>
                <c:rich>
                  <a:bodyPr/>
                  <a:lstStyle/>
                  <a:p>
                    <a:fld id="{C07F6C4A-B705-4A0A-9CA7-F856C5817CC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B-0110-4B68-8DF5-E39687755FC2}"/>
                </c:ext>
              </c:extLst>
            </c:dLbl>
            <c:dLbl>
              <c:idx val="54"/>
              <c:tx>
                <c:rich>
                  <a:bodyPr/>
                  <a:lstStyle/>
                  <a:p>
                    <a:fld id="{ABC6E9A9-B49D-4BCA-BE46-EC20BAC99B9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C-0110-4B68-8DF5-E39687755FC2}"/>
                </c:ext>
              </c:extLst>
            </c:dLbl>
            <c:dLbl>
              <c:idx val="55"/>
              <c:tx>
                <c:rich>
                  <a:bodyPr/>
                  <a:lstStyle/>
                  <a:p>
                    <a:fld id="{3196F5F8-DC61-4BE8-8A66-BB746327A96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D-0110-4B68-8DF5-E39687755FC2}"/>
                </c:ext>
              </c:extLst>
            </c:dLbl>
            <c:dLbl>
              <c:idx val="56"/>
              <c:tx>
                <c:rich>
                  <a:bodyPr/>
                  <a:lstStyle/>
                  <a:p>
                    <a:fld id="{F1158418-1ACF-453C-995E-3C5D2C5C793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E-0110-4B68-8DF5-E39687755FC2}"/>
                </c:ext>
              </c:extLst>
            </c:dLbl>
            <c:dLbl>
              <c:idx val="57"/>
              <c:tx>
                <c:rich>
                  <a:bodyPr/>
                  <a:lstStyle/>
                  <a:p>
                    <a:fld id="{3EEB5DBF-B14C-41DE-965A-199E4E78F19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F-0110-4B68-8DF5-E39687755FC2}"/>
                </c:ext>
              </c:extLst>
            </c:dLbl>
            <c:dLbl>
              <c:idx val="58"/>
              <c:tx>
                <c:rich>
                  <a:bodyPr/>
                  <a:lstStyle/>
                  <a:p>
                    <a:fld id="{CED977AA-E827-4180-B49B-C45E7314325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0-0110-4B68-8DF5-E39687755FC2}"/>
                </c:ext>
              </c:extLst>
            </c:dLbl>
            <c:dLbl>
              <c:idx val="59"/>
              <c:tx>
                <c:rich>
                  <a:bodyPr/>
                  <a:lstStyle/>
                  <a:p>
                    <a:fld id="{9ACD2ADE-C35B-4A63-8E77-FA167BC01B2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1-0110-4B68-8DF5-E39687755FC2}"/>
                </c:ext>
              </c:extLst>
            </c:dLbl>
            <c:dLbl>
              <c:idx val="60"/>
              <c:tx>
                <c:rich>
                  <a:bodyPr/>
                  <a:lstStyle/>
                  <a:p>
                    <a:fld id="{30AA75DA-2B4E-4224-B0BA-AA4EA5A2146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2-0110-4B68-8DF5-E39687755FC2}"/>
                </c:ext>
              </c:extLst>
            </c:dLbl>
            <c:dLbl>
              <c:idx val="61"/>
              <c:tx>
                <c:rich>
                  <a:bodyPr/>
                  <a:lstStyle/>
                  <a:p>
                    <a:fld id="{1D7B01B3-CE4E-4319-BD77-C123DF4C07E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3-0110-4B68-8DF5-E39687755FC2}"/>
                </c:ext>
              </c:extLst>
            </c:dLbl>
            <c:dLbl>
              <c:idx val="62"/>
              <c:tx>
                <c:rich>
                  <a:bodyPr/>
                  <a:lstStyle/>
                  <a:p>
                    <a:fld id="{34044AAB-496E-47E6-9E82-F98B01476D8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4-0110-4B68-8DF5-E39687755FC2}"/>
                </c:ext>
              </c:extLst>
            </c:dLbl>
            <c:dLbl>
              <c:idx val="63"/>
              <c:tx>
                <c:rich>
                  <a:bodyPr/>
                  <a:lstStyle/>
                  <a:p>
                    <a:fld id="{551B8319-F274-4713-9939-5260BA24D37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5-0110-4B68-8DF5-E39687755FC2}"/>
                </c:ext>
              </c:extLst>
            </c:dLbl>
            <c:dLbl>
              <c:idx val="64"/>
              <c:tx>
                <c:rich>
                  <a:bodyPr/>
                  <a:lstStyle/>
                  <a:p>
                    <a:fld id="{7A9B30F2-7821-4139-921A-5932EDF2D18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6-0110-4B68-8DF5-E39687755FC2}"/>
                </c:ext>
              </c:extLst>
            </c:dLbl>
            <c:dLbl>
              <c:idx val="65"/>
              <c:tx>
                <c:rich>
                  <a:bodyPr/>
                  <a:lstStyle/>
                  <a:p>
                    <a:fld id="{D625735B-16FB-4CF4-8284-ACA11667D3C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7-0110-4B68-8DF5-E39687755FC2}"/>
                </c:ext>
              </c:extLst>
            </c:dLbl>
            <c:dLbl>
              <c:idx val="66"/>
              <c:tx>
                <c:rich>
                  <a:bodyPr/>
                  <a:lstStyle/>
                  <a:p>
                    <a:fld id="{84CC3404-10E1-4105-BA2A-D1A0B6ED78C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8-0110-4B68-8DF5-E39687755FC2}"/>
                </c:ext>
              </c:extLst>
            </c:dLbl>
            <c:dLbl>
              <c:idx val="67"/>
              <c:tx>
                <c:rich>
                  <a:bodyPr/>
                  <a:lstStyle/>
                  <a:p>
                    <a:fld id="{FA6D5C65-9153-4E7B-955C-B994DE65121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9-0110-4B68-8DF5-E39687755FC2}"/>
                </c:ext>
              </c:extLst>
            </c:dLbl>
            <c:dLbl>
              <c:idx val="68"/>
              <c:tx>
                <c:rich>
                  <a:bodyPr/>
                  <a:lstStyle/>
                  <a:p>
                    <a:fld id="{2CB43F12-38B8-431D-8070-B88D580ED9E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A-0110-4B68-8DF5-E39687755FC2}"/>
                </c:ext>
              </c:extLst>
            </c:dLbl>
            <c:dLbl>
              <c:idx val="69"/>
              <c:tx>
                <c:rich>
                  <a:bodyPr/>
                  <a:lstStyle/>
                  <a:p>
                    <a:fld id="{49A96F49-A9DA-4150-90DE-2E95EB96CA2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B-0110-4B68-8DF5-E39687755FC2}"/>
                </c:ext>
              </c:extLst>
            </c:dLbl>
            <c:dLbl>
              <c:idx val="70"/>
              <c:tx>
                <c:rich>
                  <a:bodyPr/>
                  <a:lstStyle/>
                  <a:p>
                    <a:fld id="{FC795593-C80C-42C9-9F42-EC56F6C3BE1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C-0110-4B68-8DF5-E39687755FC2}"/>
                </c:ext>
              </c:extLst>
            </c:dLbl>
            <c:dLbl>
              <c:idx val="71"/>
              <c:tx>
                <c:rich>
                  <a:bodyPr/>
                  <a:lstStyle/>
                  <a:p>
                    <a:fld id="{9116B448-D870-4D4B-B2AC-DFC307E88FC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D-0110-4B68-8DF5-E39687755FC2}"/>
                </c:ext>
              </c:extLst>
            </c:dLbl>
            <c:dLbl>
              <c:idx val="72"/>
              <c:tx>
                <c:rich>
                  <a:bodyPr/>
                  <a:lstStyle/>
                  <a:p>
                    <a:fld id="{CAC8CCF8-CAF5-4EA7-B6D7-B0ED9BDD409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E-0110-4B68-8DF5-E39687755FC2}"/>
                </c:ext>
              </c:extLst>
            </c:dLbl>
            <c:dLbl>
              <c:idx val="73"/>
              <c:tx>
                <c:rich>
                  <a:bodyPr/>
                  <a:lstStyle/>
                  <a:p>
                    <a:fld id="{BC749FB0-8053-423C-BCC0-FC7A9422302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4F-0110-4B68-8DF5-E39687755FC2}"/>
                </c:ext>
              </c:extLst>
            </c:dLbl>
            <c:dLbl>
              <c:idx val="74"/>
              <c:tx>
                <c:rich>
                  <a:bodyPr/>
                  <a:lstStyle/>
                  <a:p>
                    <a:fld id="{C4054FA2-60A2-4F47-BAA3-D3E32110798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0-0110-4B68-8DF5-E39687755FC2}"/>
                </c:ext>
              </c:extLst>
            </c:dLbl>
            <c:dLbl>
              <c:idx val="7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1-0110-4B68-8DF5-E39687755FC2}"/>
                </c:ext>
              </c:extLst>
            </c:dLbl>
            <c:dLbl>
              <c:idx val="7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2-0110-4B68-8DF5-E39687755FC2}"/>
                </c:ext>
              </c:extLst>
            </c:dLbl>
            <c:dLbl>
              <c:idx val="7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3-0110-4B68-8DF5-E39687755FC2}"/>
                </c:ext>
              </c:extLst>
            </c:dLbl>
            <c:dLbl>
              <c:idx val="7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4-0110-4B68-8DF5-E39687755FC2}"/>
                </c:ext>
              </c:extLst>
            </c:dLbl>
            <c:dLbl>
              <c:idx val="79"/>
              <c:tx>
                <c:rich>
                  <a:bodyPr/>
                  <a:lstStyle/>
                  <a:p>
                    <a:fld id="{B95377E6-BA0D-4E71-B6A3-CD84866537E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5-0110-4B68-8DF5-E39687755FC2}"/>
                </c:ext>
              </c:extLst>
            </c:dLbl>
            <c:dLbl>
              <c:idx val="80"/>
              <c:tx>
                <c:rich>
                  <a:bodyPr/>
                  <a:lstStyle/>
                  <a:p>
                    <a:fld id="{BC6681AA-91B3-453F-A4A5-DC2BEFAE5C7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6-0110-4B68-8DF5-E39687755FC2}"/>
                </c:ext>
              </c:extLst>
            </c:dLbl>
            <c:dLbl>
              <c:idx val="81"/>
              <c:tx>
                <c:rich>
                  <a:bodyPr/>
                  <a:lstStyle/>
                  <a:p>
                    <a:fld id="{DC1BE652-DBBB-4EDC-9A00-7FDB3EF9CCF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7-0110-4B68-8DF5-E39687755FC2}"/>
                </c:ext>
              </c:extLst>
            </c:dLbl>
            <c:dLbl>
              <c:idx val="82"/>
              <c:tx>
                <c:rich>
                  <a:bodyPr/>
                  <a:lstStyle/>
                  <a:p>
                    <a:fld id="{76D69DB7-600B-4C0D-8626-D8EBE515C0C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8-0110-4B68-8DF5-E39687755FC2}"/>
                </c:ext>
              </c:extLst>
            </c:dLbl>
            <c:dLbl>
              <c:idx val="83"/>
              <c:tx>
                <c:rich>
                  <a:bodyPr/>
                  <a:lstStyle/>
                  <a:p>
                    <a:fld id="{558B6489-7323-40F7-82B1-D9B5CCD15EE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9-0110-4B68-8DF5-E39687755FC2}"/>
                </c:ext>
              </c:extLst>
            </c:dLbl>
            <c:dLbl>
              <c:idx val="84"/>
              <c:tx>
                <c:rich>
                  <a:bodyPr/>
                  <a:lstStyle/>
                  <a:p>
                    <a:fld id="{456A1845-49E4-4E8B-96DA-97DCC6ED3D2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A-0110-4B68-8DF5-E39687755FC2}"/>
                </c:ext>
              </c:extLst>
            </c:dLbl>
            <c:dLbl>
              <c:idx val="85"/>
              <c:tx>
                <c:rich>
                  <a:bodyPr/>
                  <a:lstStyle/>
                  <a:p>
                    <a:fld id="{39B9EA9F-F7A4-4B39-A3D2-AC51C0DAD7E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B-0110-4B68-8DF5-E39687755FC2}"/>
                </c:ext>
              </c:extLst>
            </c:dLbl>
            <c:dLbl>
              <c:idx val="86"/>
              <c:tx>
                <c:rich>
                  <a:bodyPr/>
                  <a:lstStyle/>
                  <a:p>
                    <a:fld id="{3F467A30-FB0E-48B7-9A39-504560AE267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C-0110-4B68-8DF5-E39687755FC2}"/>
                </c:ext>
              </c:extLst>
            </c:dLbl>
            <c:dLbl>
              <c:idx val="87"/>
              <c:tx>
                <c:rich>
                  <a:bodyPr/>
                  <a:lstStyle/>
                  <a:p>
                    <a:fld id="{82CBB087-BB2D-4DB1-B1B4-A88027BCD2B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D-0110-4B68-8DF5-E39687755FC2}"/>
                </c:ext>
              </c:extLst>
            </c:dLbl>
            <c:dLbl>
              <c:idx val="88"/>
              <c:tx>
                <c:rich>
                  <a:bodyPr/>
                  <a:lstStyle/>
                  <a:p>
                    <a:fld id="{94152201-3C63-47C1-A56E-48242F567BD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E-0110-4B68-8DF5-E39687755FC2}"/>
                </c:ext>
              </c:extLst>
            </c:dLbl>
            <c:dLbl>
              <c:idx val="89"/>
              <c:tx>
                <c:rich>
                  <a:bodyPr/>
                  <a:lstStyle/>
                  <a:p>
                    <a:fld id="{C99783F9-3293-4E65-8B16-03CFD2B1B85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5F-0110-4B68-8DF5-E39687755FC2}"/>
                </c:ext>
              </c:extLst>
            </c:dLbl>
            <c:dLbl>
              <c:idx val="90"/>
              <c:tx>
                <c:rich>
                  <a:bodyPr/>
                  <a:lstStyle/>
                  <a:p>
                    <a:fld id="{80FF8E38-E11A-4D5C-8600-AF12A5288EC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0-0110-4B68-8DF5-E39687755FC2}"/>
                </c:ext>
              </c:extLst>
            </c:dLbl>
            <c:dLbl>
              <c:idx val="91"/>
              <c:tx>
                <c:rich>
                  <a:bodyPr/>
                  <a:lstStyle/>
                  <a:p>
                    <a:fld id="{51184E57-8A38-4683-91C8-6304A786AF5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1-0110-4B68-8DF5-E39687755FC2}"/>
                </c:ext>
              </c:extLst>
            </c:dLbl>
            <c:dLbl>
              <c:idx val="92"/>
              <c:tx>
                <c:rich>
                  <a:bodyPr/>
                  <a:lstStyle/>
                  <a:p>
                    <a:fld id="{6C21AE46-9AE9-40BE-9FC8-90CA1C727EC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2-0110-4B68-8DF5-E39687755FC2}"/>
                </c:ext>
              </c:extLst>
            </c:dLbl>
            <c:dLbl>
              <c:idx val="93"/>
              <c:tx>
                <c:rich>
                  <a:bodyPr/>
                  <a:lstStyle/>
                  <a:p>
                    <a:fld id="{817FA028-3090-45E8-A9C4-6A0F4937220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3-0110-4B68-8DF5-E39687755FC2}"/>
                </c:ext>
              </c:extLst>
            </c:dLbl>
            <c:dLbl>
              <c:idx val="94"/>
              <c:tx>
                <c:rich>
                  <a:bodyPr/>
                  <a:lstStyle/>
                  <a:p>
                    <a:fld id="{E64DAE25-550C-4456-B60C-731C633CB78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4-0110-4B68-8DF5-E39687755FC2}"/>
                </c:ext>
              </c:extLst>
            </c:dLbl>
            <c:dLbl>
              <c:idx val="95"/>
              <c:tx>
                <c:rich>
                  <a:bodyPr/>
                  <a:lstStyle/>
                  <a:p>
                    <a:fld id="{A5494B2D-1AA2-4D2C-B80E-D6BDD43A286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5-0110-4B68-8DF5-E39687755FC2}"/>
                </c:ext>
              </c:extLst>
            </c:dLbl>
            <c:dLbl>
              <c:idx val="96"/>
              <c:tx>
                <c:rich>
                  <a:bodyPr/>
                  <a:lstStyle/>
                  <a:p>
                    <a:fld id="{B1EC8129-759F-4FBA-BBE0-F7A8C8FAFE6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6-0110-4B68-8DF5-E39687755FC2}"/>
                </c:ext>
              </c:extLst>
            </c:dLbl>
            <c:dLbl>
              <c:idx val="97"/>
              <c:tx>
                <c:rich>
                  <a:bodyPr/>
                  <a:lstStyle/>
                  <a:p>
                    <a:fld id="{B1D6E6B7-67D2-4630-97EE-1E14523A05A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7-0110-4B68-8DF5-E39687755FC2}"/>
                </c:ext>
              </c:extLst>
            </c:dLbl>
            <c:dLbl>
              <c:idx val="98"/>
              <c:tx>
                <c:rich>
                  <a:bodyPr/>
                  <a:lstStyle/>
                  <a:p>
                    <a:fld id="{AA7C56DE-5E77-472F-ABFA-AE228593E8D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8-0110-4B68-8DF5-E39687755FC2}"/>
                </c:ext>
              </c:extLst>
            </c:dLbl>
            <c:dLbl>
              <c:idx val="99"/>
              <c:tx>
                <c:rich>
                  <a:bodyPr/>
                  <a:lstStyle/>
                  <a:p>
                    <a:fld id="{914D9E97-A31D-4A49-AFE5-21947DAB8D2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9-0110-4B68-8DF5-E39687755FC2}"/>
                </c:ext>
              </c:extLst>
            </c:dLbl>
            <c:dLbl>
              <c:idx val="100"/>
              <c:tx>
                <c:rich>
                  <a:bodyPr/>
                  <a:lstStyle/>
                  <a:p>
                    <a:fld id="{C31DD21F-3D50-4629-AC11-C9062FBC3D4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A-0110-4B68-8DF5-E39687755FC2}"/>
                </c:ext>
              </c:extLst>
            </c:dLbl>
            <c:dLbl>
              <c:idx val="101"/>
              <c:tx>
                <c:rich>
                  <a:bodyPr/>
                  <a:lstStyle/>
                  <a:p>
                    <a:fld id="{5EDC0F27-D9B4-41F6-9774-EC28A504AD5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B-0110-4B68-8DF5-E39687755FC2}"/>
                </c:ext>
              </c:extLst>
            </c:dLbl>
            <c:dLbl>
              <c:idx val="102"/>
              <c:tx>
                <c:rich>
                  <a:bodyPr/>
                  <a:lstStyle/>
                  <a:p>
                    <a:fld id="{8912AB14-35E5-484F-B06E-27FCB9D9608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C-0110-4B68-8DF5-E39687755FC2}"/>
                </c:ext>
              </c:extLst>
            </c:dLbl>
            <c:dLbl>
              <c:idx val="103"/>
              <c:tx>
                <c:rich>
                  <a:bodyPr/>
                  <a:lstStyle/>
                  <a:p>
                    <a:fld id="{67075DE4-64A7-46A8-8484-38139307EF3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D-0110-4B68-8DF5-E39687755FC2}"/>
                </c:ext>
              </c:extLst>
            </c:dLbl>
            <c:dLbl>
              <c:idx val="104"/>
              <c:tx>
                <c:rich>
                  <a:bodyPr/>
                  <a:lstStyle/>
                  <a:p>
                    <a:fld id="{7C6FEF5E-0916-462E-93BE-E90053AE5C4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E-0110-4B68-8DF5-E39687755FC2}"/>
                </c:ext>
              </c:extLst>
            </c:dLbl>
            <c:dLbl>
              <c:idx val="105"/>
              <c:tx>
                <c:rich>
                  <a:bodyPr/>
                  <a:lstStyle/>
                  <a:p>
                    <a:fld id="{BF603DE8-A037-4E9A-9D74-DF577135FA2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6F-0110-4B68-8DF5-E39687755FC2}"/>
                </c:ext>
              </c:extLst>
            </c:dLbl>
            <c:dLbl>
              <c:idx val="106"/>
              <c:tx>
                <c:rich>
                  <a:bodyPr/>
                  <a:lstStyle/>
                  <a:p>
                    <a:fld id="{D3DEEE8D-3614-41EA-8A16-524812EA3D4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0-0110-4B68-8DF5-E39687755FC2}"/>
                </c:ext>
              </c:extLst>
            </c:dLbl>
            <c:dLbl>
              <c:idx val="107"/>
              <c:tx>
                <c:rich>
                  <a:bodyPr/>
                  <a:lstStyle/>
                  <a:p>
                    <a:fld id="{680CA5E3-06B4-44CF-BC77-3E48274369D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1-0110-4B68-8DF5-E39687755FC2}"/>
                </c:ext>
              </c:extLst>
            </c:dLbl>
            <c:dLbl>
              <c:idx val="108"/>
              <c:tx>
                <c:rich>
                  <a:bodyPr/>
                  <a:lstStyle/>
                  <a:p>
                    <a:fld id="{D72DE809-9A1C-447B-8823-E94968E3800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2-0110-4B68-8DF5-E39687755FC2}"/>
                </c:ext>
              </c:extLst>
            </c:dLbl>
            <c:dLbl>
              <c:idx val="109"/>
              <c:tx>
                <c:rich>
                  <a:bodyPr/>
                  <a:lstStyle/>
                  <a:p>
                    <a:fld id="{118A4486-90DE-40E6-9E89-50ED0F35A3D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3-0110-4B68-8DF5-E39687755FC2}"/>
                </c:ext>
              </c:extLst>
            </c:dLbl>
            <c:dLbl>
              <c:idx val="110"/>
              <c:tx>
                <c:rich>
                  <a:bodyPr/>
                  <a:lstStyle/>
                  <a:p>
                    <a:fld id="{D661857A-4D5A-46BD-82D7-0AD94B335C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4-0110-4B68-8DF5-E39687755FC2}"/>
                </c:ext>
              </c:extLst>
            </c:dLbl>
            <c:dLbl>
              <c:idx val="111"/>
              <c:tx>
                <c:rich>
                  <a:bodyPr/>
                  <a:lstStyle/>
                  <a:p>
                    <a:fld id="{3F94E5F5-C569-458D-A3D9-3ED4F98F404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5-0110-4B68-8DF5-E39687755FC2}"/>
                </c:ext>
              </c:extLst>
            </c:dLbl>
            <c:dLbl>
              <c:idx val="112"/>
              <c:tx>
                <c:rich>
                  <a:bodyPr/>
                  <a:lstStyle/>
                  <a:p>
                    <a:fld id="{868B06C9-2095-4885-8F04-FA26DBFCB85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6-0110-4B68-8DF5-E39687755FC2}"/>
                </c:ext>
              </c:extLst>
            </c:dLbl>
            <c:dLbl>
              <c:idx val="113"/>
              <c:tx>
                <c:rich>
                  <a:bodyPr/>
                  <a:lstStyle/>
                  <a:p>
                    <a:fld id="{0EC47093-368D-45B3-9FED-C02EC672EA9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7-0110-4B68-8DF5-E39687755FC2}"/>
                </c:ext>
              </c:extLst>
            </c:dLbl>
            <c:dLbl>
              <c:idx val="114"/>
              <c:tx>
                <c:rich>
                  <a:bodyPr/>
                  <a:lstStyle/>
                  <a:p>
                    <a:fld id="{74547488-E0D2-4B44-8A62-79160F7AEBE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8-0110-4B68-8DF5-E39687755FC2}"/>
                </c:ext>
              </c:extLst>
            </c:dLbl>
            <c:dLbl>
              <c:idx val="115"/>
              <c:tx>
                <c:rich>
                  <a:bodyPr/>
                  <a:lstStyle/>
                  <a:p>
                    <a:fld id="{CC71EF4C-97BE-4A7D-BD89-771BD5FDE12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9-0110-4B68-8DF5-E39687755FC2}"/>
                </c:ext>
              </c:extLst>
            </c:dLbl>
            <c:dLbl>
              <c:idx val="116"/>
              <c:tx>
                <c:rich>
                  <a:bodyPr/>
                  <a:lstStyle/>
                  <a:p>
                    <a:fld id="{F3EFB4A9-7B6D-4269-9D53-4FE48A62508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A-0110-4B68-8DF5-E39687755FC2}"/>
                </c:ext>
              </c:extLst>
            </c:dLbl>
            <c:dLbl>
              <c:idx val="117"/>
              <c:tx>
                <c:rich>
                  <a:bodyPr/>
                  <a:lstStyle/>
                  <a:p>
                    <a:fld id="{ED01BC67-8EF3-4AEA-9AE6-B4B7636ABE6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B-0110-4B68-8DF5-E39687755FC2}"/>
                </c:ext>
              </c:extLst>
            </c:dLbl>
            <c:dLbl>
              <c:idx val="118"/>
              <c:tx>
                <c:rich>
                  <a:bodyPr/>
                  <a:lstStyle/>
                  <a:p>
                    <a:fld id="{0CBCDA6C-455B-4659-94ED-A45565D381E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C-0110-4B68-8DF5-E39687755FC2}"/>
                </c:ext>
              </c:extLst>
            </c:dLbl>
            <c:dLbl>
              <c:idx val="119"/>
              <c:tx>
                <c:rich>
                  <a:bodyPr/>
                  <a:lstStyle/>
                  <a:p>
                    <a:fld id="{391344C7-6FAA-48C8-8E3E-E08BEB58178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D-0110-4B68-8DF5-E39687755FC2}"/>
                </c:ext>
              </c:extLst>
            </c:dLbl>
            <c:dLbl>
              <c:idx val="120"/>
              <c:tx>
                <c:rich>
                  <a:bodyPr/>
                  <a:lstStyle/>
                  <a:p>
                    <a:fld id="{7E36B71F-6F67-4652-BB44-B77801EA188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E-0110-4B68-8DF5-E39687755FC2}"/>
                </c:ext>
              </c:extLst>
            </c:dLbl>
            <c:dLbl>
              <c:idx val="121"/>
              <c:tx>
                <c:rich>
                  <a:bodyPr/>
                  <a:lstStyle/>
                  <a:p>
                    <a:fld id="{19056C6E-548A-462B-A279-F558DDBCDB6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7F-0110-4B68-8DF5-E39687755FC2}"/>
                </c:ext>
              </c:extLst>
            </c:dLbl>
            <c:dLbl>
              <c:idx val="122"/>
              <c:tx>
                <c:rich>
                  <a:bodyPr/>
                  <a:lstStyle/>
                  <a:p>
                    <a:fld id="{8D56C342-8111-4D78-B6F7-0384200387C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0-0110-4B68-8DF5-E39687755FC2}"/>
                </c:ext>
              </c:extLst>
            </c:dLbl>
            <c:dLbl>
              <c:idx val="123"/>
              <c:tx>
                <c:rich>
                  <a:bodyPr/>
                  <a:lstStyle/>
                  <a:p>
                    <a:fld id="{38DF23B5-6721-4CCB-A179-1840AC696D4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1-0110-4B68-8DF5-E39687755FC2}"/>
                </c:ext>
              </c:extLst>
            </c:dLbl>
            <c:dLbl>
              <c:idx val="124"/>
              <c:tx>
                <c:rich>
                  <a:bodyPr/>
                  <a:lstStyle/>
                  <a:p>
                    <a:fld id="{E443DD7A-2B1B-4B3F-986C-DE6264CE6C5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2-0110-4B68-8DF5-E39687755FC2}"/>
                </c:ext>
              </c:extLst>
            </c:dLbl>
            <c:dLbl>
              <c:idx val="125"/>
              <c:tx>
                <c:rich>
                  <a:bodyPr/>
                  <a:lstStyle/>
                  <a:p>
                    <a:fld id="{94715AC2-7C07-43C1-BE4A-C9EFC92E55B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3-0110-4B68-8DF5-E39687755FC2}"/>
                </c:ext>
              </c:extLst>
            </c:dLbl>
            <c:dLbl>
              <c:idx val="126"/>
              <c:tx>
                <c:rich>
                  <a:bodyPr/>
                  <a:lstStyle/>
                  <a:p>
                    <a:fld id="{C2125CBC-2ED7-4B7B-9D3F-B975AD804ED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4-0110-4B68-8DF5-E39687755FC2}"/>
                </c:ext>
              </c:extLst>
            </c:dLbl>
            <c:dLbl>
              <c:idx val="127"/>
              <c:tx>
                <c:rich>
                  <a:bodyPr/>
                  <a:lstStyle/>
                  <a:p>
                    <a:fld id="{323CE1E3-520D-47F5-8BA5-8EFF02D2228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5-0110-4B68-8DF5-E39687755FC2}"/>
                </c:ext>
              </c:extLst>
            </c:dLbl>
            <c:dLbl>
              <c:idx val="128"/>
              <c:tx>
                <c:rich>
                  <a:bodyPr/>
                  <a:lstStyle/>
                  <a:p>
                    <a:fld id="{43AA76C8-9DCD-49FB-ACB1-298EF8953A8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6-0110-4B68-8DF5-E39687755FC2}"/>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800000"/>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2.19'!$D$4:$EB$4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2.19'!$D$9:$EB$9</c:f>
              <c:numCache>
                <c:formatCode>0.0%</c:formatCode>
                <c:ptCount val="129"/>
                <c:pt idx="25">
                  <c:v>3.5090792403355553E-4</c:v>
                </c:pt>
                <c:pt idx="26">
                  <c:v>7.3562828799561553E-4</c:v>
                </c:pt>
                <c:pt idx="27">
                  <c:v>-1.1122330341645226E-4</c:v>
                </c:pt>
                <c:pt idx="28">
                  <c:v>-2.9735657447390318E-3</c:v>
                </c:pt>
                <c:pt idx="29">
                  <c:v>-3.5877572218084575E-3</c:v>
                </c:pt>
                <c:pt idx="30">
                  <c:v>-3.8233620255778977E-3</c:v>
                </c:pt>
                <c:pt idx="31">
                  <c:v>-3.6150103565567582E-3</c:v>
                </c:pt>
                <c:pt idx="32">
                  <c:v>-4.4082649885495151E-3</c:v>
                </c:pt>
                <c:pt idx="33">
                  <c:v>-5.3631849817255828E-3</c:v>
                </c:pt>
                <c:pt idx="34">
                  <c:v>-6.2660464832269003E-3</c:v>
                </c:pt>
                <c:pt idx="35">
                  <c:v>-7.3262092574991056E-3</c:v>
                </c:pt>
                <c:pt idx="36">
                  <c:v>-8.4726397570770162E-3</c:v>
                </c:pt>
                <c:pt idx="37">
                  <c:v>-9.085621454034104E-3</c:v>
                </c:pt>
                <c:pt idx="38">
                  <c:v>-9.5486197551647167E-3</c:v>
                </c:pt>
                <c:pt idx="39">
                  <c:v>-9.8378041019271945E-3</c:v>
                </c:pt>
                <c:pt idx="40">
                  <c:v>-1.0031453694775039E-2</c:v>
                </c:pt>
                <c:pt idx="41">
                  <c:v>-1.023478551324708E-2</c:v>
                </c:pt>
                <c:pt idx="42">
                  <c:v>-1.0365479988000359E-2</c:v>
                </c:pt>
                <c:pt idx="43">
                  <c:v>-1.0530083809270091E-2</c:v>
                </c:pt>
                <c:pt idx="44">
                  <c:v>-1.0859823148913234E-2</c:v>
                </c:pt>
                <c:pt idx="45">
                  <c:v>-1.1240179448203658E-2</c:v>
                </c:pt>
                <c:pt idx="46">
                  <c:v>-1.1711075994317144E-2</c:v>
                </c:pt>
                <c:pt idx="47">
                  <c:v>-1.2271820006859474E-2</c:v>
                </c:pt>
                <c:pt idx="48">
                  <c:v>-1.2742702177474613E-2</c:v>
                </c:pt>
                <c:pt idx="49">
                  <c:v>-1.3131891777558968E-2</c:v>
                </c:pt>
                <c:pt idx="50">
                  <c:v>-1.3539837680982575E-2</c:v>
                </c:pt>
                <c:pt idx="51">
                  <c:v>-1.3932209282840557E-2</c:v>
                </c:pt>
                <c:pt idx="52">
                  <c:v>-1.43518050549587E-2</c:v>
                </c:pt>
                <c:pt idx="53">
                  <c:v>-1.4742981115466985E-2</c:v>
                </c:pt>
                <c:pt idx="54">
                  <c:v>-1.513519501393909E-2</c:v>
                </c:pt>
                <c:pt idx="55">
                  <c:v>-1.5499680324173676E-2</c:v>
                </c:pt>
                <c:pt idx="56">
                  <c:v>-1.5798471371457679E-2</c:v>
                </c:pt>
                <c:pt idx="57">
                  <c:v>-1.6044685954337001E-2</c:v>
                </c:pt>
                <c:pt idx="58">
                  <c:v>-1.626874283567098E-2</c:v>
                </c:pt>
                <c:pt idx="59">
                  <c:v>-1.6358702601533548E-2</c:v>
                </c:pt>
                <c:pt idx="60">
                  <c:v>-1.6436562329682908E-2</c:v>
                </c:pt>
                <c:pt idx="61">
                  <c:v>-1.6479309408131027E-2</c:v>
                </c:pt>
                <c:pt idx="62">
                  <c:v>-1.6552895698597386E-2</c:v>
                </c:pt>
                <c:pt idx="63">
                  <c:v>-1.6649284172079837E-2</c:v>
                </c:pt>
                <c:pt idx="64">
                  <c:v>-1.6758086454346455E-2</c:v>
                </c:pt>
                <c:pt idx="65">
                  <c:v>-1.6848863926317598E-2</c:v>
                </c:pt>
                <c:pt idx="66">
                  <c:v>-1.6854814924279649E-2</c:v>
                </c:pt>
                <c:pt idx="67">
                  <c:v>-1.6855831861409931E-2</c:v>
                </c:pt>
                <c:pt idx="68">
                  <c:v>-1.6914153695376383E-2</c:v>
                </c:pt>
                <c:pt idx="69">
                  <c:v>-1.7098746096889578E-2</c:v>
                </c:pt>
                <c:pt idx="70">
                  <c:v>-1.7296181501115032E-2</c:v>
                </c:pt>
                <c:pt idx="71">
                  <c:v>-1.7544364070076951E-2</c:v>
                </c:pt>
                <c:pt idx="72">
                  <c:v>-1.7813264338588014E-2</c:v>
                </c:pt>
                <c:pt idx="73">
                  <c:v>-1.8153785683443113E-2</c:v>
                </c:pt>
                <c:pt idx="74">
                  <c:v>-1.846627222219574E-2</c:v>
                </c:pt>
                <c:pt idx="79">
                  <c:v>6.0679519448170183E-4</c:v>
                </c:pt>
                <c:pt idx="80">
                  <c:v>1.2086162112588394E-3</c:v>
                </c:pt>
                <c:pt idx="81">
                  <c:v>4.7747091363309346E-4</c:v>
                </c:pt>
                <c:pt idx="82">
                  <c:v>-2.4712460940882197E-3</c:v>
                </c:pt>
                <c:pt idx="83">
                  <c:v>-3.151800143982475E-3</c:v>
                </c:pt>
                <c:pt idx="84">
                  <c:v>-3.2627871565214517E-3</c:v>
                </c:pt>
                <c:pt idx="85">
                  <c:v>-2.9371553852511889E-3</c:v>
                </c:pt>
                <c:pt idx="86">
                  <c:v>-3.6399277598694879E-3</c:v>
                </c:pt>
                <c:pt idx="87">
                  <c:v>-4.5182604189584197E-3</c:v>
                </c:pt>
                <c:pt idx="88">
                  <c:v>-5.3161391726688767E-3</c:v>
                </c:pt>
                <c:pt idx="89">
                  <c:v>-6.268127861609879E-3</c:v>
                </c:pt>
                <c:pt idx="90">
                  <c:v>-7.286308022240201E-3</c:v>
                </c:pt>
                <c:pt idx="91">
                  <c:v>-7.7345188276961019E-3</c:v>
                </c:pt>
                <c:pt idx="92">
                  <c:v>-7.9741871118070018E-3</c:v>
                </c:pt>
                <c:pt idx="93">
                  <c:v>-8.002838703791787E-3</c:v>
                </c:pt>
                <c:pt idx="94">
                  <c:v>-7.9091876947188222E-3</c:v>
                </c:pt>
                <c:pt idx="95">
                  <c:v>-7.8074154623519743E-3</c:v>
                </c:pt>
                <c:pt idx="96">
                  <c:v>-7.6243811273974393E-3</c:v>
                </c:pt>
                <c:pt idx="97">
                  <c:v>-7.4741281518447833E-3</c:v>
                </c:pt>
                <c:pt idx="98">
                  <c:v>-7.4884535611116076E-3</c:v>
                </c:pt>
                <c:pt idx="99">
                  <c:v>-7.5469010677121084E-3</c:v>
                </c:pt>
                <c:pt idx="100">
                  <c:v>-7.6861202011684893E-3</c:v>
                </c:pt>
                <c:pt idx="101">
                  <c:v>-7.9071387361414613E-3</c:v>
                </c:pt>
                <c:pt idx="102">
                  <c:v>-8.0284475594659399E-3</c:v>
                </c:pt>
                <c:pt idx="103">
                  <c:v>-8.0621735039227704E-3</c:v>
                </c:pt>
                <c:pt idx="104">
                  <c:v>-8.1176174274422142E-3</c:v>
                </c:pt>
                <c:pt idx="105">
                  <c:v>-8.1657153008920513E-3</c:v>
                </c:pt>
                <c:pt idx="106">
                  <c:v>-8.2496359526256779E-3</c:v>
                </c:pt>
                <c:pt idx="107">
                  <c:v>-8.3066639880359505E-3</c:v>
                </c:pt>
                <c:pt idx="108">
                  <c:v>-8.3682237254451841E-3</c:v>
                </c:pt>
                <c:pt idx="109">
                  <c:v>-8.4008131663649566E-3</c:v>
                </c:pt>
                <c:pt idx="110">
                  <c:v>-8.3638901786643738E-3</c:v>
                </c:pt>
                <c:pt idx="111">
                  <c:v>-8.2761939097754367E-3</c:v>
                </c:pt>
                <c:pt idx="112">
                  <c:v>-8.181400507977693E-3</c:v>
                </c:pt>
                <c:pt idx="113">
                  <c:v>-7.9825764776662311E-3</c:v>
                </c:pt>
                <c:pt idx="114">
                  <c:v>-7.8015179088781195E-3</c:v>
                </c:pt>
                <c:pt idx="115">
                  <c:v>-7.6051657344473611E-3</c:v>
                </c:pt>
                <c:pt idx="116">
                  <c:v>-7.448962935351966E-3</c:v>
                </c:pt>
                <c:pt idx="117">
                  <c:v>-7.3278759848627861E-3</c:v>
                </c:pt>
                <c:pt idx="118">
                  <c:v>-7.2310580372693944E-3</c:v>
                </c:pt>
                <c:pt idx="119">
                  <c:v>-7.1292259807880509E-3</c:v>
                </c:pt>
                <c:pt idx="120">
                  <c:v>-6.9494152473230097E-3</c:v>
                </c:pt>
                <c:pt idx="121">
                  <c:v>-6.7718856297198093E-3</c:v>
                </c:pt>
                <c:pt idx="122">
                  <c:v>-6.6635167384320459E-3</c:v>
                </c:pt>
                <c:pt idx="123">
                  <c:v>-6.6862367942990275E-3</c:v>
                </c:pt>
                <c:pt idx="124">
                  <c:v>-6.733656411712835E-3</c:v>
                </c:pt>
                <c:pt idx="125">
                  <c:v>-6.8347887457678169E-3</c:v>
                </c:pt>
                <c:pt idx="126">
                  <c:v>-6.9665622170281827E-3</c:v>
                </c:pt>
                <c:pt idx="127">
                  <c:v>-7.1774952679545811E-3</c:v>
                </c:pt>
                <c:pt idx="128">
                  <c:v>-7.4268888336900263E-3</c:v>
                </c:pt>
              </c:numCache>
            </c:numRef>
          </c:val>
          <c:smooth val="0"/>
          <c:extLst>
            <c:ext xmlns:c15="http://schemas.microsoft.com/office/drawing/2012/chart" uri="{02D57815-91ED-43cb-92C2-25804820EDAC}">
              <c15:datalabelsRange>
                <c15:f>'Fig 2.19'!$D$19:$EB$19</c15:f>
                <c15:dlblRangeCache>
                  <c:ptCount val="129"/>
                  <c:pt idx="74">
                    <c:v>-1,8%</c:v>
                  </c:pt>
                  <c:pt idx="128">
                    <c:v>-0,7%</c:v>
                  </c:pt>
                </c15:dlblRangeCache>
              </c15:datalabelsRange>
            </c:ext>
            <c:ext xmlns:c16="http://schemas.microsoft.com/office/drawing/2014/chart" uri="{C3380CC4-5D6E-409C-BE32-E72D297353CC}">
              <c16:uniqueId val="{00000187-0110-4B68-8DF5-E39687755FC2}"/>
            </c:ext>
          </c:extLst>
        </c:ser>
        <c:ser>
          <c:idx val="5"/>
          <c:order val="5"/>
          <c:tx>
            <c:strRef>
              <c:f>'Fig 2.19'!$C$51</c:f>
              <c:strCache>
                <c:ptCount val="1"/>
                <c:pt idx="0">
                  <c:v>[4,5%-1,0%]</c:v>
                </c:pt>
              </c:strCache>
            </c:strRef>
          </c:tx>
          <c:spPr>
            <a:ln w="28575" cap="rnd">
              <a:solidFill>
                <a:schemeClr val="accent2">
                  <a:lumMod val="75000"/>
                </a:schemeClr>
              </a:solidFill>
              <a:prstDash val="sysDash"/>
              <a:round/>
            </a:ln>
            <a:effectLst/>
          </c:spPr>
          <c:marker>
            <c:symbol val="none"/>
          </c:marker>
          <c:val>
            <c:numRef>
              <c:f>'Fig 2.19'!$D$51:$EB$51</c:f>
              <c:numCache>
                <c:formatCode>0.0%</c:formatCode>
                <c:ptCount val="129"/>
                <c:pt idx="25">
                  <c:v>3.5090792403356241E-4</c:v>
                </c:pt>
                <c:pt idx="26">
                  <c:v>1.2295769464706243E-3</c:v>
                </c:pt>
                <c:pt idx="27">
                  <c:v>-6.4287656011928626E-4</c:v>
                </c:pt>
                <c:pt idx="28">
                  <c:v>-2.8375997997582354E-3</c:v>
                </c:pt>
                <c:pt idx="29">
                  <c:v>-3.6477221781584441E-3</c:v>
                </c:pt>
                <c:pt idx="30">
                  <c:v>-3.7100988063625733E-3</c:v>
                </c:pt>
                <c:pt idx="31">
                  <c:v>-3.9480958087835111E-3</c:v>
                </c:pt>
                <c:pt idx="32">
                  <c:v>-3.8878252076491775E-3</c:v>
                </c:pt>
                <c:pt idx="33">
                  <c:v>-4.0794797961802003E-3</c:v>
                </c:pt>
                <c:pt idx="34">
                  <c:v>-4.1760374002195082E-3</c:v>
                </c:pt>
                <c:pt idx="35">
                  <c:v>-4.6074707395159405E-3</c:v>
                </c:pt>
                <c:pt idx="36">
                  <c:v>-5.002127892943335E-3</c:v>
                </c:pt>
                <c:pt idx="37">
                  <c:v>-5.4161724925702159E-3</c:v>
                </c:pt>
                <c:pt idx="38">
                  <c:v>-5.6433184120925611E-3</c:v>
                </c:pt>
                <c:pt idx="39">
                  <c:v>-5.7377730285735166E-3</c:v>
                </c:pt>
                <c:pt idx="40">
                  <c:v>-5.6859307087196035E-3</c:v>
                </c:pt>
                <c:pt idx="41">
                  <c:v>-5.6522601664409011E-3</c:v>
                </c:pt>
                <c:pt idx="42">
                  <c:v>-5.5925427888956049E-3</c:v>
                </c:pt>
                <c:pt idx="43">
                  <c:v>-5.5202892358617228E-3</c:v>
                </c:pt>
                <c:pt idx="44">
                  <c:v>-5.6137794600226469E-3</c:v>
                </c:pt>
                <c:pt idx="45">
                  <c:v>-5.788055175252927E-3</c:v>
                </c:pt>
                <c:pt idx="46">
                  <c:v>-6.0251259904054583E-3</c:v>
                </c:pt>
                <c:pt idx="47">
                  <c:v>-6.3629918939985498E-3</c:v>
                </c:pt>
                <c:pt idx="48">
                  <c:v>-6.624193746360133E-3</c:v>
                </c:pt>
                <c:pt idx="49">
                  <c:v>-6.7960614496482092E-3</c:v>
                </c:pt>
                <c:pt idx="50">
                  <c:v>-7.0031276103534931E-3</c:v>
                </c:pt>
                <c:pt idx="51">
                  <c:v>-7.2353243071354417E-3</c:v>
                </c:pt>
                <c:pt idx="52">
                  <c:v>-7.4682254626828757E-3</c:v>
                </c:pt>
                <c:pt idx="53">
                  <c:v>-7.684547714392807E-3</c:v>
                </c:pt>
                <c:pt idx="54">
                  <c:v>-7.8632443941060639E-3</c:v>
                </c:pt>
                <c:pt idx="55">
                  <c:v>-8.0338396802068623E-3</c:v>
                </c:pt>
                <c:pt idx="56">
                  <c:v>-8.1242380671026713E-3</c:v>
                </c:pt>
                <c:pt idx="57">
                  <c:v>-8.1889371147180721E-3</c:v>
                </c:pt>
                <c:pt idx="58">
                  <c:v>-8.2900498465904599E-3</c:v>
                </c:pt>
                <c:pt idx="59">
                  <c:v>-8.250520631476483E-3</c:v>
                </c:pt>
                <c:pt idx="60">
                  <c:v>-8.1537874584046779E-3</c:v>
                </c:pt>
                <c:pt idx="61">
                  <c:v>-8.0623995662984175E-3</c:v>
                </c:pt>
                <c:pt idx="62">
                  <c:v>-7.9744561653781708E-3</c:v>
                </c:pt>
                <c:pt idx="63">
                  <c:v>-7.9648243830696495E-3</c:v>
                </c:pt>
                <c:pt idx="64">
                  <c:v>-7.9478332553514011E-3</c:v>
                </c:pt>
                <c:pt idx="65">
                  <c:v>-7.9117871638739214E-3</c:v>
                </c:pt>
                <c:pt idx="66">
                  <c:v>-7.8582770388006783E-3</c:v>
                </c:pt>
                <c:pt idx="67">
                  <c:v>-7.6150418195144835E-3</c:v>
                </c:pt>
                <c:pt idx="68">
                  <c:v>-7.5830077232683863E-3</c:v>
                </c:pt>
                <c:pt idx="69">
                  <c:v>-7.6231512566204834E-3</c:v>
                </c:pt>
                <c:pt idx="70">
                  <c:v>-7.7566475323777454E-3</c:v>
                </c:pt>
                <c:pt idx="71">
                  <c:v>-7.8712739550773868E-3</c:v>
                </c:pt>
                <c:pt idx="72">
                  <c:v>-8.0172810808810599E-3</c:v>
                </c:pt>
                <c:pt idx="73">
                  <c:v>-8.2096249167215186E-3</c:v>
                </c:pt>
                <c:pt idx="74">
                  <c:v>-8.4974413596792531E-3</c:v>
                </c:pt>
                <c:pt idx="79">
                  <c:v>3.5090792403356241E-4</c:v>
                </c:pt>
                <c:pt idx="80">
                  <c:v>1.8879002268699745E-3</c:v>
                </c:pt>
                <c:pt idx="81">
                  <c:v>1.1776392927107859E-4</c:v>
                </c:pt>
                <c:pt idx="82">
                  <c:v>-2.4904809183992852E-3</c:v>
                </c:pt>
                <c:pt idx="83">
                  <c:v>-3.2485225969552745E-3</c:v>
                </c:pt>
                <c:pt idx="84">
                  <c:v>-3.1485458039906883E-3</c:v>
                </c:pt>
                <c:pt idx="85">
                  <c:v>-3.2271292068517866E-3</c:v>
                </c:pt>
                <c:pt idx="86">
                  <c:v>-3.0173723834518687E-3</c:v>
                </c:pt>
                <c:pt idx="87">
                  <c:v>-2.9989409695657123E-3</c:v>
                </c:pt>
                <c:pt idx="88">
                  <c:v>-2.8402283567079533E-3</c:v>
                </c:pt>
                <c:pt idx="89">
                  <c:v>-3.0169623098881106E-3</c:v>
                </c:pt>
                <c:pt idx="90">
                  <c:v>-3.1686507075570935E-3</c:v>
                </c:pt>
                <c:pt idx="91">
                  <c:v>-3.3544732167880018E-3</c:v>
                </c:pt>
                <c:pt idx="92">
                  <c:v>-3.3095002633136139E-3</c:v>
                </c:pt>
                <c:pt idx="93">
                  <c:v>-3.0908554807235204E-3</c:v>
                </c:pt>
                <c:pt idx="94">
                  <c:v>-2.7052096199296351E-3</c:v>
                </c:pt>
                <c:pt idx="95">
                  <c:v>-2.3237763571907761E-3</c:v>
                </c:pt>
                <c:pt idx="96">
                  <c:v>-1.9063271386867903E-3</c:v>
                </c:pt>
                <c:pt idx="97">
                  <c:v>-1.4844700265103468E-3</c:v>
                </c:pt>
                <c:pt idx="98">
                  <c:v>-1.2379247946172787E-3</c:v>
                </c:pt>
                <c:pt idx="99">
                  <c:v>-1.0626623106810675E-3</c:v>
                </c:pt>
                <c:pt idx="100">
                  <c:v>-9.3989611804548134E-4</c:v>
                </c:pt>
                <c:pt idx="101">
                  <c:v>-9.2052940058297815E-4</c:v>
                </c:pt>
                <c:pt idx="102">
                  <c:v>-8.1873792054538031E-4</c:v>
                </c:pt>
                <c:pt idx="103">
                  <c:v>-6.1269956446260152E-4</c:v>
                </c:pt>
                <c:pt idx="104">
                  <c:v>-4.5420747432540896E-4</c:v>
                </c:pt>
                <c:pt idx="105">
                  <c:v>-3.4083960320637461E-4</c:v>
                </c:pt>
                <c:pt idx="106">
                  <c:v>-2.302019246875803E-4</c:v>
                </c:pt>
                <c:pt idx="107">
                  <c:v>-1.1304233514290242E-4</c:v>
                </c:pt>
                <c:pt idx="108">
                  <c:v>4.3034302303098226E-5</c:v>
                </c:pt>
                <c:pt idx="109">
                  <c:v>2.0159903256183073E-4</c:v>
                </c:pt>
                <c:pt idx="110">
                  <c:v>4.4076931466663393E-4</c:v>
                </c:pt>
                <c:pt idx="111">
                  <c:v>7.1501396724679071E-4</c:v>
                </c:pt>
                <c:pt idx="112">
                  <c:v>9.2939120503396551E-4</c:v>
                </c:pt>
                <c:pt idx="113">
                  <c:v>1.2480783171020342E-3</c:v>
                </c:pt>
                <c:pt idx="114">
                  <c:v>1.5911140559127289E-3</c:v>
                </c:pt>
                <c:pt idx="115">
                  <c:v>1.9066864282407429E-3</c:v>
                </c:pt>
                <c:pt idx="116">
                  <c:v>2.2148759448106905E-3</c:v>
                </c:pt>
                <c:pt idx="117">
                  <c:v>2.4378451433604222E-3</c:v>
                </c:pt>
                <c:pt idx="118">
                  <c:v>2.6408310375571342E-3</c:v>
                </c:pt>
                <c:pt idx="119">
                  <c:v>2.8574728524267149E-3</c:v>
                </c:pt>
                <c:pt idx="120">
                  <c:v>3.0849206467107666E-3</c:v>
                </c:pt>
                <c:pt idx="121">
                  <c:v>3.491707677411326E-3</c:v>
                </c:pt>
                <c:pt idx="122">
                  <c:v>3.6805148487646729E-3</c:v>
                </c:pt>
                <c:pt idx="123">
                  <c:v>3.7776901033152858E-3</c:v>
                </c:pt>
                <c:pt idx="124">
                  <c:v>3.7895915931811029E-3</c:v>
                </c:pt>
                <c:pt idx="125">
                  <c:v>3.7957166624588081E-3</c:v>
                </c:pt>
                <c:pt idx="126">
                  <c:v>3.7765647241716728E-3</c:v>
                </c:pt>
                <c:pt idx="127">
                  <c:v>3.6997127032742114E-3</c:v>
                </c:pt>
                <c:pt idx="128">
                  <c:v>3.5050166011004031E-3</c:v>
                </c:pt>
              </c:numCache>
            </c:numRef>
          </c:val>
          <c:smooth val="0"/>
          <c:extLst>
            <c:ext xmlns:c16="http://schemas.microsoft.com/office/drawing/2014/chart" uri="{C3380CC4-5D6E-409C-BE32-E72D297353CC}">
              <c16:uniqueId val="{00000189-0110-4B68-8DF5-E39687755FC2}"/>
            </c:ext>
          </c:extLst>
        </c:ser>
        <c:dLbls>
          <c:showLegendKey val="0"/>
          <c:showVal val="0"/>
          <c:showCatName val="0"/>
          <c:showSerName val="0"/>
          <c:showPercent val="0"/>
          <c:showBubbleSize val="0"/>
        </c:dLbls>
        <c:smooth val="0"/>
        <c:axId val="1209268288"/>
        <c:axId val="1209258304"/>
      </c:lineChart>
      <c:catAx>
        <c:axId val="1209268288"/>
        <c:scaling>
          <c:orientation val="minMax"/>
        </c:scaling>
        <c:delete val="0"/>
        <c:axPos val="b"/>
        <c:numFmt formatCode="General" sourceLinked="1"/>
        <c:majorTickMark val="none"/>
        <c:minorTickMark val="none"/>
        <c:tickLblPos val="nextTo"/>
        <c:spPr>
          <a:noFill/>
          <a:ln w="15875" cap="flat" cmpd="sng" algn="ctr">
            <a:solidFill>
              <a:srgbClr val="C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258304"/>
        <c:crosses val="autoZero"/>
        <c:auto val="1"/>
        <c:lblAlgn val="ctr"/>
        <c:lblOffset val="100"/>
        <c:tickLblSkip val="8"/>
        <c:noMultiLvlLbl val="0"/>
      </c:catAx>
      <c:valAx>
        <c:axId val="12092583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268288"/>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1">
        <a:lumMod val="40000"/>
        <a:lumOff val="60000"/>
      </a:schemeClr>
    </a:solidFill>
    <a:ln w="9525" cap="flat" cmpd="sng" algn="ctr">
      <a:solidFill>
        <a:schemeClr val="tx2"/>
      </a:solidFill>
      <a:round/>
    </a:ln>
    <a:effectLst/>
  </c:spPr>
  <c:txPr>
    <a:bodyPr/>
    <a:lstStyle/>
    <a:p>
      <a:pPr>
        <a:defRPr/>
      </a:pPr>
      <a:endParaRPr lang="fr-FR"/>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039093797485839E-2"/>
          <c:y val="4.1904761904761903E-2"/>
          <c:w val="0.88364009761937656"/>
          <c:h val="0.69232967032967019"/>
        </c:manualLayout>
      </c:layout>
      <c:lineChart>
        <c:grouping val="standard"/>
        <c:varyColors val="0"/>
        <c:ser>
          <c:idx val="2"/>
          <c:order val="0"/>
          <c:tx>
            <c:strRef>
              <c:f>'Fig 2.20'!$B$5</c:f>
              <c:strCache>
                <c:ptCount val="1"/>
                <c:pt idx="0">
                  <c:v>Salariés du privé base et FSV</c:v>
                </c:pt>
              </c:strCache>
            </c:strRef>
          </c:tx>
          <c:spPr>
            <a:ln w="28575" cap="rnd">
              <a:solidFill>
                <a:schemeClr val="accent5"/>
              </a:solidFill>
              <a:round/>
            </a:ln>
            <a:effectLst/>
          </c:spPr>
          <c:marker>
            <c:symbol val="none"/>
          </c:marker>
          <c:cat>
            <c:numRef>
              <c:f>'Fig 2.20'!$C$4:$BB$4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2.20'!$C$7:$BB$7</c:f>
              <c:numCache>
                <c:formatCode>0.0%</c:formatCode>
                <c:ptCount val="52"/>
                <c:pt idx="0">
                  <c:v>1.331915222090238E-4</c:v>
                </c:pt>
                <c:pt idx="1">
                  <c:v>-5.0886833844361601E-4</c:v>
                </c:pt>
                <c:pt idx="2">
                  <c:v>2.4630173159193025E-4</c:v>
                </c:pt>
                <c:pt idx="3">
                  <c:v>1.0456623585509764E-3</c:v>
                </c:pt>
                <c:pt idx="4">
                  <c:v>1.139685477155386E-3</c:v>
                </c:pt>
                <c:pt idx="5">
                  <c:v>-1.9949355374498934E-5</c:v>
                </c:pt>
                <c:pt idx="6">
                  <c:v>-3.9703251728852307E-4</c:v>
                </c:pt>
                <c:pt idx="7">
                  <c:v>-2.9056387829903829E-4</c:v>
                </c:pt>
                <c:pt idx="8">
                  <c:v>-4.1790843428653884E-4</c:v>
                </c:pt>
                <c:pt idx="9">
                  <c:v>-1.0919385542027052E-3</c:v>
                </c:pt>
                <c:pt idx="10">
                  <c:v>-1.4662270056469348E-3</c:v>
                </c:pt>
                <c:pt idx="11">
                  <c:v>-1.8570950830988572E-3</c:v>
                </c:pt>
                <c:pt idx="12">
                  <c:v>-2.4104707707529108E-3</c:v>
                </c:pt>
                <c:pt idx="13">
                  <c:v>-3.1175222870277949E-3</c:v>
                </c:pt>
                <c:pt idx="14">
                  <c:v>-3.5185051846410229E-3</c:v>
                </c:pt>
                <c:pt idx="15">
                  <c:v>-3.8426286668722387E-3</c:v>
                </c:pt>
                <c:pt idx="16">
                  <c:v>-4.0730612112398687E-3</c:v>
                </c:pt>
                <c:pt idx="17">
                  <c:v>-4.2454857241053801E-3</c:v>
                </c:pt>
                <c:pt idx="18">
                  <c:v>-4.4095084869236051E-3</c:v>
                </c:pt>
                <c:pt idx="19">
                  <c:v>-4.5554231744228124E-3</c:v>
                </c:pt>
                <c:pt idx="20">
                  <c:v>-4.7096854932264995E-3</c:v>
                </c:pt>
                <c:pt idx="21">
                  <c:v>-4.9700777453680484E-3</c:v>
                </c:pt>
                <c:pt idx="22">
                  <c:v>-5.2563108237585476E-3</c:v>
                </c:pt>
                <c:pt idx="23">
                  <c:v>-5.6151815493356849E-3</c:v>
                </c:pt>
                <c:pt idx="24">
                  <c:v>-6.0363297038274755E-3</c:v>
                </c:pt>
                <c:pt idx="25">
                  <c:v>-6.4039661407811338E-3</c:v>
                </c:pt>
                <c:pt idx="26">
                  <c:v>-6.7043735589916859E-3</c:v>
                </c:pt>
                <c:pt idx="27">
                  <c:v>-6.9930793104496861E-3</c:v>
                </c:pt>
                <c:pt idx="28">
                  <c:v>-7.284311621327498E-3</c:v>
                </c:pt>
                <c:pt idx="29">
                  <c:v>-7.5784389471706612E-3</c:v>
                </c:pt>
                <c:pt idx="30">
                  <c:v>-7.8786088722808609E-3</c:v>
                </c:pt>
                <c:pt idx="31">
                  <c:v>-8.1304867254020363E-3</c:v>
                </c:pt>
                <c:pt idx="32">
                  <c:v>-8.3707116737929479E-3</c:v>
                </c:pt>
                <c:pt idx="33">
                  <c:v>-8.6056367067892242E-3</c:v>
                </c:pt>
                <c:pt idx="34">
                  <c:v>-8.8205828600938022E-3</c:v>
                </c:pt>
                <c:pt idx="35">
                  <c:v>-9.0451108574942582E-3</c:v>
                </c:pt>
                <c:pt idx="36">
                  <c:v>-9.1899463839390447E-3</c:v>
                </c:pt>
                <c:pt idx="37">
                  <c:v>-9.2977410510449859E-3</c:v>
                </c:pt>
                <c:pt idx="38">
                  <c:v>-9.4276699025251237E-3</c:v>
                </c:pt>
                <c:pt idx="39">
                  <c:v>-9.5878182564012246E-3</c:v>
                </c:pt>
                <c:pt idx="40">
                  <c:v>-9.7707142864677521E-3</c:v>
                </c:pt>
                <c:pt idx="41">
                  <c:v>-9.9606573795517975E-3</c:v>
                </c:pt>
                <c:pt idx="42">
                  <c:v>-1.0122199626711528E-2</c:v>
                </c:pt>
                <c:pt idx="43">
                  <c:v>-1.0289236266646538E-2</c:v>
                </c:pt>
                <c:pt idx="44">
                  <c:v>-1.045723375243908E-2</c:v>
                </c:pt>
                <c:pt idx="45">
                  <c:v>-1.0617266721726845E-2</c:v>
                </c:pt>
                <c:pt idx="46">
                  <c:v>-1.079230675917147E-2</c:v>
                </c:pt>
                <c:pt idx="47">
                  <c:v>-1.0975399693595608E-2</c:v>
                </c:pt>
                <c:pt idx="48">
                  <c:v>-1.1157777516629733E-2</c:v>
                </c:pt>
                <c:pt idx="49">
                  <c:v>-1.1327799377812676E-2</c:v>
                </c:pt>
                <c:pt idx="50">
                  <c:v>-1.1508858523428742E-2</c:v>
                </c:pt>
                <c:pt idx="51">
                  <c:v>-1.1713943396717108E-2</c:v>
                </c:pt>
              </c:numCache>
            </c:numRef>
          </c:val>
          <c:smooth val="0"/>
          <c:extLst>
            <c:ext xmlns:c16="http://schemas.microsoft.com/office/drawing/2014/chart" uri="{C3380CC4-5D6E-409C-BE32-E72D297353CC}">
              <c16:uniqueId val="{00000000-18C4-403E-A0CF-C36A7B29F027}"/>
            </c:ext>
          </c:extLst>
        </c:ser>
        <c:ser>
          <c:idx val="7"/>
          <c:order val="1"/>
          <c:tx>
            <c:strRef>
              <c:f>'Fig 2.20'!$B$10</c:f>
              <c:strCache>
                <c:ptCount val="1"/>
                <c:pt idx="0">
                  <c:v>Salariés du privé complémentaires</c:v>
                </c:pt>
              </c:strCache>
            </c:strRef>
          </c:tx>
          <c:spPr>
            <a:ln w="28575" cap="rnd">
              <a:solidFill>
                <a:srgbClr val="800080"/>
              </a:solidFill>
              <a:round/>
            </a:ln>
            <a:effectLst/>
          </c:spPr>
          <c:marker>
            <c:symbol val="none"/>
          </c:marker>
          <c:cat>
            <c:numRef>
              <c:f>'Fig 2.20'!$C$4:$BB$4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2.20'!$C$12:$BB$12</c:f>
              <c:numCache>
                <c:formatCode>0.0%</c:formatCode>
                <c:ptCount val="52"/>
                <c:pt idx="0">
                  <c:v>-9.4535068648832904E-4</c:v>
                </c:pt>
                <c:pt idx="1">
                  <c:v>-2.9369253930436323E-3</c:v>
                </c:pt>
                <c:pt idx="2">
                  <c:v>8.8789187687769722E-4</c:v>
                </c:pt>
                <c:pt idx="3">
                  <c:v>2.104522371325343E-3</c:v>
                </c:pt>
                <c:pt idx="4">
                  <c:v>7.0490155772311852E-4</c:v>
                </c:pt>
                <c:pt idx="5">
                  <c:v>3.3567049102378038E-4</c:v>
                </c:pt>
                <c:pt idx="6">
                  <c:v>3.2736078112653721E-4</c:v>
                </c:pt>
                <c:pt idx="7">
                  <c:v>2.0551887943948827E-4</c:v>
                </c:pt>
                <c:pt idx="8">
                  <c:v>2.2103143809664577E-4</c:v>
                </c:pt>
                <c:pt idx="9">
                  <c:v>5.7559425769859035E-4</c:v>
                </c:pt>
                <c:pt idx="10">
                  <c:v>3.1051079637083728E-4</c:v>
                </c:pt>
                <c:pt idx="11">
                  <c:v>1.0323812713824293E-4</c:v>
                </c:pt>
                <c:pt idx="12">
                  <c:v>-2.6924633782250684E-4</c:v>
                </c:pt>
                <c:pt idx="13">
                  <c:v>-4.4124461615577953E-4</c:v>
                </c:pt>
                <c:pt idx="14">
                  <c:v>-5.0004780892945466E-4</c:v>
                </c:pt>
                <c:pt idx="15">
                  <c:v>-4.7735200030097485E-4</c:v>
                </c:pt>
                <c:pt idx="16">
                  <c:v>-4.2021418462046684E-4</c:v>
                </c:pt>
                <c:pt idx="17">
                  <c:v>-3.0999207374900195E-4</c:v>
                </c:pt>
                <c:pt idx="18">
                  <c:v>-2.2244224173838256E-4</c:v>
                </c:pt>
                <c:pt idx="19">
                  <c:v>-1.076947028657918E-4</c:v>
                </c:pt>
                <c:pt idx="20">
                  <c:v>3.5128499958611559E-5</c:v>
                </c:pt>
                <c:pt idx="21">
                  <c:v>1.4320229830350889E-4</c:v>
                </c:pt>
                <c:pt idx="22">
                  <c:v>2.0336622044258429E-4</c:v>
                </c:pt>
                <c:pt idx="23">
                  <c:v>2.7146157706158663E-4</c:v>
                </c:pt>
                <c:pt idx="24">
                  <c:v>3.0771318232417771E-4</c:v>
                </c:pt>
                <c:pt idx="25">
                  <c:v>3.5948207782952185E-4</c:v>
                </c:pt>
                <c:pt idx="26">
                  <c:v>4.203019067232569E-4</c:v>
                </c:pt>
                <c:pt idx="27">
                  <c:v>4.7175856297800717E-4</c:v>
                </c:pt>
                <c:pt idx="28">
                  <c:v>5.0801111865864113E-4</c:v>
                </c:pt>
                <c:pt idx="29">
                  <c:v>5.6948999928117111E-4</c:v>
                </c:pt>
                <c:pt idx="30">
                  <c:v>6.5486653537899508E-4</c:v>
                </c:pt>
                <c:pt idx="31">
                  <c:v>7.3001817982767947E-4</c:v>
                </c:pt>
                <c:pt idx="32">
                  <c:v>7.9811665137578119E-4</c:v>
                </c:pt>
                <c:pt idx="33">
                  <c:v>9.4288216726679669E-4</c:v>
                </c:pt>
                <c:pt idx="34">
                  <c:v>1.0930510471325941E-3</c:v>
                </c:pt>
                <c:pt idx="35">
                  <c:v>1.2258351580028345E-3</c:v>
                </c:pt>
                <c:pt idx="36">
                  <c:v>1.4160098184243033E-3</c:v>
                </c:pt>
                <c:pt idx="37">
                  <c:v>1.627271532438905E-3</c:v>
                </c:pt>
                <c:pt idx="38">
                  <c:v>1.8558704313750146E-3</c:v>
                </c:pt>
                <c:pt idx="39">
                  <c:v>2.0990844392567917E-3</c:v>
                </c:pt>
                <c:pt idx="40">
                  <c:v>2.3032940210403891E-3</c:v>
                </c:pt>
                <c:pt idx="41">
                  <c:v>2.5326934253796091E-3</c:v>
                </c:pt>
                <c:pt idx="42">
                  <c:v>2.724002340888855E-3</c:v>
                </c:pt>
                <c:pt idx="43">
                  <c:v>2.9347994641894457E-3</c:v>
                </c:pt>
                <c:pt idx="44">
                  <c:v>3.1244753135267825E-3</c:v>
                </c:pt>
                <c:pt idx="45">
                  <c:v>3.2966064974966416E-3</c:v>
                </c:pt>
                <c:pt idx="46">
                  <c:v>3.4285419346692797E-3</c:v>
                </c:pt>
                <c:pt idx="47">
                  <c:v>3.4904474085554679E-3</c:v>
                </c:pt>
                <c:pt idx="48">
                  <c:v>3.5729526584246316E-3</c:v>
                </c:pt>
                <c:pt idx="49">
                  <c:v>3.590395881486734E-3</c:v>
                </c:pt>
                <c:pt idx="50">
                  <c:v>3.5779543261709318E-3</c:v>
                </c:pt>
                <c:pt idx="51">
                  <c:v>3.5461275068838852E-3</c:v>
                </c:pt>
              </c:numCache>
            </c:numRef>
          </c:val>
          <c:smooth val="0"/>
          <c:extLst>
            <c:ext xmlns:c16="http://schemas.microsoft.com/office/drawing/2014/chart" uri="{C3380CC4-5D6E-409C-BE32-E72D297353CC}">
              <c16:uniqueId val="{00000001-18C4-403E-A0CF-C36A7B29F027}"/>
            </c:ext>
          </c:extLst>
        </c:ser>
        <c:ser>
          <c:idx val="12"/>
          <c:order val="2"/>
          <c:tx>
            <c:strRef>
              <c:f>'Fig 2.20'!$B$15</c:f>
              <c:strCache>
                <c:ptCount val="1"/>
                <c:pt idx="0">
                  <c:v>Fonctionnaires et régimes spéciaux</c:v>
                </c:pt>
              </c:strCache>
            </c:strRef>
          </c:tx>
          <c:spPr>
            <a:ln w="28575" cap="rnd">
              <a:solidFill>
                <a:schemeClr val="accent4"/>
              </a:solidFill>
              <a:round/>
            </a:ln>
            <a:effectLst/>
          </c:spPr>
          <c:marker>
            <c:symbol val="none"/>
          </c:marker>
          <c:cat>
            <c:numRef>
              <c:f>'Fig 2.20'!$C$4:$BB$4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2.20'!$C$17:$BB$17</c:f>
              <c:numCache>
                <c:formatCode>0.0%</c:formatCode>
                <c:ptCount val="52"/>
                <c:pt idx="0">
                  <c:v>-1.2184961218894563E-4</c:v>
                </c:pt>
                <c:pt idx="1">
                  <c:v>-2.6336712445021448E-4</c:v>
                </c:pt>
                <c:pt idx="2">
                  <c:v>-3.3966401142684205E-4</c:v>
                </c:pt>
                <c:pt idx="3">
                  <c:v>-7.3845886422561902E-4</c:v>
                </c:pt>
                <c:pt idx="4">
                  <c:v>-1.1523130394040515E-3</c:v>
                </c:pt>
                <c:pt idx="5">
                  <c:v>-1.8005579612631328E-3</c:v>
                </c:pt>
                <c:pt idx="6">
                  <c:v>-2.2379410822460366E-3</c:v>
                </c:pt>
                <c:pt idx="7">
                  <c:v>-2.546828787490317E-3</c:v>
                </c:pt>
                <c:pt idx="8">
                  <c:v>-2.7213583764463187E-3</c:v>
                </c:pt>
                <c:pt idx="9">
                  <c:v>-2.8888223425169238E-3</c:v>
                </c:pt>
                <c:pt idx="10">
                  <c:v>-2.9872795069772126E-3</c:v>
                </c:pt>
                <c:pt idx="11">
                  <c:v>-3.0437845553471649E-3</c:v>
                </c:pt>
                <c:pt idx="12">
                  <c:v>-3.1260103835729636E-3</c:v>
                </c:pt>
                <c:pt idx="13">
                  <c:v>-3.2215092643521279E-3</c:v>
                </c:pt>
                <c:pt idx="14">
                  <c:v>-3.2336448141444124E-3</c:v>
                </c:pt>
                <c:pt idx="15">
                  <c:v>-3.2219089508025434E-3</c:v>
                </c:pt>
                <c:pt idx="16">
                  <c:v>-3.1836178533227524E-3</c:v>
                </c:pt>
                <c:pt idx="17">
                  <c:v>-3.1193546004602349E-3</c:v>
                </c:pt>
                <c:pt idx="18">
                  <c:v>-3.0590364172120507E-3</c:v>
                </c:pt>
                <c:pt idx="19">
                  <c:v>-3.0108752883430887E-3</c:v>
                </c:pt>
                <c:pt idx="20">
                  <c:v>-2.9768990736375733E-3</c:v>
                </c:pt>
                <c:pt idx="21">
                  <c:v>-2.9663378407574215E-3</c:v>
                </c:pt>
                <c:pt idx="22">
                  <c:v>-2.9629720090813341E-3</c:v>
                </c:pt>
                <c:pt idx="23">
                  <c:v>-2.9645829409043443E-3</c:v>
                </c:pt>
                <c:pt idx="24">
                  <c:v>-2.9604954548680777E-3</c:v>
                </c:pt>
                <c:pt idx="25">
                  <c:v>-2.9361629673583974E-3</c:v>
                </c:pt>
                <c:pt idx="26">
                  <c:v>-2.9017773631140019E-3</c:v>
                </c:pt>
                <c:pt idx="27">
                  <c:v>-2.8841478263598869E-3</c:v>
                </c:pt>
                <c:pt idx="28">
                  <c:v>-2.871517153165342E-3</c:v>
                </c:pt>
                <c:pt idx="29">
                  <c:v>-2.8726732881745667E-3</c:v>
                </c:pt>
                <c:pt idx="30">
                  <c:v>-2.8632010866729701E-3</c:v>
                </c:pt>
                <c:pt idx="31">
                  <c:v>-2.8632898097319531E-3</c:v>
                </c:pt>
                <c:pt idx="32">
                  <c:v>-2.8632447377163299E-3</c:v>
                </c:pt>
                <c:pt idx="33">
                  <c:v>-2.8608903748937112E-3</c:v>
                </c:pt>
                <c:pt idx="34">
                  <c:v>-2.8550358592109859E-3</c:v>
                </c:pt>
                <c:pt idx="35">
                  <c:v>-2.844886637704911E-3</c:v>
                </c:pt>
                <c:pt idx="36">
                  <c:v>-2.8335260375531544E-3</c:v>
                </c:pt>
                <c:pt idx="37">
                  <c:v>-2.8221610722623629E-3</c:v>
                </c:pt>
                <c:pt idx="38">
                  <c:v>-2.81537141136428E-3</c:v>
                </c:pt>
                <c:pt idx="39">
                  <c:v>-2.8043281803229007E-3</c:v>
                </c:pt>
                <c:pt idx="40">
                  <c:v>-2.7941601512013331E-3</c:v>
                </c:pt>
                <c:pt idx="41">
                  <c:v>-2.7830595583600501E-3</c:v>
                </c:pt>
                <c:pt idx="42">
                  <c:v>-2.7622910423950736E-3</c:v>
                </c:pt>
                <c:pt idx="43">
                  <c:v>-2.7272070977379624E-3</c:v>
                </c:pt>
                <c:pt idx="44">
                  <c:v>-2.6787546632067519E-3</c:v>
                </c:pt>
                <c:pt idx="45">
                  <c:v>-2.6387308959713619E-3</c:v>
                </c:pt>
                <c:pt idx="46">
                  <c:v>-2.6123198548429483E-3</c:v>
                </c:pt>
                <c:pt idx="47">
                  <c:v>-2.5992963251404363E-3</c:v>
                </c:pt>
                <c:pt idx="48">
                  <c:v>-2.587734679574686E-3</c:v>
                </c:pt>
                <c:pt idx="49">
                  <c:v>-2.5802512722931971E-3</c:v>
                </c:pt>
                <c:pt idx="50">
                  <c:v>-2.5783548514387994E-3</c:v>
                </c:pt>
                <c:pt idx="51">
                  <c:v>-2.5755541202104153E-3</c:v>
                </c:pt>
              </c:numCache>
            </c:numRef>
          </c:val>
          <c:smooth val="0"/>
          <c:extLst>
            <c:ext xmlns:c16="http://schemas.microsoft.com/office/drawing/2014/chart" uri="{C3380CC4-5D6E-409C-BE32-E72D297353CC}">
              <c16:uniqueId val="{00000002-18C4-403E-A0CF-C36A7B29F027}"/>
            </c:ext>
          </c:extLst>
        </c:ser>
        <c:ser>
          <c:idx val="0"/>
          <c:order val="3"/>
          <c:tx>
            <c:strRef>
              <c:f>'Fig 2.20'!$B$20</c:f>
              <c:strCache>
                <c:ptCount val="1"/>
                <c:pt idx="0">
                  <c:v>dont CNRACL</c:v>
                </c:pt>
              </c:strCache>
            </c:strRef>
          </c:tx>
          <c:spPr>
            <a:ln w="28575" cap="rnd">
              <a:solidFill>
                <a:schemeClr val="accent4"/>
              </a:solidFill>
              <a:prstDash val="sysDash"/>
              <a:round/>
            </a:ln>
            <a:effectLst/>
          </c:spPr>
          <c:marker>
            <c:symbol val="none"/>
          </c:marker>
          <c:val>
            <c:numRef>
              <c:f>'Fig 2.20'!$C$22:$BB$22</c:f>
              <c:numCache>
                <c:formatCode>0.0%</c:formatCode>
                <c:ptCount val="52"/>
                <c:pt idx="0">
                  <c:v>1.0591403054189576E-4</c:v>
                </c:pt>
                <c:pt idx="1">
                  <c:v>-1.3576101578642585E-4</c:v>
                </c:pt>
                <c:pt idx="2">
                  <c:v>-1.336576762089349E-5</c:v>
                </c:pt>
                <c:pt idx="3">
                  <c:v>-3.1978622176056896E-4</c:v>
                </c:pt>
                <c:pt idx="4">
                  <c:v>-6.4940059063855332E-4</c:v>
                </c:pt>
                <c:pt idx="5">
                  <c:v>-1.2271040795304548E-3</c:v>
                </c:pt>
                <c:pt idx="6">
                  <c:v>-1.6338845264029685E-3</c:v>
                </c:pt>
                <c:pt idx="7">
                  <c:v>-2.0073953092566328E-3</c:v>
                </c:pt>
                <c:pt idx="8">
                  <c:v>-2.2555462863417045E-3</c:v>
                </c:pt>
                <c:pt idx="9">
                  <c:v>-2.4638639822946269E-3</c:v>
                </c:pt>
                <c:pt idx="10">
                  <c:v>-2.6298710247242528E-3</c:v>
                </c:pt>
                <c:pt idx="11">
                  <c:v>-2.7642617582171692E-3</c:v>
                </c:pt>
                <c:pt idx="12">
                  <c:v>-2.8814368444169637E-3</c:v>
                </c:pt>
                <c:pt idx="13">
                  <c:v>-3.0076063353085139E-3</c:v>
                </c:pt>
                <c:pt idx="14">
                  <c:v>-3.0647767151243711E-3</c:v>
                </c:pt>
                <c:pt idx="15">
                  <c:v>-3.0984170164565462E-3</c:v>
                </c:pt>
                <c:pt idx="16">
                  <c:v>-3.108865517102005E-3</c:v>
                </c:pt>
                <c:pt idx="17">
                  <c:v>-3.0913179019201433E-3</c:v>
                </c:pt>
                <c:pt idx="18">
                  <c:v>-3.0726864068401014E-3</c:v>
                </c:pt>
                <c:pt idx="19">
                  <c:v>-3.0668325774437771E-3</c:v>
                </c:pt>
                <c:pt idx="20">
                  <c:v>-3.0728866241504661E-3</c:v>
                </c:pt>
                <c:pt idx="21">
                  <c:v>-3.0961395856425097E-3</c:v>
                </c:pt>
                <c:pt idx="22">
                  <c:v>-3.119536960988818E-3</c:v>
                </c:pt>
                <c:pt idx="23">
                  <c:v>-3.1440264899829182E-3</c:v>
                </c:pt>
                <c:pt idx="24">
                  <c:v>-3.1676858453865159E-3</c:v>
                </c:pt>
                <c:pt idx="25">
                  <c:v>-3.1780533981245057E-3</c:v>
                </c:pt>
                <c:pt idx="26">
                  <c:v>-3.1816116380854855E-3</c:v>
                </c:pt>
                <c:pt idx="27">
                  <c:v>-3.198401549923892E-3</c:v>
                </c:pt>
                <c:pt idx="28">
                  <c:v>-3.2211460392785858E-3</c:v>
                </c:pt>
                <c:pt idx="29">
                  <c:v>-3.2516711004417272E-3</c:v>
                </c:pt>
                <c:pt idx="30">
                  <c:v>-3.2687521502878071E-3</c:v>
                </c:pt>
                <c:pt idx="31">
                  <c:v>-3.2818382969357117E-3</c:v>
                </c:pt>
                <c:pt idx="32">
                  <c:v>-3.2888584764775228E-3</c:v>
                </c:pt>
                <c:pt idx="33">
                  <c:v>-3.2877985682083482E-3</c:v>
                </c:pt>
                <c:pt idx="34">
                  <c:v>-3.2763178427790366E-3</c:v>
                </c:pt>
                <c:pt idx="35">
                  <c:v>-3.2579530298640427E-3</c:v>
                </c:pt>
                <c:pt idx="36">
                  <c:v>-3.2304479442598457E-3</c:v>
                </c:pt>
                <c:pt idx="37">
                  <c:v>-3.1956781948375024E-3</c:v>
                </c:pt>
                <c:pt idx="38">
                  <c:v>-3.1602746304061078E-3</c:v>
                </c:pt>
                <c:pt idx="39">
                  <c:v>-3.1239015469686415E-3</c:v>
                </c:pt>
                <c:pt idx="40">
                  <c:v>-3.0854558501446317E-3</c:v>
                </c:pt>
                <c:pt idx="41">
                  <c:v>-3.05430705393197E-3</c:v>
                </c:pt>
                <c:pt idx="42">
                  <c:v>-3.0219815289779395E-3</c:v>
                </c:pt>
                <c:pt idx="43">
                  <c:v>-2.9767849526768329E-3</c:v>
                </c:pt>
                <c:pt idx="44">
                  <c:v>-2.9204454768330295E-3</c:v>
                </c:pt>
                <c:pt idx="45">
                  <c:v>-2.871600673027757E-3</c:v>
                </c:pt>
                <c:pt idx="46">
                  <c:v>-2.8393453316262352E-3</c:v>
                </c:pt>
                <c:pt idx="47">
                  <c:v>-2.8159750437843625E-3</c:v>
                </c:pt>
                <c:pt idx="48">
                  <c:v>-2.7936657562784911E-3</c:v>
                </c:pt>
                <c:pt idx="49">
                  <c:v>-2.7763242068048737E-3</c:v>
                </c:pt>
                <c:pt idx="50">
                  <c:v>-2.763687161582741E-3</c:v>
                </c:pt>
                <c:pt idx="51">
                  <c:v>-2.7501217132382778E-3</c:v>
                </c:pt>
              </c:numCache>
            </c:numRef>
          </c:val>
          <c:smooth val="0"/>
          <c:extLst>
            <c:ext xmlns:c16="http://schemas.microsoft.com/office/drawing/2014/chart" uri="{C3380CC4-5D6E-409C-BE32-E72D297353CC}">
              <c16:uniqueId val="{00000003-18C4-403E-A0CF-C36A7B29F027}"/>
            </c:ext>
          </c:extLst>
        </c:ser>
        <c:ser>
          <c:idx val="17"/>
          <c:order val="4"/>
          <c:tx>
            <c:strRef>
              <c:f>'Fig 2.20'!$B$25</c:f>
              <c:strCache>
                <c:ptCount val="1"/>
                <c:pt idx="0">
                  <c:v>Non-salariés</c:v>
                </c:pt>
              </c:strCache>
            </c:strRef>
          </c:tx>
          <c:spPr>
            <a:ln w="28575" cap="rnd">
              <a:solidFill>
                <a:schemeClr val="accent6">
                  <a:lumMod val="75000"/>
                </a:schemeClr>
              </a:solidFill>
              <a:round/>
            </a:ln>
            <a:effectLst/>
          </c:spPr>
          <c:marker>
            <c:symbol val="none"/>
          </c:marker>
          <c:cat>
            <c:numRef>
              <c:f>'Fig 2.20'!$C$4:$BB$4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2.20'!$C$27:$BB$27</c:f>
              <c:numCache>
                <c:formatCode>0.0%</c:formatCode>
                <c:ptCount val="52"/>
                <c:pt idx="0">
                  <c:v>-5.0224524846008596E-4</c:v>
                </c:pt>
                <c:pt idx="1">
                  <c:v>-8.5561517145326619E-4</c:v>
                </c:pt>
                <c:pt idx="2">
                  <c:v>-8.7243834712331242E-4</c:v>
                </c:pt>
                <c:pt idx="3">
                  <c:v>-1.0404282155773506E-3</c:v>
                </c:pt>
                <c:pt idx="4">
                  <c:v>-1.0591985950395419E-3</c:v>
                </c:pt>
                <c:pt idx="5">
                  <c:v>-1.0853845231308711E-3</c:v>
                </c:pt>
                <c:pt idx="6">
                  <c:v>-1.0767958385346846E-3</c:v>
                </c:pt>
                <c:pt idx="7">
                  <c:v>-7.9891390755217322E-4</c:v>
                </c:pt>
                <c:pt idx="8">
                  <c:v>-7.4343894970867273E-4</c:v>
                </c:pt>
                <c:pt idx="9">
                  <c:v>-7.1960451330946047E-4</c:v>
                </c:pt>
                <c:pt idx="10">
                  <c:v>-7.0820176157048841E-4</c:v>
                </c:pt>
                <c:pt idx="11">
                  <c:v>-6.8936762051637155E-4</c:v>
                </c:pt>
                <c:pt idx="12">
                  <c:v>-6.7523510429659192E-4</c:v>
                </c:pt>
                <c:pt idx="13">
                  <c:v>-6.5809617790707313E-4</c:v>
                </c:pt>
                <c:pt idx="14">
                  <c:v>-6.0639477032385473E-4</c:v>
                </c:pt>
                <c:pt idx="15">
                  <c:v>-5.4966175738532016E-4</c:v>
                </c:pt>
                <c:pt idx="16">
                  <c:v>-4.9056079356098702E-4</c:v>
                </c:pt>
                <c:pt idx="17">
                  <c:v>-4.3098093092752438E-4</c:v>
                </c:pt>
                <c:pt idx="18">
                  <c:v>-3.7418777021369035E-4</c:v>
                </c:pt>
                <c:pt idx="19">
                  <c:v>-3.1458780171530337E-4</c:v>
                </c:pt>
                <c:pt idx="20">
                  <c:v>-2.5353824158976315E-4</c:v>
                </c:pt>
                <c:pt idx="21">
                  <c:v>-1.9646997148067315E-4</c:v>
                </c:pt>
                <c:pt idx="22">
                  <c:v>-1.4207149514135035E-4</c:v>
                </c:pt>
                <c:pt idx="23">
                  <c:v>-8.9621757123557223E-5</c:v>
                </c:pt>
                <c:pt idx="24">
                  <c:v>-3.9207895834064352E-5</c:v>
                </c:pt>
                <c:pt idx="25">
                  <c:v>1.1455309304933721E-5</c:v>
                </c:pt>
                <c:pt idx="26">
                  <c:v>5.869064813976161E-5</c:v>
                </c:pt>
                <c:pt idx="27">
                  <c:v>1.0132530180172357E-4</c:v>
                </c:pt>
                <c:pt idx="28">
                  <c:v>1.3969023585717107E-4</c:v>
                </c:pt>
                <c:pt idx="29">
                  <c:v>1.7326633328324827E-4</c:v>
                </c:pt>
                <c:pt idx="30">
                  <c:v>1.9980219011821697E-4</c:v>
                </c:pt>
                <c:pt idx="31">
                  <c:v>2.2602601751977886E-4</c:v>
                </c:pt>
                <c:pt idx="32">
                  <c:v>2.4898144851805571E-4</c:v>
                </c:pt>
                <c:pt idx="33">
                  <c:v>2.697339049152897E-4</c:v>
                </c:pt>
                <c:pt idx="34">
                  <c:v>2.8692770632599094E-4</c:v>
                </c:pt>
                <c:pt idx="35">
                  <c:v>3.0197591272810177E-4</c:v>
                </c:pt>
                <c:pt idx="36">
                  <c:v>3.1584709933342968E-4</c:v>
                </c:pt>
                <c:pt idx="37">
                  <c:v>3.3173826830974404E-4</c:v>
                </c:pt>
                <c:pt idx="38">
                  <c:v>3.4802341191144098E-4</c:v>
                </c:pt>
                <c:pt idx="39">
                  <c:v>3.6493094076353941E-4</c:v>
                </c:pt>
                <c:pt idx="40">
                  <c:v>3.7053221148785048E-4</c:v>
                </c:pt>
                <c:pt idx="41">
                  <c:v>3.777951803162604E-4</c:v>
                </c:pt>
                <c:pt idx="42">
                  <c:v>3.8802512949544319E-4</c:v>
                </c:pt>
                <c:pt idx="43">
                  <c:v>4.0199086043868782E-4</c:v>
                </c:pt>
                <c:pt idx="44">
                  <c:v>4.1303427312290499E-4</c:v>
                </c:pt>
                <c:pt idx="45">
                  <c:v>4.2432537585004784E-4</c:v>
                </c:pt>
                <c:pt idx="46">
                  <c:v>4.3595382895693282E-4</c:v>
                </c:pt>
                <c:pt idx="47">
                  <c:v>4.4758723177293781E-4</c:v>
                </c:pt>
                <c:pt idx="48">
                  <c:v>4.6090293866731837E-4</c:v>
                </c:pt>
                <c:pt idx="49">
                  <c:v>4.7610583106108377E-4</c:v>
                </c:pt>
                <c:pt idx="50">
                  <c:v>4.9255743351865611E-4</c:v>
                </c:pt>
                <c:pt idx="51">
                  <c:v>5.0648558593239384E-4</c:v>
                </c:pt>
              </c:numCache>
            </c:numRef>
          </c:val>
          <c:smooth val="0"/>
          <c:extLst>
            <c:ext xmlns:c16="http://schemas.microsoft.com/office/drawing/2014/chart" uri="{C3380CC4-5D6E-409C-BE32-E72D297353CC}">
              <c16:uniqueId val="{00000004-18C4-403E-A0CF-C36A7B29F027}"/>
            </c:ext>
          </c:extLst>
        </c:ser>
        <c:ser>
          <c:idx val="22"/>
          <c:order val="5"/>
          <c:tx>
            <c:strRef>
              <c:f>'Fig 2.20'!$B$30</c:f>
              <c:strCache>
                <c:ptCount val="1"/>
                <c:pt idx="0">
                  <c:v>Ensemble</c:v>
                </c:pt>
              </c:strCache>
            </c:strRef>
          </c:tx>
          <c:spPr>
            <a:ln w="38100" cap="rnd">
              <a:solidFill>
                <a:schemeClr val="accent2">
                  <a:lumMod val="75000"/>
                </a:schemeClr>
              </a:solidFill>
              <a:round/>
            </a:ln>
            <a:effectLst/>
          </c:spPr>
          <c:marker>
            <c:symbol val="none"/>
          </c:marker>
          <c:cat>
            <c:numRef>
              <c:f>'Fig 2.20'!$C$4:$BB$4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2.20'!$C$32:$BB$32</c:f>
              <c:numCache>
                <c:formatCode>0.0%</c:formatCode>
                <c:ptCount val="52"/>
                <c:pt idx="0">
                  <c:v>-8.4183762714351573E-5</c:v>
                </c:pt>
                <c:pt idx="1">
                  <c:v>-6.0131671667099373E-3</c:v>
                </c:pt>
                <c:pt idx="2">
                  <c:v>3.5090792403355553E-4</c:v>
                </c:pt>
                <c:pt idx="3">
                  <c:v>1.2295769464706341E-3</c:v>
                </c:pt>
                <c:pt idx="4">
                  <c:v>-6.4287656011929872E-4</c:v>
                </c:pt>
                <c:pt idx="5">
                  <c:v>-2.8375997997582281E-3</c:v>
                </c:pt>
                <c:pt idx="6">
                  <c:v>-3.6477221781584523E-3</c:v>
                </c:pt>
                <c:pt idx="7">
                  <c:v>-3.7100988063625551E-3</c:v>
                </c:pt>
                <c:pt idx="8">
                  <c:v>-3.9480958087834972E-3</c:v>
                </c:pt>
                <c:pt idx="9">
                  <c:v>-4.4155649434501343E-3</c:v>
                </c:pt>
                <c:pt idx="10">
                  <c:v>-5.1478171723639277E-3</c:v>
                </c:pt>
                <c:pt idx="11">
                  <c:v>-5.7885158240882362E-3</c:v>
                </c:pt>
                <c:pt idx="12">
                  <c:v>-6.7844486873657461E-3</c:v>
                </c:pt>
                <c:pt idx="13">
                  <c:v>-7.7439994186583039E-3</c:v>
                </c:pt>
                <c:pt idx="14">
                  <c:v>-8.1692435002485853E-3</c:v>
                </c:pt>
                <c:pt idx="15">
                  <c:v>-8.4086756895024595E-3</c:v>
                </c:pt>
                <c:pt idx="16">
                  <c:v>-8.4915442200786673E-3</c:v>
                </c:pt>
                <c:pt idx="17">
                  <c:v>-8.4369479830701533E-3</c:v>
                </c:pt>
                <c:pt idx="18">
                  <c:v>-8.4026714055761287E-3</c:v>
                </c:pt>
                <c:pt idx="19">
                  <c:v>-8.3319387142724299E-3</c:v>
                </c:pt>
                <c:pt idx="20">
                  <c:v>-8.2541197046359371E-3</c:v>
                </c:pt>
                <c:pt idx="21">
                  <c:v>-8.3440900023212528E-3</c:v>
                </c:pt>
                <c:pt idx="22">
                  <c:v>-8.5174839550949955E-3</c:v>
                </c:pt>
                <c:pt idx="23">
                  <c:v>-8.7628371855588971E-3</c:v>
                </c:pt>
                <c:pt idx="24">
                  <c:v>-9.098117339702616E-3</c:v>
                </c:pt>
                <c:pt idx="25">
                  <c:v>-9.3441139084207425E-3</c:v>
                </c:pt>
                <c:pt idx="26">
                  <c:v>-9.5065652077632457E-3</c:v>
                </c:pt>
                <c:pt idx="27">
                  <c:v>-9.6876538233945375E-3</c:v>
                </c:pt>
                <c:pt idx="28">
                  <c:v>-9.8957525716842631E-3</c:v>
                </c:pt>
                <c:pt idx="29">
                  <c:v>-1.0100472759694695E-2</c:v>
                </c:pt>
                <c:pt idx="30">
                  <c:v>-1.0283292098360153E-2</c:v>
                </c:pt>
                <c:pt idx="31">
                  <c:v>-1.0438027576092163E-2</c:v>
                </c:pt>
                <c:pt idx="32">
                  <c:v>-1.0591189965217712E-2</c:v>
                </c:pt>
                <c:pt idx="33">
                  <c:v>-1.0661574253814476E-2</c:v>
                </c:pt>
                <c:pt idx="34">
                  <c:v>-1.0706436251924689E-2</c:v>
                </c:pt>
                <c:pt idx="35">
                  <c:v>-1.0775554053183922E-2</c:v>
                </c:pt>
                <c:pt idx="36">
                  <c:v>-1.0707077145175825E-2</c:v>
                </c:pt>
                <c:pt idx="37">
                  <c:v>-1.0578838682106267E-2</c:v>
                </c:pt>
                <c:pt idx="38">
                  <c:v>-1.0458520834263518E-2</c:v>
                </c:pt>
                <c:pt idx="39">
                  <c:v>-1.0348715054946028E-2</c:v>
                </c:pt>
                <c:pt idx="40">
                  <c:v>-1.0311708050972673E-2</c:v>
                </c:pt>
                <c:pt idx="41">
                  <c:v>-1.0253848318403591E-2</c:v>
                </c:pt>
                <c:pt idx="42">
                  <c:v>-1.0192013667993688E-2</c:v>
                </c:pt>
                <c:pt idx="43">
                  <c:v>-1.0098609904225564E-2</c:v>
                </c:pt>
                <c:pt idx="44">
                  <c:v>-9.8134773523728958E-3</c:v>
                </c:pt>
                <c:pt idx="45">
                  <c:v>-9.7495537082240014E-3</c:v>
                </c:pt>
                <c:pt idx="46">
                  <c:v>-9.7537527335456453E-3</c:v>
                </c:pt>
                <c:pt idx="47">
                  <c:v>-9.8494617506069138E-3</c:v>
                </c:pt>
                <c:pt idx="48">
                  <c:v>-9.9242515774161377E-3</c:v>
                </c:pt>
                <c:pt idx="49">
                  <c:v>-1.0053881992930447E-2</c:v>
                </c:pt>
                <c:pt idx="50">
                  <c:v>-1.0228579794754195E-2</c:v>
                </c:pt>
                <c:pt idx="51">
                  <c:v>-1.0448382626899649E-2</c:v>
                </c:pt>
              </c:numCache>
            </c:numRef>
          </c:val>
          <c:smooth val="0"/>
          <c:extLst>
            <c:ext xmlns:c16="http://schemas.microsoft.com/office/drawing/2014/chart" uri="{C3380CC4-5D6E-409C-BE32-E72D297353CC}">
              <c16:uniqueId val="{00000005-18C4-403E-A0CF-C36A7B29F027}"/>
            </c:ext>
          </c:extLst>
        </c:ser>
        <c:dLbls>
          <c:showLegendKey val="0"/>
          <c:showVal val="0"/>
          <c:showCatName val="0"/>
          <c:showSerName val="0"/>
          <c:showPercent val="0"/>
          <c:showBubbleSize val="0"/>
        </c:dLbls>
        <c:smooth val="0"/>
        <c:axId val="1815756431"/>
        <c:axId val="1815756847"/>
      </c:lineChart>
      <c:catAx>
        <c:axId val="1815756431"/>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847"/>
        <c:crosses val="autoZero"/>
        <c:auto val="1"/>
        <c:lblAlgn val="ctr"/>
        <c:lblOffset val="100"/>
        <c:tickLblSkip val="5"/>
        <c:noMultiLvlLbl val="0"/>
      </c:catAx>
      <c:valAx>
        <c:axId val="181575684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431"/>
        <c:crosses val="autoZero"/>
        <c:crossBetween val="between"/>
      </c:valAx>
      <c:spPr>
        <a:noFill/>
        <a:ln>
          <a:noFill/>
        </a:ln>
        <a:effectLst/>
      </c:spPr>
    </c:plotArea>
    <c:legend>
      <c:legendPos val="b"/>
      <c:layout>
        <c:manualLayout>
          <c:xMode val="edge"/>
          <c:yMode val="edge"/>
          <c:x val="7.7215811965811948E-3"/>
          <c:y val="0.86491666666666667"/>
          <c:w val="0.98834957264957246"/>
          <c:h val="0.13508333333333333"/>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039093797485839E-2"/>
          <c:y val="4.1904761904761903E-2"/>
          <c:w val="0.88364009761937656"/>
          <c:h val="0.69232967032967019"/>
        </c:manualLayout>
      </c:layout>
      <c:lineChart>
        <c:grouping val="standard"/>
        <c:varyColors val="0"/>
        <c:ser>
          <c:idx val="2"/>
          <c:order val="0"/>
          <c:tx>
            <c:strRef>
              <c:f>'Fig 2.20'!$B$5</c:f>
              <c:strCache>
                <c:ptCount val="1"/>
                <c:pt idx="0">
                  <c:v>Salariés du privé base et FSV</c:v>
                </c:pt>
              </c:strCache>
            </c:strRef>
          </c:tx>
          <c:spPr>
            <a:ln w="28575" cap="rnd">
              <a:solidFill>
                <a:schemeClr val="accent5"/>
              </a:solidFill>
              <a:round/>
            </a:ln>
            <a:effectLst/>
          </c:spPr>
          <c:marker>
            <c:symbol val="none"/>
          </c:marker>
          <c:cat>
            <c:numRef>
              <c:f>'Fig 2.20'!$C$4:$BB$4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2.20'!$C$8:$BB$8</c:f>
              <c:numCache>
                <c:formatCode>0.0%</c:formatCode>
                <c:ptCount val="52"/>
                <c:pt idx="0">
                  <c:v>1.331915222090238E-4</c:v>
                </c:pt>
                <c:pt idx="1">
                  <c:v>-5.0886833844361601E-4</c:v>
                </c:pt>
                <c:pt idx="2">
                  <c:v>2.4630173159193025E-4</c:v>
                </c:pt>
                <c:pt idx="3">
                  <c:v>1.0456623585509764E-3</c:v>
                </c:pt>
                <c:pt idx="4">
                  <c:v>1.139685477155386E-3</c:v>
                </c:pt>
                <c:pt idx="5">
                  <c:v>-1.9949355374498934E-5</c:v>
                </c:pt>
                <c:pt idx="6">
                  <c:v>-3.9703251728852307E-4</c:v>
                </c:pt>
                <c:pt idx="7">
                  <c:v>-2.9056387829903829E-4</c:v>
                </c:pt>
                <c:pt idx="8">
                  <c:v>-4.1790843428653884E-4</c:v>
                </c:pt>
                <c:pt idx="9">
                  <c:v>-1.0650002855267723E-3</c:v>
                </c:pt>
                <c:pt idx="10">
                  <c:v>-1.3776566152097006E-3</c:v>
                </c:pt>
                <c:pt idx="11">
                  <c:v>-1.7018064755733794E-3</c:v>
                </c:pt>
                <c:pt idx="12">
                  <c:v>-2.1480654190903989E-3</c:v>
                </c:pt>
                <c:pt idx="13">
                  <c:v>-2.7022506639886382E-3</c:v>
                </c:pt>
                <c:pt idx="14">
                  <c:v>-2.9398515698731489E-3</c:v>
                </c:pt>
                <c:pt idx="15">
                  <c:v>-3.0970269672130971E-3</c:v>
                </c:pt>
                <c:pt idx="16">
                  <c:v>-3.1634493206792319E-3</c:v>
                </c:pt>
                <c:pt idx="17">
                  <c:v>-3.1756770856771685E-3</c:v>
                </c:pt>
                <c:pt idx="18">
                  <c:v>-3.1726742900226867E-3</c:v>
                </c:pt>
                <c:pt idx="19">
                  <c:v>-3.1598357216307063E-3</c:v>
                </c:pt>
                <c:pt idx="20">
                  <c:v>-3.1567938496370671E-3</c:v>
                </c:pt>
                <c:pt idx="21">
                  <c:v>-3.2595425264711209E-3</c:v>
                </c:pt>
                <c:pt idx="22">
                  <c:v>-3.3880607685966777E-3</c:v>
                </c:pt>
                <c:pt idx="23">
                  <c:v>-3.587645727288917E-3</c:v>
                </c:pt>
                <c:pt idx="24">
                  <c:v>-3.8504867821345101E-3</c:v>
                </c:pt>
                <c:pt idx="25">
                  <c:v>-4.0622277710967228E-3</c:v>
                </c:pt>
                <c:pt idx="26">
                  <c:v>-4.2046173106761037E-3</c:v>
                </c:pt>
                <c:pt idx="27">
                  <c:v>-4.3369940028690421E-3</c:v>
                </c:pt>
                <c:pt idx="28">
                  <c:v>-4.4783667893833548E-3</c:v>
                </c:pt>
                <c:pt idx="29">
                  <c:v>-4.6168519808445704E-3</c:v>
                </c:pt>
                <c:pt idx="30">
                  <c:v>-4.7639702500547748E-3</c:v>
                </c:pt>
                <c:pt idx="31">
                  <c:v>-4.8725920952804522E-3</c:v>
                </c:pt>
                <c:pt idx="32">
                  <c:v>-4.9780176107092136E-3</c:v>
                </c:pt>
                <c:pt idx="33">
                  <c:v>-5.0832265752173075E-3</c:v>
                </c:pt>
                <c:pt idx="34">
                  <c:v>-5.1739908470611259E-3</c:v>
                </c:pt>
                <c:pt idx="35">
                  <c:v>-5.2751038203487088E-3</c:v>
                </c:pt>
                <c:pt idx="36">
                  <c:v>-5.3017842406390403E-3</c:v>
                </c:pt>
                <c:pt idx="37">
                  <c:v>-5.3007236661127902E-3</c:v>
                </c:pt>
                <c:pt idx="38">
                  <c:v>-5.3202677862415337E-3</c:v>
                </c:pt>
                <c:pt idx="39">
                  <c:v>-5.3769263731125727E-3</c:v>
                </c:pt>
                <c:pt idx="40">
                  <c:v>-5.4571161331345222E-3</c:v>
                </c:pt>
                <c:pt idx="41">
                  <c:v>-5.5462470411265855E-3</c:v>
                </c:pt>
                <c:pt idx="42">
                  <c:v>-5.6093256966001925E-3</c:v>
                </c:pt>
                <c:pt idx="43">
                  <c:v>-5.6770298002797245E-3</c:v>
                </c:pt>
                <c:pt idx="44">
                  <c:v>-5.745490970040644E-3</c:v>
                </c:pt>
                <c:pt idx="45">
                  <c:v>-5.8054639691443727E-3</c:v>
                </c:pt>
                <c:pt idx="46">
                  <c:v>-5.8770683926726644E-3</c:v>
                </c:pt>
                <c:pt idx="47">
                  <c:v>-5.9575922778630497E-3</c:v>
                </c:pt>
                <c:pt idx="48">
                  <c:v>-6.0391286049136308E-3</c:v>
                </c:pt>
                <c:pt idx="49">
                  <c:v>-6.1086889992156904E-3</c:v>
                </c:pt>
                <c:pt idx="50">
                  <c:v>-6.1910846114715881E-3</c:v>
                </c:pt>
                <c:pt idx="51">
                  <c:v>-6.2960007096981296E-3</c:v>
                </c:pt>
              </c:numCache>
            </c:numRef>
          </c:val>
          <c:smooth val="0"/>
          <c:extLst>
            <c:ext xmlns:c16="http://schemas.microsoft.com/office/drawing/2014/chart" uri="{C3380CC4-5D6E-409C-BE32-E72D297353CC}">
              <c16:uniqueId val="{00000000-F590-4E3E-8207-1444711AA131}"/>
            </c:ext>
          </c:extLst>
        </c:ser>
        <c:ser>
          <c:idx val="7"/>
          <c:order val="1"/>
          <c:tx>
            <c:strRef>
              <c:f>'Fig 2.20'!$B$10</c:f>
              <c:strCache>
                <c:ptCount val="1"/>
                <c:pt idx="0">
                  <c:v>Salariés du privé complémentaires</c:v>
                </c:pt>
              </c:strCache>
            </c:strRef>
          </c:tx>
          <c:spPr>
            <a:ln w="28575" cap="rnd">
              <a:solidFill>
                <a:srgbClr val="800080"/>
              </a:solidFill>
              <a:round/>
            </a:ln>
            <a:effectLst/>
          </c:spPr>
          <c:marker>
            <c:symbol val="none"/>
          </c:marker>
          <c:cat>
            <c:numRef>
              <c:f>'Fig 2.20'!$C$4:$BB$4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2.20'!$C$13:$BB$13</c:f>
              <c:numCache>
                <c:formatCode>0.0%</c:formatCode>
                <c:ptCount val="52"/>
                <c:pt idx="0">
                  <c:v>-9.4535068648832904E-4</c:v>
                </c:pt>
                <c:pt idx="1">
                  <c:v>-2.9369253930436323E-3</c:v>
                </c:pt>
                <c:pt idx="2">
                  <c:v>8.8789187687769722E-4</c:v>
                </c:pt>
                <c:pt idx="3">
                  <c:v>2.104522371325343E-3</c:v>
                </c:pt>
                <c:pt idx="4">
                  <c:v>7.0490155772311852E-4</c:v>
                </c:pt>
                <c:pt idx="5">
                  <c:v>3.3567049102378038E-4</c:v>
                </c:pt>
                <c:pt idx="6">
                  <c:v>3.2736078112653721E-4</c:v>
                </c:pt>
                <c:pt idx="7">
                  <c:v>2.0551887943948827E-4</c:v>
                </c:pt>
                <c:pt idx="8">
                  <c:v>2.2103143809664577E-4</c:v>
                </c:pt>
                <c:pt idx="9">
                  <c:v>6.1657168251349342E-4</c:v>
                </c:pt>
                <c:pt idx="10">
                  <c:v>3.5316746913151287E-4</c:v>
                </c:pt>
                <c:pt idx="11">
                  <c:v>1.475483317680687E-4</c:v>
                </c:pt>
                <c:pt idx="12">
                  <c:v>-2.1356590005647269E-4</c:v>
                </c:pt>
                <c:pt idx="13">
                  <c:v>-3.6941157915371808E-4</c:v>
                </c:pt>
                <c:pt idx="14">
                  <c:v>-4.0457911489714254E-4</c:v>
                </c:pt>
                <c:pt idx="15">
                  <c:v>-3.3987128308088366E-4</c:v>
                </c:pt>
                <c:pt idx="16">
                  <c:v>-2.6843048524519825E-4</c:v>
                </c:pt>
                <c:pt idx="17">
                  <c:v>-1.5411004185949401E-4</c:v>
                </c:pt>
                <c:pt idx="18">
                  <c:v>-6.6112294935923022E-5</c:v>
                </c:pt>
                <c:pt idx="19">
                  <c:v>6.0653958602240043E-5</c:v>
                </c:pt>
                <c:pt idx="20">
                  <c:v>2.2721451303747003E-4</c:v>
                </c:pt>
                <c:pt idx="21">
                  <c:v>3.5370882969486955E-4</c:v>
                </c:pt>
                <c:pt idx="22">
                  <c:v>4.2686763420246576E-4</c:v>
                </c:pt>
                <c:pt idx="23">
                  <c:v>5.2848525690636639E-4</c:v>
                </c:pt>
                <c:pt idx="24">
                  <c:v>5.8396145303373642E-4</c:v>
                </c:pt>
                <c:pt idx="25">
                  <c:v>6.4439582273184692E-4</c:v>
                </c:pt>
                <c:pt idx="26">
                  <c:v>7.1956164422748436E-4</c:v>
                </c:pt>
                <c:pt idx="27">
                  <c:v>7.7368725251185377E-4</c:v>
                </c:pt>
                <c:pt idx="28">
                  <c:v>8.1811556836841604E-4</c:v>
                </c:pt>
                <c:pt idx="29">
                  <c:v>8.8942649758598502E-4</c:v>
                </c:pt>
                <c:pt idx="30">
                  <c:v>9.6232013702369362E-4</c:v>
                </c:pt>
                <c:pt idx="31">
                  <c:v>1.0784821185764251E-3</c:v>
                </c:pt>
                <c:pt idx="32">
                  <c:v>1.1407975021925643E-3</c:v>
                </c:pt>
                <c:pt idx="33">
                  <c:v>1.2782493915170431E-3</c:v>
                </c:pt>
                <c:pt idx="34">
                  <c:v>1.4157969835175213E-3</c:v>
                </c:pt>
                <c:pt idx="35">
                  <c:v>1.5804354109771879E-3</c:v>
                </c:pt>
                <c:pt idx="36">
                  <c:v>1.8201140230160451E-3</c:v>
                </c:pt>
                <c:pt idx="37">
                  <c:v>2.0133009457262846E-3</c:v>
                </c:pt>
                <c:pt idx="38">
                  <c:v>2.2275976590672916E-3</c:v>
                </c:pt>
                <c:pt idx="39">
                  <c:v>2.4646213511819171E-3</c:v>
                </c:pt>
                <c:pt idx="40">
                  <c:v>2.7048646774623999E-3</c:v>
                </c:pt>
                <c:pt idx="41">
                  <c:v>2.8943152471094455E-3</c:v>
                </c:pt>
                <c:pt idx="42">
                  <c:v>3.1130592717690322E-3</c:v>
                </c:pt>
                <c:pt idx="43">
                  <c:v>3.3086948284574633E-3</c:v>
                </c:pt>
                <c:pt idx="44">
                  <c:v>3.4999553628767208E-3</c:v>
                </c:pt>
                <c:pt idx="45">
                  <c:v>3.6540716959437905E-3</c:v>
                </c:pt>
                <c:pt idx="46">
                  <c:v>3.793680873440744E-3</c:v>
                </c:pt>
                <c:pt idx="47">
                  <c:v>3.867529536643502E-3</c:v>
                </c:pt>
                <c:pt idx="48">
                  <c:v>3.9397295302335961E-3</c:v>
                </c:pt>
                <c:pt idx="49">
                  <c:v>4.0068889392318244E-3</c:v>
                </c:pt>
                <c:pt idx="50">
                  <c:v>3.9959480346213605E-3</c:v>
                </c:pt>
                <c:pt idx="51">
                  <c:v>3.9985494703938945E-3</c:v>
                </c:pt>
              </c:numCache>
            </c:numRef>
          </c:val>
          <c:smooth val="0"/>
          <c:extLst>
            <c:ext xmlns:c16="http://schemas.microsoft.com/office/drawing/2014/chart" uri="{C3380CC4-5D6E-409C-BE32-E72D297353CC}">
              <c16:uniqueId val="{00000001-F590-4E3E-8207-1444711AA131}"/>
            </c:ext>
          </c:extLst>
        </c:ser>
        <c:ser>
          <c:idx val="12"/>
          <c:order val="2"/>
          <c:tx>
            <c:strRef>
              <c:f>'Fig 2.20'!$B$15</c:f>
              <c:strCache>
                <c:ptCount val="1"/>
                <c:pt idx="0">
                  <c:v>Fonctionnaires et régimes spéciaux</c:v>
                </c:pt>
              </c:strCache>
            </c:strRef>
          </c:tx>
          <c:spPr>
            <a:ln w="28575" cap="rnd">
              <a:solidFill>
                <a:schemeClr val="accent4"/>
              </a:solidFill>
              <a:round/>
            </a:ln>
            <a:effectLst/>
          </c:spPr>
          <c:marker>
            <c:symbol val="none"/>
          </c:marker>
          <c:cat>
            <c:numRef>
              <c:f>'Fig 2.20'!$C$4:$BB$4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2.20'!$C$18:$BB$18</c:f>
              <c:numCache>
                <c:formatCode>0.0%</c:formatCode>
                <c:ptCount val="52"/>
                <c:pt idx="0">
                  <c:v>-1.2184961218894563E-4</c:v>
                </c:pt>
                <c:pt idx="1">
                  <c:v>-2.6336712445021448E-4</c:v>
                </c:pt>
                <c:pt idx="2">
                  <c:v>-3.3966401142684205E-4</c:v>
                </c:pt>
                <c:pt idx="3">
                  <c:v>-7.3845886422561902E-4</c:v>
                </c:pt>
                <c:pt idx="4">
                  <c:v>-1.1523130394040515E-3</c:v>
                </c:pt>
                <c:pt idx="5">
                  <c:v>-1.8005579612631328E-3</c:v>
                </c:pt>
                <c:pt idx="6">
                  <c:v>-2.2379410822460366E-3</c:v>
                </c:pt>
                <c:pt idx="7">
                  <c:v>-2.5468275372824214E-3</c:v>
                </c:pt>
                <c:pt idx="8">
                  <c:v>-2.7213576521838978E-3</c:v>
                </c:pt>
                <c:pt idx="9">
                  <c:v>-2.8558149685206022E-3</c:v>
                </c:pt>
                <c:pt idx="10">
                  <c:v>-2.9409613357581701E-3</c:v>
                </c:pt>
                <c:pt idx="11">
                  <c:v>-2.9838480924353206E-3</c:v>
                </c:pt>
                <c:pt idx="12">
                  <c:v>-3.0622390756096657E-3</c:v>
                </c:pt>
                <c:pt idx="13">
                  <c:v>-3.1500415380051328E-3</c:v>
                </c:pt>
                <c:pt idx="14">
                  <c:v>-3.1445818857457758E-3</c:v>
                </c:pt>
                <c:pt idx="15">
                  <c:v>-3.114205345563191E-3</c:v>
                </c:pt>
                <c:pt idx="16">
                  <c:v>-3.0574420269821323E-3</c:v>
                </c:pt>
                <c:pt idx="17">
                  <c:v>-2.9746189041651855E-3</c:v>
                </c:pt>
                <c:pt idx="18">
                  <c:v>-2.8927745210759886E-3</c:v>
                </c:pt>
                <c:pt idx="19">
                  <c:v>-2.8235287385435168E-3</c:v>
                </c:pt>
                <c:pt idx="20">
                  <c:v>-2.7689925398535382E-3</c:v>
                </c:pt>
                <c:pt idx="21">
                  <c:v>-2.7376495806016934E-3</c:v>
                </c:pt>
                <c:pt idx="22">
                  <c:v>-2.7137413710532389E-3</c:v>
                </c:pt>
                <c:pt idx="23">
                  <c:v>-2.6960871406019569E-3</c:v>
                </c:pt>
                <c:pt idx="24">
                  <c:v>-2.6738996375964136E-3</c:v>
                </c:pt>
                <c:pt idx="25">
                  <c:v>-2.6372346242761503E-3</c:v>
                </c:pt>
                <c:pt idx="26">
                  <c:v>-2.5939066691316112E-3</c:v>
                </c:pt>
                <c:pt idx="27">
                  <c:v>-2.5703841949349694E-3</c:v>
                </c:pt>
                <c:pt idx="28">
                  <c:v>-2.5529443674187392E-3</c:v>
                </c:pt>
                <c:pt idx="29">
                  <c:v>-2.5487564650115598E-3</c:v>
                </c:pt>
                <c:pt idx="30">
                  <c:v>-2.5376039883713147E-3</c:v>
                </c:pt>
                <c:pt idx="31">
                  <c:v>-2.531924761394834E-3</c:v>
                </c:pt>
                <c:pt idx="32">
                  <c:v>-2.5231407848560101E-3</c:v>
                </c:pt>
                <c:pt idx="33">
                  <c:v>-2.5113374305505455E-3</c:v>
                </c:pt>
                <c:pt idx="34">
                  <c:v>-2.4948801334880727E-3</c:v>
                </c:pt>
                <c:pt idx="35">
                  <c:v>-2.4737156462084388E-3</c:v>
                </c:pt>
                <c:pt idx="36">
                  <c:v>-2.4500938710107743E-3</c:v>
                </c:pt>
                <c:pt idx="37">
                  <c:v>-2.425743217443526E-3</c:v>
                </c:pt>
                <c:pt idx="38">
                  <c:v>-2.4017109439925452E-3</c:v>
                </c:pt>
                <c:pt idx="39">
                  <c:v>-2.3769016384493219E-3</c:v>
                </c:pt>
                <c:pt idx="40">
                  <c:v>-2.3496019545118339E-3</c:v>
                </c:pt>
                <c:pt idx="41">
                  <c:v>-2.3262473849894744E-3</c:v>
                </c:pt>
                <c:pt idx="42">
                  <c:v>-2.296795010749357E-3</c:v>
                </c:pt>
                <c:pt idx="43">
                  <c:v>-2.2545024192312246E-3</c:v>
                </c:pt>
                <c:pt idx="44">
                  <c:v>-2.1991418394972893E-3</c:v>
                </c:pt>
                <c:pt idx="45">
                  <c:v>-2.1530568734016431E-3</c:v>
                </c:pt>
                <c:pt idx="46">
                  <c:v>-2.1208015354274613E-3</c:v>
                </c:pt>
                <c:pt idx="47">
                  <c:v>-2.100657817589769E-3</c:v>
                </c:pt>
                <c:pt idx="48">
                  <c:v>-2.081000267040535E-3</c:v>
                </c:pt>
                <c:pt idx="49">
                  <c:v>-2.0658509556499872E-3</c:v>
                </c:pt>
                <c:pt idx="50">
                  <c:v>-2.0571489359945301E-3</c:v>
                </c:pt>
                <c:pt idx="51">
                  <c:v>-2.046078675032096E-3</c:v>
                </c:pt>
              </c:numCache>
            </c:numRef>
          </c:val>
          <c:smooth val="0"/>
          <c:extLst>
            <c:ext xmlns:c16="http://schemas.microsoft.com/office/drawing/2014/chart" uri="{C3380CC4-5D6E-409C-BE32-E72D297353CC}">
              <c16:uniqueId val="{00000002-F590-4E3E-8207-1444711AA131}"/>
            </c:ext>
          </c:extLst>
        </c:ser>
        <c:ser>
          <c:idx val="0"/>
          <c:order val="3"/>
          <c:tx>
            <c:strRef>
              <c:f>'Fig 2.20'!$B$20</c:f>
              <c:strCache>
                <c:ptCount val="1"/>
                <c:pt idx="0">
                  <c:v>dont CNRACL</c:v>
                </c:pt>
              </c:strCache>
            </c:strRef>
          </c:tx>
          <c:spPr>
            <a:ln w="28575" cap="rnd">
              <a:solidFill>
                <a:schemeClr val="accent4"/>
              </a:solidFill>
              <a:prstDash val="sysDash"/>
              <a:round/>
            </a:ln>
            <a:effectLst/>
          </c:spPr>
          <c:marker>
            <c:symbol val="none"/>
          </c:marker>
          <c:val>
            <c:numRef>
              <c:f>'Fig 2.20'!$C$23:$BB$23</c:f>
              <c:numCache>
                <c:formatCode>0.0%</c:formatCode>
                <c:ptCount val="52"/>
                <c:pt idx="0">
                  <c:v>1.0591403054189576E-4</c:v>
                </c:pt>
                <c:pt idx="1">
                  <c:v>-1.3576101578642585E-4</c:v>
                </c:pt>
                <c:pt idx="2">
                  <c:v>-1.336576762089349E-5</c:v>
                </c:pt>
                <c:pt idx="3">
                  <c:v>-3.1978622176056896E-4</c:v>
                </c:pt>
                <c:pt idx="4">
                  <c:v>-6.4940059063855332E-4</c:v>
                </c:pt>
                <c:pt idx="5">
                  <c:v>-1.2271040795304548E-3</c:v>
                </c:pt>
                <c:pt idx="6">
                  <c:v>-1.6338845264029685E-3</c:v>
                </c:pt>
                <c:pt idx="7">
                  <c:v>-2.0073953092566328E-3</c:v>
                </c:pt>
                <c:pt idx="8">
                  <c:v>-2.2555462863417045E-3</c:v>
                </c:pt>
                <c:pt idx="9">
                  <c:v>-2.457889748914293E-3</c:v>
                </c:pt>
                <c:pt idx="10">
                  <c:v>-2.6118154026919613E-3</c:v>
                </c:pt>
                <c:pt idx="11">
                  <c:v>-2.7323180435946132E-3</c:v>
                </c:pt>
                <c:pt idx="12">
                  <c:v>-2.8430844468773407E-3</c:v>
                </c:pt>
                <c:pt idx="13">
                  <c:v>-2.9605212444205305E-3</c:v>
                </c:pt>
                <c:pt idx="14">
                  <c:v>-2.9998498665478384E-3</c:v>
                </c:pt>
                <c:pt idx="15">
                  <c:v>-3.0128255874420952E-3</c:v>
                </c:pt>
                <c:pt idx="16">
                  <c:v>-3.0001026593951896E-3</c:v>
                </c:pt>
                <c:pt idx="17">
                  <c:v>-2.9572733492296633E-3</c:v>
                </c:pt>
                <c:pt idx="18">
                  <c:v>-2.9111143707257515E-3</c:v>
                </c:pt>
                <c:pt idx="19">
                  <c:v>-2.8785680384209233E-3</c:v>
                </c:pt>
                <c:pt idx="20">
                  <c:v>-2.8588156066594638E-3</c:v>
                </c:pt>
                <c:pt idx="21">
                  <c:v>-2.8570288490593039E-3</c:v>
                </c:pt>
                <c:pt idx="22">
                  <c:v>-2.8564341824493912E-3</c:v>
                </c:pt>
                <c:pt idx="23">
                  <c:v>-2.8580869977315954E-3</c:v>
                </c:pt>
                <c:pt idx="24">
                  <c:v>-2.8600796278938183E-3</c:v>
                </c:pt>
                <c:pt idx="25">
                  <c:v>-2.8502838877879138E-3</c:v>
                </c:pt>
                <c:pt idx="26">
                  <c:v>-2.8350124194890195E-3</c:v>
                </c:pt>
                <c:pt idx="27">
                  <c:v>-2.8336566326302602E-3</c:v>
                </c:pt>
                <c:pt idx="28">
                  <c:v>-2.8393649835101844E-3</c:v>
                </c:pt>
                <c:pt idx="29">
                  <c:v>-2.8540259296820818E-3</c:v>
                </c:pt>
                <c:pt idx="30">
                  <c:v>-2.856677080370176E-3</c:v>
                </c:pt>
                <c:pt idx="31">
                  <c:v>-2.8562460208666112E-3</c:v>
                </c:pt>
                <c:pt idx="32">
                  <c:v>-2.8510239733064036E-3</c:v>
                </c:pt>
                <c:pt idx="33">
                  <c:v>-2.8392344788123434E-3</c:v>
                </c:pt>
                <c:pt idx="34">
                  <c:v>-2.8178585543122206E-3</c:v>
                </c:pt>
                <c:pt idx="35">
                  <c:v>-2.7905707362029381E-3</c:v>
                </c:pt>
                <c:pt idx="36">
                  <c:v>-2.7553793244177432E-3</c:v>
                </c:pt>
                <c:pt idx="37">
                  <c:v>-2.7137862927548041E-3</c:v>
                </c:pt>
                <c:pt idx="38">
                  <c:v>-2.6724323751591197E-3</c:v>
                </c:pt>
                <c:pt idx="39">
                  <c:v>-2.6309117814924008E-3</c:v>
                </c:pt>
                <c:pt idx="40">
                  <c:v>-2.5880361719393397E-3</c:v>
                </c:pt>
                <c:pt idx="41">
                  <c:v>-2.5528724845659927E-3</c:v>
                </c:pt>
                <c:pt idx="42">
                  <c:v>-2.5171578938638309E-3</c:v>
                </c:pt>
                <c:pt idx="43">
                  <c:v>-2.4691159860871833E-3</c:v>
                </c:pt>
                <c:pt idx="44">
                  <c:v>-2.4107868394995183E-3</c:v>
                </c:pt>
                <c:pt idx="45">
                  <c:v>-2.3602475651500355E-3</c:v>
                </c:pt>
                <c:pt idx="46">
                  <c:v>-2.3265720841838256E-3</c:v>
                </c:pt>
                <c:pt idx="47">
                  <c:v>-2.3016484699008369E-3</c:v>
                </c:pt>
                <c:pt idx="48">
                  <c:v>-2.2783044161734812E-3</c:v>
                </c:pt>
                <c:pt idx="49">
                  <c:v>-2.2600363372874627E-3</c:v>
                </c:pt>
                <c:pt idx="50">
                  <c:v>-2.2466816248551714E-3</c:v>
                </c:pt>
                <c:pt idx="51">
                  <c:v>-2.2325257630068738E-3</c:v>
                </c:pt>
              </c:numCache>
            </c:numRef>
          </c:val>
          <c:smooth val="0"/>
          <c:extLst>
            <c:ext xmlns:c16="http://schemas.microsoft.com/office/drawing/2014/chart" uri="{C3380CC4-5D6E-409C-BE32-E72D297353CC}">
              <c16:uniqueId val="{00000003-F590-4E3E-8207-1444711AA131}"/>
            </c:ext>
          </c:extLst>
        </c:ser>
        <c:ser>
          <c:idx val="17"/>
          <c:order val="4"/>
          <c:tx>
            <c:strRef>
              <c:f>'Fig 2.20'!$B$25</c:f>
              <c:strCache>
                <c:ptCount val="1"/>
                <c:pt idx="0">
                  <c:v>Non-salariés</c:v>
                </c:pt>
              </c:strCache>
            </c:strRef>
          </c:tx>
          <c:spPr>
            <a:ln w="28575" cap="rnd">
              <a:solidFill>
                <a:schemeClr val="accent6"/>
              </a:solidFill>
              <a:round/>
            </a:ln>
            <a:effectLst/>
          </c:spPr>
          <c:marker>
            <c:symbol val="none"/>
          </c:marker>
          <c:cat>
            <c:numRef>
              <c:f>'Fig 2.20'!$C$4:$BB$4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2.20'!$C$28:$BB$28</c:f>
              <c:numCache>
                <c:formatCode>0.0%</c:formatCode>
                <c:ptCount val="52"/>
                <c:pt idx="0">
                  <c:v>-5.0224524846008596E-4</c:v>
                </c:pt>
                <c:pt idx="1">
                  <c:v>-8.5561517145326619E-4</c:v>
                </c:pt>
                <c:pt idx="2">
                  <c:v>-8.7243834712331242E-4</c:v>
                </c:pt>
                <c:pt idx="3">
                  <c:v>-1.0404282155773506E-3</c:v>
                </c:pt>
                <c:pt idx="4">
                  <c:v>-1.0591985950395419E-3</c:v>
                </c:pt>
                <c:pt idx="5">
                  <c:v>-1.0853845231308711E-3</c:v>
                </c:pt>
                <c:pt idx="6">
                  <c:v>-1.0767958385346846E-3</c:v>
                </c:pt>
                <c:pt idx="7">
                  <c:v>-7.9891390755217322E-4</c:v>
                </c:pt>
                <c:pt idx="8">
                  <c:v>-7.4343894970867273E-4</c:v>
                </c:pt>
                <c:pt idx="9">
                  <c:v>-7.1313191350161689E-4</c:v>
                </c:pt>
                <c:pt idx="10">
                  <c:v>-6.9484835771170279E-4</c:v>
                </c:pt>
                <c:pt idx="11">
                  <c:v>-6.6734473971268461E-4</c:v>
                </c:pt>
                <c:pt idx="12">
                  <c:v>-6.4099461246982115E-4</c:v>
                </c:pt>
                <c:pt idx="13">
                  <c:v>-6.0976089832321789E-4</c:v>
                </c:pt>
                <c:pt idx="14">
                  <c:v>-5.4066076108598513E-4</c:v>
                </c:pt>
                <c:pt idx="15">
                  <c:v>-4.6716863188162212E-4</c:v>
                </c:pt>
                <c:pt idx="16">
                  <c:v>-3.9206537738962783E-4</c:v>
                </c:pt>
                <c:pt idx="17">
                  <c:v>-3.1871800176105566E-4</c:v>
                </c:pt>
                <c:pt idx="18">
                  <c:v>-2.4732288182885594E-4</c:v>
                </c:pt>
                <c:pt idx="19">
                  <c:v>-1.7393721363001026E-4</c:v>
                </c:pt>
                <c:pt idx="20">
                  <c:v>-9.7685631768178703E-5</c:v>
                </c:pt>
                <c:pt idx="21">
                  <c:v>-2.8005501944779361E-5</c:v>
                </c:pt>
                <c:pt idx="22">
                  <c:v>3.9063272808558501E-5</c:v>
                </c:pt>
                <c:pt idx="23">
                  <c:v>1.0333257625616977E-4</c:v>
                </c:pt>
                <c:pt idx="24">
                  <c:v>1.6688415832025964E-4</c:v>
                </c:pt>
                <c:pt idx="25">
                  <c:v>2.2864200620628487E-4</c:v>
                </c:pt>
                <c:pt idx="26">
                  <c:v>2.8916088807080537E-4</c:v>
                </c:pt>
                <c:pt idx="27">
                  <c:v>3.4280192221472754E-4</c:v>
                </c:pt>
                <c:pt idx="28">
                  <c:v>3.9222499835883402E-4</c:v>
                </c:pt>
                <c:pt idx="29">
                  <c:v>4.3985258829055095E-4</c:v>
                </c:pt>
                <c:pt idx="30">
                  <c:v>4.776554197429058E-4</c:v>
                </c:pt>
                <c:pt idx="31">
                  <c:v>5.1531697153976881E-4</c:v>
                </c:pt>
                <c:pt idx="32">
                  <c:v>5.4936150819298243E-4</c:v>
                </c:pt>
                <c:pt idx="33">
                  <c:v>5.826524019472961E-4</c:v>
                </c:pt>
                <c:pt idx="34">
                  <c:v>6.1049333242447698E-4</c:v>
                </c:pt>
                <c:pt idx="35">
                  <c:v>6.3466887196629487E-4</c:v>
                </c:pt>
                <c:pt idx="36">
                  <c:v>6.6137461474737296E-4</c:v>
                </c:pt>
                <c:pt idx="37">
                  <c:v>6.8603298901057184E-4</c:v>
                </c:pt>
                <c:pt idx="38">
                  <c:v>7.1249188854111654E-4</c:v>
                </c:pt>
                <c:pt idx="39">
                  <c:v>7.3534523910218346E-4</c:v>
                </c:pt>
                <c:pt idx="40">
                  <c:v>7.5427063606099687E-4</c:v>
                </c:pt>
                <c:pt idx="41">
                  <c:v>7.7057168997987213E-4</c:v>
                </c:pt>
                <c:pt idx="42">
                  <c:v>7.9296713981828401E-4</c:v>
                </c:pt>
                <c:pt idx="43">
                  <c:v>8.1571468777344881E-4</c:v>
                </c:pt>
                <c:pt idx="44">
                  <c:v>8.3767309554989931E-4</c:v>
                </c:pt>
                <c:pt idx="45">
                  <c:v>8.561965320757663E-4</c:v>
                </c:pt>
                <c:pt idx="46">
                  <c:v>8.7731471497908171E-4</c:v>
                </c:pt>
                <c:pt idx="47">
                  <c:v>8.9891933905351202E-4</c:v>
                </c:pt>
                <c:pt idx="48">
                  <c:v>9.2304578675689872E-4</c:v>
                </c:pt>
                <c:pt idx="49">
                  <c:v>9.4769082280224534E-4</c:v>
                </c:pt>
                <c:pt idx="50">
                  <c:v>9.7256208394831288E-4</c:v>
                </c:pt>
                <c:pt idx="51">
                  <c:v>9.9841844318465265E-4</c:v>
                </c:pt>
              </c:numCache>
            </c:numRef>
          </c:val>
          <c:smooth val="0"/>
          <c:extLst>
            <c:ext xmlns:c16="http://schemas.microsoft.com/office/drawing/2014/chart" uri="{C3380CC4-5D6E-409C-BE32-E72D297353CC}">
              <c16:uniqueId val="{00000004-F590-4E3E-8207-1444711AA131}"/>
            </c:ext>
          </c:extLst>
        </c:ser>
        <c:ser>
          <c:idx val="22"/>
          <c:order val="5"/>
          <c:tx>
            <c:strRef>
              <c:f>'Fig 2.20'!$B$30</c:f>
              <c:strCache>
                <c:ptCount val="1"/>
                <c:pt idx="0">
                  <c:v>Ensemble</c:v>
                </c:pt>
              </c:strCache>
            </c:strRef>
          </c:tx>
          <c:spPr>
            <a:ln w="28575" cap="rnd">
              <a:solidFill>
                <a:srgbClr val="31859C"/>
              </a:solidFill>
              <a:round/>
            </a:ln>
            <a:effectLst/>
          </c:spPr>
          <c:marker>
            <c:symbol val="none"/>
          </c:marker>
          <c:cat>
            <c:numRef>
              <c:f>'Fig 2.20'!$C$4:$BB$4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2.20'!$C$33:$BB$33</c:f>
              <c:numCache>
                <c:formatCode>0.0%</c:formatCode>
                <c:ptCount val="52"/>
                <c:pt idx="0">
                  <c:v>-8.4183762714351573E-5</c:v>
                </c:pt>
                <c:pt idx="1">
                  <c:v>-6.0131671667099373E-3</c:v>
                </c:pt>
                <c:pt idx="2">
                  <c:v>3.5090792403355553E-4</c:v>
                </c:pt>
                <c:pt idx="3">
                  <c:v>1.2295769464706341E-3</c:v>
                </c:pt>
                <c:pt idx="4">
                  <c:v>-6.4287656011929872E-4</c:v>
                </c:pt>
                <c:pt idx="5">
                  <c:v>-2.8375997997582281E-3</c:v>
                </c:pt>
                <c:pt idx="6">
                  <c:v>-3.6477221781584523E-3</c:v>
                </c:pt>
                <c:pt idx="7">
                  <c:v>-3.7100974143483845E-3</c:v>
                </c:pt>
                <c:pt idx="8">
                  <c:v>-3.7959710719951412E-3</c:v>
                </c:pt>
                <c:pt idx="9">
                  <c:v>-4.2110593682336828E-3</c:v>
                </c:pt>
                <c:pt idx="10">
                  <c:v>-4.9107641296421423E-3</c:v>
                </c:pt>
                <c:pt idx="11">
                  <c:v>-5.5091843870504753E-3</c:v>
                </c:pt>
                <c:pt idx="12">
                  <c:v>-6.3709274396439586E-3</c:v>
                </c:pt>
                <c:pt idx="13">
                  <c:v>-7.1400328943756475E-3</c:v>
                </c:pt>
                <c:pt idx="14">
                  <c:v>-7.3436340600559757E-3</c:v>
                </c:pt>
                <c:pt idx="15">
                  <c:v>-7.3391625189002108E-3</c:v>
                </c:pt>
                <c:pt idx="16">
                  <c:v>-7.209477760801053E-3</c:v>
                </c:pt>
                <c:pt idx="17">
                  <c:v>-6.9584173376438518E-3</c:v>
                </c:pt>
                <c:pt idx="18">
                  <c:v>-6.720613121697111E-3</c:v>
                </c:pt>
                <c:pt idx="19">
                  <c:v>-6.4444082857368912E-3</c:v>
                </c:pt>
                <c:pt idx="20">
                  <c:v>-6.1500125446025955E-3</c:v>
                </c:pt>
                <c:pt idx="21">
                  <c:v>-6.0304944084298151E-3</c:v>
                </c:pt>
                <c:pt idx="22">
                  <c:v>-6.0000329589338097E-3</c:v>
                </c:pt>
                <c:pt idx="23">
                  <c:v>-6.0214661544533421E-3</c:v>
                </c:pt>
                <c:pt idx="24">
                  <c:v>-6.1481288376999121E-3</c:v>
                </c:pt>
                <c:pt idx="25">
                  <c:v>-6.2060093691587992E-3</c:v>
                </c:pt>
                <c:pt idx="26">
                  <c:v>-6.1739861741884894E-3</c:v>
                </c:pt>
                <c:pt idx="27">
                  <c:v>-6.1790348258257133E-3</c:v>
                </c:pt>
                <c:pt idx="28">
                  <c:v>-6.2130752048423499E-3</c:v>
                </c:pt>
                <c:pt idx="29">
                  <c:v>-6.2329173826638773E-3</c:v>
                </c:pt>
                <c:pt idx="30">
                  <c:v>-6.2618273247599943E-3</c:v>
                </c:pt>
                <c:pt idx="31">
                  <c:v>-6.2150618069704011E-3</c:v>
                </c:pt>
                <c:pt idx="32">
                  <c:v>-6.2191733730349308E-3</c:v>
                </c:pt>
                <c:pt idx="33">
                  <c:v>-6.1451186067447705E-3</c:v>
                </c:pt>
                <c:pt idx="34">
                  <c:v>-6.0569609021763893E-3</c:v>
                </c:pt>
                <c:pt idx="35">
                  <c:v>-5.9503371163589225E-3</c:v>
                </c:pt>
                <c:pt idx="36">
                  <c:v>-5.6893383829935418E-3</c:v>
                </c:pt>
                <c:pt idx="37">
                  <c:v>-5.448156807260629E-3</c:v>
                </c:pt>
                <c:pt idx="38">
                  <c:v>-5.2042074871964106E-3</c:v>
                </c:pt>
                <c:pt idx="39">
                  <c:v>-4.9770755851720194E-3</c:v>
                </c:pt>
                <c:pt idx="40">
                  <c:v>-4.7710445557422321E-3</c:v>
                </c:pt>
                <c:pt idx="41">
                  <c:v>-4.6307308736371622E-3</c:v>
                </c:pt>
                <c:pt idx="42">
                  <c:v>-4.4224344115630365E-3</c:v>
                </c:pt>
                <c:pt idx="43">
                  <c:v>-4.2286304273010666E-3</c:v>
                </c:pt>
                <c:pt idx="44">
                  <c:v>-3.8227699272192495E-3</c:v>
                </c:pt>
                <c:pt idx="45">
                  <c:v>-3.6632367160192858E-3</c:v>
                </c:pt>
                <c:pt idx="46">
                  <c:v>-3.541011455521853E-3</c:v>
                </c:pt>
                <c:pt idx="47">
                  <c:v>-3.5050544990279375E-3</c:v>
                </c:pt>
                <c:pt idx="48">
                  <c:v>-3.4699798884781086E-3</c:v>
                </c:pt>
                <c:pt idx="49">
                  <c:v>-3.4323279476662361E-3</c:v>
                </c:pt>
                <c:pt idx="50">
                  <c:v>-3.4915243173992833E-3</c:v>
                </c:pt>
                <c:pt idx="51">
                  <c:v>-3.5563968084277864E-3</c:v>
                </c:pt>
              </c:numCache>
            </c:numRef>
          </c:val>
          <c:smooth val="0"/>
          <c:extLst>
            <c:ext xmlns:c16="http://schemas.microsoft.com/office/drawing/2014/chart" uri="{C3380CC4-5D6E-409C-BE32-E72D297353CC}">
              <c16:uniqueId val="{00000005-F590-4E3E-8207-1444711AA131}"/>
            </c:ext>
          </c:extLst>
        </c:ser>
        <c:dLbls>
          <c:showLegendKey val="0"/>
          <c:showVal val="0"/>
          <c:showCatName val="0"/>
          <c:showSerName val="0"/>
          <c:showPercent val="0"/>
          <c:showBubbleSize val="0"/>
        </c:dLbls>
        <c:smooth val="0"/>
        <c:axId val="1815756431"/>
        <c:axId val="1815756847"/>
      </c:lineChart>
      <c:catAx>
        <c:axId val="1815756431"/>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847"/>
        <c:crosses val="autoZero"/>
        <c:auto val="1"/>
        <c:lblAlgn val="ctr"/>
        <c:lblOffset val="100"/>
        <c:tickLblSkip val="5"/>
        <c:noMultiLvlLbl val="0"/>
      </c:catAx>
      <c:valAx>
        <c:axId val="181575684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431"/>
        <c:crosses val="autoZero"/>
        <c:crossBetween val="between"/>
      </c:valAx>
      <c:spPr>
        <a:noFill/>
        <a:ln>
          <a:noFill/>
        </a:ln>
        <a:effectLst/>
      </c:spPr>
    </c:plotArea>
    <c:legend>
      <c:legendPos val="b"/>
      <c:layout>
        <c:manualLayout>
          <c:xMode val="edge"/>
          <c:yMode val="edge"/>
          <c:x val="7.7215811965811948E-3"/>
          <c:y val="0.86491666666666667"/>
          <c:w val="0.98834957264957246"/>
          <c:h val="0.13508333333333333"/>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039093797485839E-2"/>
          <c:y val="4.1904761904761903E-2"/>
          <c:w val="0.88364009761937656"/>
          <c:h val="0.69232967032967019"/>
        </c:manualLayout>
      </c:layout>
      <c:lineChart>
        <c:grouping val="standard"/>
        <c:varyColors val="0"/>
        <c:ser>
          <c:idx val="2"/>
          <c:order val="0"/>
          <c:tx>
            <c:strRef>
              <c:f>'Fig 2.21'!$B$5</c:f>
              <c:strCache>
                <c:ptCount val="1"/>
                <c:pt idx="0">
                  <c:v>Salariés du privé base et FSV</c:v>
                </c:pt>
              </c:strCache>
            </c:strRef>
          </c:tx>
          <c:spPr>
            <a:ln w="28575" cap="rnd">
              <a:solidFill>
                <a:schemeClr val="accent5"/>
              </a:solidFill>
              <a:round/>
            </a:ln>
            <a:effectLst/>
          </c:spPr>
          <c:marker>
            <c:symbol val="none"/>
          </c:marker>
          <c:cat>
            <c:numRef>
              <c:f>'Fig 2.21'!$C$4:$BB$4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2.21'!$C$7:$BB$7</c:f>
              <c:numCache>
                <c:formatCode>0.0%</c:formatCode>
                <c:ptCount val="52"/>
                <c:pt idx="0">
                  <c:v>1.331915222090238E-4</c:v>
                </c:pt>
                <c:pt idx="1">
                  <c:v>-5.0886833844361601E-4</c:v>
                </c:pt>
                <c:pt idx="2">
                  <c:v>2.4630173159193025E-4</c:v>
                </c:pt>
                <c:pt idx="3">
                  <c:v>1.0456623585509764E-3</c:v>
                </c:pt>
                <c:pt idx="4">
                  <c:v>1.139685477155386E-3</c:v>
                </c:pt>
                <c:pt idx="5">
                  <c:v>-1.9949355374498934E-5</c:v>
                </c:pt>
                <c:pt idx="6">
                  <c:v>-3.9703251728852307E-4</c:v>
                </c:pt>
                <c:pt idx="7">
                  <c:v>-2.9056387829903829E-4</c:v>
                </c:pt>
                <c:pt idx="8">
                  <c:v>-4.1790843428653884E-4</c:v>
                </c:pt>
                <c:pt idx="9">
                  <c:v>-1.0919385542027052E-3</c:v>
                </c:pt>
                <c:pt idx="10">
                  <c:v>-1.4662270056469348E-3</c:v>
                </c:pt>
                <c:pt idx="11">
                  <c:v>-1.8570950830988572E-3</c:v>
                </c:pt>
                <c:pt idx="12">
                  <c:v>-2.4104707707529108E-3</c:v>
                </c:pt>
                <c:pt idx="13">
                  <c:v>-3.1175222870277949E-3</c:v>
                </c:pt>
                <c:pt idx="14">
                  <c:v>-3.5185051846410229E-3</c:v>
                </c:pt>
                <c:pt idx="15">
                  <c:v>-3.8426286668722387E-3</c:v>
                </c:pt>
                <c:pt idx="16">
                  <c:v>-4.0730612112398687E-3</c:v>
                </c:pt>
                <c:pt idx="17">
                  <c:v>-4.2454857241053801E-3</c:v>
                </c:pt>
                <c:pt idx="18">
                  <c:v>-4.4095084869236051E-3</c:v>
                </c:pt>
                <c:pt idx="19">
                  <c:v>-4.5554231744228124E-3</c:v>
                </c:pt>
                <c:pt idx="20">
                  <c:v>-4.7096854932264995E-3</c:v>
                </c:pt>
                <c:pt idx="21">
                  <c:v>-4.9700777453680484E-3</c:v>
                </c:pt>
                <c:pt idx="22">
                  <c:v>-5.2563108237585476E-3</c:v>
                </c:pt>
                <c:pt idx="23">
                  <c:v>-5.6151815493356849E-3</c:v>
                </c:pt>
                <c:pt idx="24">
                  <c:v>-6.0363297038274755E-3</c:v>
                </c:pt>
                <c:pt idx="25">
                  <c:v>-6.4039661407811338E-3</c:v>
                </c:pt>
                <c:pt idx="26">
                  <c:v>-6.7043735589916859E-3</c:v>
                </c:pt>
                <c:pt idx="27">
                  <c:v>-6.9930793104496861E-3</c:v>
                </c:pt>
                <c:pt idx="28">
                  <c:v>-7.284311621327498E-3</c:v>
                </c:pt>
                <c:pt idx="29">
                  <c:v>-7.5784389471706612E-3</c:v>
                </c:pt>
                <c:pt idx="30">
                  <c:v>-7.8786088722808609E-3</c:v>
                </c:pt>
                <c:pt idx="31">
                  <c:v>-8.1304867254020363E-3</c:v>
                </c:pt>
                <c:pt idx="32">
                  <c:v>-8.3707116737929479E-3</c:v>
                </c:pt>
                <c:pt idx="33">
                  <c:v>-8.6056367067892242E-3</c:v>
                </c:pt>
                <c:pt idx="34">
                  <c:v>-8.8205828600938022E-3</c:v>
                </c:pt>
                <c:pt idx="35">
                  <c:v>-9.0451108574942582E-3</c:v>
                </c:pt>
                <c:pt idx="36">
                  <c:v>-9.1899463839390447E-3</c:v>
                </c:pt>
                <c:pt idx="37">
                  <c:v>-9.2977410510449859E-3</c:v>
                </c:pt>
                <c:pt idx="38">
                  <c:v>-9.4276699025251237E-3</c:v>
                </c:pt>
                <c:pt idx="39">
                  <c:v>-9.5878182564012246E-3</c:v>
                </c:pt>
                <c:pt idx="40">
                  <c:v>-9.7707142864677521E-3</c:v>
                </c:pt>
                <c:pt idx="41">
                  <c:v>-9.9606573795517975E-3</c:v>
                </c:pt>
                <c:pt idx="42">
                  <c:v>-1.0122199626711528E-2</c:v>
                </c:pt>
                <c:pt idx="43">
                  <c:v>-1.0289236266646538E-2</c:v>
                </c:pt>
                <c:pt idx="44">
                  <c:v>-1.045723375243908E-2</c:v>
                </c:pt>
                <c:pt idx="45">
                  <c:v>-1.0617266721726845E-2</c:v>
                </c:pt>
                <c:pt idx="46">
                  <c:v>-1.079230675917147E-2</c:v>
                </c:pt>
                <c:pt idx="47">
                  <c:v>-1.0975399693595608E-2</c:v>
                </c:pt>
                <c:pt idx="48">
                  <c:v>-1.1157777516629733E-2</c:v>
                </c:pt>
                <c:pt idx="49">
                  <c:v>-1.1327799377812676E-2</c:v>
                </c:pt>
                <c:pt idx="50">
                  <c:v>-1.1508858523428742E-2</c:v>
                </c:pt>
                <c:pt idx="51">
                  <c:v>-1.1713943396717108E-2</c:v>
                </c:pt>
              </c:numCache>
            </c:numRef>
          </c:val>
          <c:smooth val="0"/>
          <c:extLst>
            <c:ext xmlns:c16="http://schemas.microsoft.com/office/drawing/2014/chart" uri="{C3380CC4-5D6E-409C-BE32-E72D297353CC}">
              <c16:uniqueId val="{00000000-E9C5-4280-96E5-2A5D0EF1A2B8}"/>
            </c:ext>
          </c:extLst>
        </c:ser>
        <c:ser>
          <c:idx val="7"/>
          <c:order val="1"/>
          <c:tx>
            <c:strRef>
              <c:f>'Fig 2.21'!$B$10</c:f>
              <c:strCache>
                <c:ptCount val="1"/>
                <c:pt idx="0">
                  <c:v>Salariés du privé complémentaires</c:v>
                </c:pt>
              </c:strCache>
            </c:strRef>
          </c:tx>
          <c:spPr>
            <a:ln w="28575" cap="rnd">
              <a:solidFill>
                <a:srgbClr val="800080"/>
              </a:solidFill>
              <a:round/>
            </a:ln>
            <a:effectLst/>
          </c:spPr>
          <c:marker>
            <c:symbol val="none"/>
          </c:marker>
          <c:cat>
            <c:numRef>
              <c:f>'Fig 2.21'!$C$4:$BB$4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2.21'!$C$12:$BB$12</c:f>
              <c:numCache>
                <c:formatCode>0.0%</c:formatCode>
                <c:ptCount val="52"/>
                <c:pt idx="0">
                  <c:v>-9.4535068648832904E-4</c:v>
                </c:pt>
                <c:pt idx="1">
                  <c:v>-2.9369253930436323E-3</c:v>
                </c:pt>
                <c:pt idx="2">
                  <c:v>8.8789187687769722E-4</c:v>
                </c:pt>
                <c:pt idx="3">
                  <c:v>2.104522371325343E-3</c:v>
                </c:pt>
                <c:pt idx="4">
                  <c:v>7.0490155772311852E-4</c:v>
                </c:pt>
                <c:pt idx="5">
                  <c:v>3.3567049102378038E-4</c:v>
                </c:pt>
                <c:pt idx="6">
                  <c:v>3.2736078112653721E-4</c:v>
                </c:pt>
                <c:pt idx="7">
                  <c:v>2.0551887943948827E-4</c:v>
                </c:pt>
                <c:pt idx="8">
                  <c:v>2.2103143809664577E-4</c:v>
                </c:pt>
                <c:pt idx="9">
                  <c:v>5.7559425769859035E-4</c:v>
                </c:pt>
                <c:pt idx="10">
                  <c:v>3.1051079637083728E-4</c:v>
                </c:pt>
                <c:pt idx="11">
                  <c:v>1.0323812713824293E-4</c:v>
                </c:pt>
                <c:pt idx="12">
                  <c:v>-2.6924633782250684E-4</c:v>
                </c:pt>
                <c:pt idx="13">
                  <c:v>-4.4124461615577953E-4</c:v>
                </c:pt>
                <c:pt idx="14">
                  <c:v>-5.0004780892945466E-4</c:v>
                </c:pt>
                <c:pt idx="15">
                  <c:v>-4.7735200030097485E-4</c:v>
                </c:pt>
                <c:pt idx="16">
                  <c:v>-4.2021418462046684E-4</c:v>
                </c:pt>
                <c:pt idx="17">
                  <c:v>-3.0999207374900195E-4</c:v>
                </c:pt>
                <c:pt idx="18">
                  <c:v>-2.2244224173838256E-4</c:v>
                </c:pt>
                <c:pt idx="19">
                  <c:v>-1.076947028657918E-4</c:v>
                </c:pt>
                <c:pt idx="20">
                  <c:v>3.5128499958611559E-5</c:v>
                </c:pt>
                <c:pt idx="21">
                  <c:v>1.4320229830350889E-4</c:v>
                </c:pt>
                <c:pt idx="22">
                  <c:v>2.0336622044258429E-4</c:v>
                </c:pt>
                <c:pt idx="23">
                  <c:v>2.7146157706158663E-4</c:v>
                </c:pt>
                <c:pt idx="24">
                  <c:v>3.0771318232417771E-4</c:v>
                </c:pt>
                <c:pt idx="25">
                  <c:v>3.5948207782952185E-4</c:v>
                </c:pt>
                <c:pt idx="26">
                  <c:v>4.203019067232569E-4</c:v>
                </c:pt>
                <c:pt idx="27">
                  <c:v>4.7175856297800717E-4</c:v>
                </c:pt>
                <c:pt idx="28">
                  <c:v>5.0801111865864113E-4</c:v>
                </c:pt>
                <c:pt idx="29">
                  <c:v>5.6948999928117111E-4</c:v>
                </c:pt>
                <c:pt idx="30">
                  <c:v>6.5486653537899508E-4</c:v>
                </c:pt>
                <c:pt idx="31">
                  <c:v>7.3001817982767947E-4</c:v>
                </c:pt>
                <c:pt idx="32">
                  <c:v>7.9811665137578119E-4</c:v>
                </c:pt>
                <c:pt idx="33">
                  <c:v>9.4288216726679669E-4</c:v>
                </c:pt>
                <c:pt idx="34">
                  <c:v>1.0930510471325941E-3</c:v>
                </c:pt>
                <c:pt idx="35">
                  <c:v>1.2258351580028345E-3</c:v>
                </c:pt>
                <c:pt idx="36">
                  <c:v>1.4160098184243033E-3</c:v>
                </c:pt>
                <c:pt idx="37">
                  <c:v>1.627271532438905E-3</c:v>
                </c:pt>
                <c:pt idx="38">
                  <c:v>1.8558704313750146E-3</c:v>
                </c:pt>
                <c:pt idx="39">
                  <c:v>2.0990844392567917E-3</c:v>
                </c:pt>
                <c:pt idx="40">
                  <c:v>2.3032940210403891E-3</c:v>
                </c:pt>
                <c:pt idx="41">
                  <c:v>2.5326934253796091E-3</c:v>
                </c:pt>
                <c:pt idx="42">
                  <c:v>2.724002340888855E-3</c:v>
                </c:pt>
                <c:pt idx="43">
                  <c:v>2.9347994641894457E-3</c:v>
                </c:pt>
                <c:pt idx="44">
                  <c:v>3.1244753135267825E-3</c:v>
                </c:pt>
                <c:pt idx="45">
                  <c:v>3.2966064974966416E-3</c:v>
                </c:pt>
                <c:pt idx="46">
                  <c:v>3.4285419346692797E-3</c:v>
                </c:pt>
                <c:pt idx="47">
                  <c:v>3.4904474085554679E-3</c:v>
                </c:pt>
                <c:pt idx="48">
                  <c:v>3.5729526584246316E-3</c:v>
                </c:pt>
                <c:pt idx="49">
                  <c:v>3.590395881486734E-3</c:v>
                </c:pt>
                <c:pt idx="50">
                  <c:v>3.5779543261709318E-3</c:v>
                </c:pt>
                <c:pt idx="51">
                  <c:v>3.5461275068838852E-3</c:v>
                </c:pt>
              </c:numCache>
            </c:numRef>
          </c:val>
          <c:smooth val="0"/>
          <c:extLst>
            <c:ext xmlns:c16="http://schemas.microsoft.com/office/drawing/2014/chart" uri="{C3380CC4-5D6E-409C-BE32-E72D297353CC}">
              <c16:uniqueId val="{00000001-E9C5-4280-96E5-2A5D0EF1A2B8}"/>
            </c:ext>
          </c:extLst>
        </c:ser>
        <c:ser>
          <c:idx val="12"/>
          <c:order val="2"/>
          <c:tx>
            <c:strRef>
              <c:f>'Fig 2.21'!$B$15</c:f>
              <c:strCache>
                <c:ptCount val="1"/>
                <c:pt idx="0">
                  <c:v>Fonctionnaires et régimes spéciaux</c:v>
                </c:pt>
              </c:strCache>
            </c:strRef>
          </c:tx>
          <c:spPr>
            <a:ln w="28575" cap="rnd">
              <a:solidFill>
                <a:schemeClr val="accent4"/>
              </a:solidFill>
              <a:round/>
            </a:ln>
            <a:effectLst/>
          </c:spPr>
          <c:marker>
            <c:symbol val="none"/>
          </c:marker>
          <c:cat>
            <c:numRef>
              <c:f>'Fig 2.21'!$C$4:$BB$4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2.21'!$C$17:$BB$17</c:f>
              <c:numCache>
                <c:formatCode>0.0%</c:formatCode>
                <c:ptCount val="52"/>
                <c:pt idx="0">
                  <c:v>1.6106476182446705E-4</c:v>
                </c:pt>
                <c:pt idx="1">
                  <c:v>-1.5838538608548697E-4</c:v>
                </c:pt>
                <c:pt idx="2">
                  <c:v>-2.3652679124637477E-5</c:v>
                </c:pt>
                <c:pt idx="3">
                  <c:v>4.3315503340565775E-5</c:v>
                </c:pt>
                <c:pt idx="4">
                  <c:v>-2.6993964729270931E-4</c:v>
                </c:pt>
                <c:pt idx="5">
                  <c:v>-1.333789884971695E-3</c:v>
                </c:pt>
                <c:pt idx="6">
                  <c:v>-1.7243766784365844E-3</c:v>
                </c:pt>
                <c:pt idx="7">
                  <c:v>-1.8790923261249523E-3</c:v>
                </c:pt>
                <c:pt idx="8">
                  <c:v>-1.8952652742334972E-3</c:v>
                </c:pt>
                <c:pt idx="9">
                  <c:v>-2.0147124763569765E-3</c:v>
                </c:pt>
                <c:pt idx="10">
                  <c:v>-2.0043848440218365E-3</c:v>
                </c:pt>
                <c:pt idx="11">
                  <c:v>-1.9027636752503227E-3</c:v>
                </c:pt>
                <c:pt idx="12">
                  <c:v>-1.8247935789258637E-3</c:v>
                </c:pt>
                <c:pt idx="13">
                  <c:v>-1.7713481671611936E-3</c:v>
                </c:pt>
                <c:pt idx="14">
                  <c:v>-1.5504278282747613E-3</c:v>
                </c:pt>
                <c:pt idx="15">
                  <c:v>-1.2617745857833249E-3</c:v>
                </c:pt>
                <c:pt idx="16">
                  <c:v>-9.0365440424402393E-4</c:v>
                </c:pt>
                <c:pt idx="17">
                  <c:v>-4.9989523586538992E-4</c:v>
                </c:pt>
                <c:pt idx="18">
                  <c:v>-8.5375308532739669E-5</c:v>
                </c:pt>
                <c:pt idx="19">
                  <c:v>3.2782430250159061E-4</c:v>
                </c:pt>
                <c:pt idx="20">
                  <c:v>7.1854209569194305E-4</c:v>
                </c:pt>
                <c:pt idx="21">
                  <c:v>1.0761957061599242E-3</c:v>
                </c:pt>
                <c:pt idx="22">
                  <c:v>1.4361459780042746E-3</c:v>
                </c:pt>
                <c:pt idx="23">
                  <c:v>1.8001281659302329E-3</c:v>
                </c:pt>
                <c:pt idx="24">
                  <c:v>2.1689920987371311E-3</c:v>
                </c:pt>
                <c:pt idx="25">
                  <c:v>2.5640850546644681E-3</c:v>
                </c:pt>
                <c:pt idx="26">
                  <c:v>2.9834429094417886E-3</c:v>
                </c:pt>
                <c:pt idx="27">
                  <c:v>3.374833236804646E-3</c:v>
                </c:pt>
                <c:pt idx="28">
                  <c:v>3.7405305343262869E-3</c:v>
                </c:pt>
                <c:pt idx="29">
                  <c:v>4.0901847085052789E-3</c:v>
                </c:pt>
                <c:pt idx="30">
                  <c:v>4.4402620586394652E-3</c:v>
                </c:pt>
                <c:pt idx="31">
                  <c:v>4.7806712357994635E-3</c:v>
                </c:pt>
                <c:pt idx="32">
                  <c:v>5.1171222536269337E-3</c:v>
                </c:pt>
                <c:pt idx="33">
                  <c:v>5.4565465230599249E-3</c:v>
                </c:pt>
                <c:pt idx="34">
                  <c:v>5.8083780279569175E-3</c:v>
                </c:pt>
                <c:pt idx="35">
                  <c:v>6.1420871147594043E-3</c:v>
                </c:pt>
                <c:pt idx="36">
                  <c:v>6.4400726104410673E-3</c:v>
                </c:pt>
                <c:pt idx="37">
                  <c:v>6.7030819705083365E-3</c:v>
                </c:pt>
                <c:pt idx="38">
                  <c:v>6.9404635773215352E-3</c:v>
                </c:pt>
                <c:pt idx="39">
                  <c:v>7.1776420831372555E-3</c:v>
                </c:pt>
                <c:pt idx="40">
                  <c:v>7.4084669720170214E-3</c:v>
                </c:pt>
                <c:pt idx="41">
                  <c:v>7.6127436755771133E-3</c:v>
                </c:pt>
                <c:pt idx="42">
                  <c:v>7.8218632155423219E-3</c:v>
                </c:pt>
                <c:pt idx="43">
                  <c:v>8.0384547545167342E-3</c:v>
                </c:pt>
                <c:pt idx="44">
                  <c:v>8.2576639342088615E-3</c:v>
                </c:pt>
                <c:pt idx="45">
                  <c:v>8.4616021535465664E-3</c:v>
                </c:pt>
                <c:pt idx="46">
                  <c:v>8.63195970630138E-3</c:v>
                </c:pt>
                <c:pt idx="47">
                  <c:v>8.7969162451931905E-3</c:v>
                </c:pt>
                <c:pt idx="48">
                  <c:v>8.9348088463464988E-3</c:v>
                </c:pt>
                <c:pt idx="49">
                  <c:v>9.0738621614512363E-3</c:v>
                </c:pt>
                <c:pt idx="50">
                  <c:v>9.196477482029803E-3</c:v>
                </c:pt>
                <c:pt idx="51">
                  <c:v>9.3002345867385268E-3</c:v>
                </c:pt>
              </c:numCache>
            </c:numRef>
          </c:val>
          <c:smooth val="0"/>
          <c:extLst>
            <c:ext xmlns:c16="http://schemas.microsoft.com/office/drawing/2014/chart" uri="{C3380CC4-5D6E-409C-BE32-E72D297353CC}">
              <c16:uniqueId val="{00000002-E9C5-4280-96E5-2A5D0EF1A2B8}"/>
            </c:ext>
          </c:extLst>
        </c:ser>
        <c:ser>
          <c:idx val="0"/>
          <c:order val="3"/>
          <c:tx>
            <c:strRef>
              <c:f>'Fig 2.21'!$B$20</c:f>
              <c:strCache>
                <c:ptCount val="1"/>
                <c:pt idx="0">
                  <c:v>dont CNRACL</c:v>
                </c:pt>
              </c:strCache>
            </c:strRef>
          </c:tx>
          <c:spPr>
            <a:ln w="28575" cap="rnd">
              <a:solidFill>
                <a:schemeClr val="accent4"/>
              </a:solidFill>
              <a:prstDash val="sysDash"/>
              <a:round/>
            </a:ln>
            <a:effectLst/>
          </c:spPr>
          <c:marker>
            <c:symbol val="none"/>
          </c:marker>
          <c:val>
            <c:numRef>
              <c:f>'Fig 2.21'!$C$22:$BB$22</c:f>
              <c:numCache>
                <c:formatCode>0.0%</c:formatCode>
                <c:ptCount val="52"/>
                <c:pt idx="0">
                  <c:v>1.0591403054189576E-4</c:v>
                </c:pt>
                <c:pt idx="1">
                  <c:v>-1.3576101578642585E-4</c:v>
                </c:pt>
                <c:pt idx="2">
                  <c:v>-1.336576762089349E-5</c:v>
                </c:pt>
                <c:pt idx="3">
                  <c:v>-3.1978622176056896E-4</c:v>
                </c:pt>
                <c:pt idx="4">
                  <c:v>-6.4940059063855332E-4</c:v>
                </c:pt>
                <c:pt idx="5">
                  <c:v>-1.2271040795304548E-3</c:v>
                </c:pt>
                <c:pt idx="6">
                  <c:v>-1.6338845264029685E-3</c:v>
                </c:pt>
                <c:pt idx="7">
                  <c:v>-2.0073953092566328E-3</c:v>
                </c:pt>
                <c:pt idx="8">
                  <c:v>-2.2555462863417045E-3</c:v>
                </c:pt>
                <c:pt idx="9">
                  <c:v>-2.4638639822946269E-3</c:v>
                </c:pt>
                <c:pt idx="10">
                  <c:v>-2.6298710247242528E-3</c:v>
                </c:pt>
                <c:pt idx="11">
                  <c:v>-2.7642617582171692E-3</c:v>
                </c:pt>
                <c:pt idx="12">
                  <c:v>-2.8814368444169637E-3</c:v>
                </c:pt>
                <c:pt idx="13">
                  <c:v>-3.0076063353085139E-3</c:v>
                </c:pt>
                <c:pt idx="14">
                  <c:v>-3.0647767151243711E-3</c:v>
                </c:pt>
                <c:pt idx="15">
                  <c:v>-3.0984170164565462E-3</c:v>
                </c:pt>
                <c:pt idx="16">
                  <c:v>-3.108865517102005E-3</c:v>
                </c:pt>
                <c:pt idx="17">
                  <c:v>-3.0913179019201433E-3</c:v>
                </c:pt>
                <c:pt idx="18">
                  <c:v>-3.0726864068401014E-3</c:v>
                </c:pt>
                <c:pt idx="19">
                  <c:v>-3.0668325774437771E-3</c:v>
                </c:pt>
                <c:pt idx="20">
                  <c:v>-3.0728866241504661E-3</c:v>
                </c:pt>
                <c:pt idx="21">
                  <c:v>-3.0961395856425097E-3</c:v>
                </c:pt>
                <c:pt idx="22">
                  <c:v>-3.119536960988818E-3</c:v>
                </c:pt>
                <c:pt idx="23">
                  <c:v>-3.1440264899829182E-3</c:v>
                </c:pt>
                <c:pt idx="24">
                  <c:v>-3.1676858453865159E-3</c:v>
                </c:pt>
                <c:pt idx="25">
                  <c:v>-3.1780533981245057E-3</c:v>
                </c:pt>
                <c:pt idx="26">
                  <c:v>-3.1816116380854855E-3</c:v>
                </c:pt>
                <c:pt idx="27">
                  <c:v>-3.198401549923892E-3</c:v>
                </c:pt>
                <c:pt idx="28">
                  <c:v>-3.2211460392785858E-3</c:v>
                </c:pt>
                <c:pt idx="29">
                  <c:v>-3.2516711004417272E-3</c:v>
                </c:pt>
                <c:pt idx="30">
                  <c:v>-3.2687521502878071E-3</c:v>
                </c:pt>
                <c:pt idx="31">
                  <c:v>-3.2818382969357117E-3</c:v>
                </c:pt>
                <c:pt idx="32">
                  <c:v>-3.2888584764775228E-3</c:v>
                </c:pt>
                <c:pt idx="33">
                  <c:v>-3.2877985682083482E-3</c:v>
                </c:pt>
                <c:pt idx="34">
                  <c:v>-3.2763178427790366E-3</c:v>
                </c:pt>
                <c:pt idx="35">
                  <c:v>-3.2579530298640427E-3</c:v>
                </c:pt>
                <c:pt idx="36">
                  <c:v>-3.2304479442598457E-3</c:v>
                </c:pt>
                <c:pt idx="37">
                  <c:v>-3.1956781948375024E-3</c:v>
                </c:pt>
                <c:pt idx="38">
                  <c:v>-3.1602746304061078E-3</c:v>
                </c:pt>
                <c:pt idx="39">
                  <c:v>-3.1239015469686415E-3</c:v>
                </c:pt>
                <c:pt idx="40">
                  <c:v>-3.0854558501446317E-3</c:v>
                </c:pt>
                <c:pt idx="41">
                  <c:v>-3.05430705393197E-3</c:v>
                </c:pt>
                <c:pt idx="42">
                  <c:v>-3.0219815289779395E-3</c:v>
                </c:pt>
                <c:pt idx="43">
                  <c:v>-2.9767849526768329E-3</c:v>
                </c:pt>
                <c:pt idx="44">
                  <c:v>-2.9204454768330295E-3</c:v>
                </c:pt>
                <c:pt idx="45">
                  <c:v>-2.871600673027757E-3</c:v>
                </c:pt>
                <c:pt idx="46">
                  <c:v>-2.8393453316262352E-3</c:v>
                </c:pt>
                <c:pt idx="47">
                  <c:v>-2.8159750437843625E-3</c:v>
                </c:pt>
                <c:pt idx="48">
                  <c:v>-2.7936657562784911E-3</c:v>
                </c:pt>
                <c:pt idx="49">
                  <c:v>-2.7763242068048737E-3</c:v>
                </c:pt>
                <c:pt idx="50">
                  <c:v>-2.763687161582741E-3</c:v>
                </c:pt>
                <c:pt idx="51">
                  <c:v>-2.7501217132382778E-3</c:v>
                </c:pt>
              </c:numCache>
            </c:numRef>
          </c:val>
          <c:smooth val="0"/>
          <c:extLst>
            <c:ext xmlns:c16="http://schemas.microsoft.com/office/drawing/2014/chart" uri="{C3380CC4-5D6E-409C-BE32-E72D297353CC}">
              <c16:uniqueId val="{00000003-E9C5-4280-96E5-2A5D0EF1A2B8}"/>
            </c:ext>
          </c:extLst>
        </c:ser>
        <c:ser>
          <c:idx val="17"/>
          <c:order val="4"/>
          <c:tx>
            <c:strRef>
              <c:f>'Fig 2.21'!$B$25</c:f>
              <c:strCache>
                <c:ptCount val="1"/>
                <c:pt idx="0">
                  <c:v>Non-salariés</c:v>
                </c:pt>
              </c:strCache>
            </c:strRef>
          </c:tx>
          <c:spPr>
            <a:ln w="28575" cap="rnd">
              <a:solidFill>
                <a:schemeClr val="accent6">
                  <a:lumMod val="75000"/>
                </a:schemeClr>
              </a:solidFill>
              <a:round/>
            </a:ln>
            <a:effectLst/>
          </c:spPr>
          <c:marker>
            <c:symbol val="none"/>
          </c:marker>
          <c:cat>
            <c:numRef>
              <c:f>'Fig 2.21'!$C$4:$BB$4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2.21'!$C$27:$BB$27</c:f>
              <c:numCache>
                <c:formatCode>0.0%</c:formatCode>
                <c:ptCount val="52"/>
                <c:pt idx="0">
                  <c:v>-5.0224524846008596E-4</c:v>
                </c:pt>
                <c:pt idx="1">
                  <c:v>-8.5561517145326619E-4</c:v>
                </c:pt>
                <c:pt idx="2">
                  <c:v>-8.7243834712331242E-4</c:v>
                </c:pt>
                <c:pt idx="3">
                  <c:v>-1.0404282155773506E-3</c:v>
                </c:pt>
                <c:pt idx="4">
                  <c:v>-1.0591985950395419E-3</c:v>
                </c:pt>
                <c:pt idx="5">
                  <c:v>-1.0853845231308711E-3</c:v>
                </c:pt>
                <c:pt idx="6">
                  <c:v>-1.0767958385346846E-3</c:v>
                </c:pt>
                <c:pt idx="7">
                  <c:v>-7.9891390755217322E-4</c:v>
                </c:pt>
                <c:pt idx="8">
                  <c:v>-7.4343894970867273E-4</c:v>
                </c:pt>
                <c:pt idx="9">
                  <c:v>-7.1960451330946047E-4</c:v>
                </c:pt>
                <c:pt idx="10">
                  <c:v>-7.0820176157048841E-4</c:v>
                </c:pt>
                <c:pt idx="11">
                  <c:v>-6.8936762051637155E-4</c:v>
                </c:pt>
                <c:pt idx="12">
                  <c:v>-6.7523510429659192E-4</c:v>
                </c:pt>
                <c:pt idx="13">
                  <c:v>-6.5809617790707313E-4</c:v>
                </c:pt>
                <c:pt idx="14">
                  <c:v>-6.0639477032385473E-4</c:v>
                </c:pt>
                <c:pt idx="15">
                  <c:v>-5.4966175738532016E-4</c:v>
                </c:pt>
                <c:pt idx="16">
                  <c:v>-4.9056079356098702E-4</c:v>
                </c:pt>
                <c:pt idx="17">
                  <c:v>-4.3098093092752438E-4</c:v>
                </c:pt>
                <c:pt idx="18">
                  <c:v>-3.7418777021369035E-4</c:v>
                </c:pt>
                <c:pt idx="19">
                  <c:v>-3.1458780171530337E-4</c:v>
                </c:pt>
                <c:pt idx="20">
                  <c:v>-2.5353824158976315E-4</c:v>
                </c:pt>
                <c:pt idx="21">
                  <c:v>-1.9646997148067315E-4</c:v>
                </c:pt>
                <c:pt idx="22">
                  <c:v>-1.4207149514135035E-4</c:v>
                </c:pt>
                <c:pt idx="23">
                  <c:v>-8.9621757123557223E-5</c:v>
                </c:pt>
                <c:pt idx="24">
                  <c:v>-3.9207895834064352E-5</c:v>
                </c:pt>
                <c:pt idx="25">
                  <c:v>1.1455309304933721E-5</c:v>
                </c:pt>
                <c:pt idx="26">
                  <c:v>5.869064813976161E-5</c:v>
                </c:pt>
                <c:pt idx="27">
                  <c:v>1.0132530180172357E-4</c:v>
                </c:pt>
                <c:pt idx="28">
                  <c:v>1.3969023585717107E-4</c:v>
                </c:pt>
                <c:pt idx="29">
                  <c:v>1.7326633328324827E-4</c:v>
                </c:pt>
                <c:pt idx="30">
                  <c:v>1.9980219011821697E-4</c:v>
                </c:pt>
                <c:pt idx="31">
                  <c:v>2.2602601751977886E-4</c:v>
                </c:pt>
                <c:pt idx="32">
                  <c:v>2.4898144851805571E-4</c:v>
                </c:pt>
                <c:pt idx="33">
                  <c:v>2.697339049152897E-4</c:v>
                </c:pt>
                <c:pt idx="34">
                  <c:v>2.8692770632599094E-4</c:v>
                </c:pt>
                <c:pt idx="35">
                  <c:v>3.0197591272810177E-4</c:v>
                </c:pt>
                <c:pt idx="36">
                  <c:v>3.1584709933342968E-4</c:v>
                </c:pt>
                <c:pt idx="37">
                  <c:v>3.3173826830974404E-4</c:v>
                </c:pt>
                <c:pt idx="38">
                  <c:v>3.4802341191144098E-4</c:v>
                </c:pt>
                <c:pt idx="39">
                  <c:v>3.6493094076353941E-4</c:v>
                </c:pt>
                <c:pt idx="40">
                  <c:v>3.7053221148785048E-4</c:v>
                </c:pt>
                <c:pt idx="41">
                  <c:v>3.777951803162604E-4</c:v>
                </c:pt>
                <c:pt idx="42">
                  <c:v>3.8802512949544319E-4</c:v>
                </c:pt>
                <c:pt idx="43">
                  <c:v>4.0199086043868782E-4</c:v>
                </c:pt>
                <c:pt idx="44">
                  <c:v>4.1303427312290499E-4</c:v>
                </c:pt>
                <c:pt idx="45">
                  <c:v>4.2432537585004784E-4</c:v>
                </c:pt>
                <c:pt idx="46">
                  <c:v>4.3595382895693282E-4</c:v>
                </c:pt>
                <c:pt idx="47">
                  <c:v>4.4758723177293781E-4</c:v>
                </c:pt>
                <c:pt idx="48">
                  <c:v>4.6090293866731837E-4</c:v>
                </c:pt>
                <c:pt idx="49">
                  <c:v>4.7610583106108377E-4</c:v>
                </c:pt>
                <c:pt idx="50">
                  <c:v>4.9255743351865611E-4</c:v>
                </c:pt>
                <c:pt idx="51">
                  <c:v>5.0648558593239384E-4</c:v>
                </c:pt>
              </c:numCache>
            </c:numRef>
          </c:val>
          <c:smooth val="0"/>
          <c:extLst>
            <c:ext xmlns:c16="http://schemas.microsoft.com/office/drawing/2014/chart" uri="{C3380CC4-5D6E-409C-BE32-E72D297353CC}">
              <c16:uniqueId val="{00000004-E9C5-4280-96E5-2A5D0EF1A2B8}"/>
            </c:ext>
          </c:extLst>
        </c:ser>
        <c:ser>
          <c:idx val="22"/>
          <c:order val="5"/>
          <c:tx>
            <c:strRef>
              <c:f>'Fig 2.21'!$B$30</c:f>
              <c:strCache>
                <c:ptCount val="1"/>
                <c:pt idx="0">
                  <c:v>Ensemble</c:v>
                </c:pt>
              </c:strCache>
            </c:strRef>
          </c:tx>
          <c:spPr>
            <a:ln w="38100" cap="rnd">
              <a:solidFill>
                <a:schemeClr val="accent2">
                  <a:lumMod val="75000"/>
                </a:schemeClr>
              </a:solidFill>
              <a:round/>
            </a:ln>
            <a:effectLst/>
          </c:spPr>
          <c:marker>
            <c:symbol val="none"/>
          </c:marker>
          <c:cat>
            <c:numRef>
              <c:f>'Fig 2.21'!$C$4:$BB$4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2.21'!$C$32:$BB$32</c:f>
              <c:numCache>
                <c:formatCode>0.0%</c:formatCode>
                <c:ptCount val="52"/>
                <c:pt idx="0">
                  <c:v>-8.4183762714351573E-5</c:v>
                </c:pt>
                <c:pt idx="1">
                  <c:v>-6.0131671667099373E-3</c:v>
                </c:pt>
                <c:pt idx="2">
                  <c:v>3.5090792403355553E-4</c:v>
                </c:pt>
                <c:pt idx="3">
                  <c:v>1.8879002268699652E-3</c:v>
                </c:pt>
                <c:pt idx="4">
                  <c:v>1.1776392927106971E-4</c:v>
                </c:pt>
                <c:pt idx="5">
                  <c:v>-2.4904809183992904E-3</c:v>
                </c:pt>
                <c:pt idx="6">
                  <c:v>-3.2485225969552944E-3</c:v>
                </c:pt>
                <c:pt idx="7">
                  <c:v>-3.1485458039906822E-3</c:v>
                </c:pt>
                <c:pt idx="8">
                  <c:v>-3.227129206851781E-3</c:v>
                </c:pt>
                <c:pt idx="9">
                  <c:v>-3.6475170064249052E-3</c:v>
                </c:pt>
                <c:pt idx="10">
                  <c:v>-4.2707041506660215E-3</c:v>
                </c:pt>
                <c:pt idx="11">
                  <c:v>-4.7532125801130198E-3</c:v>
                </c:pt>
                <c:pt idx="12">
                  <c:v>-5.5897644426100013E-3</c:v>
                </c:pt>
                <c:pt idx="13">
                  <c:v>-6.4000193391777205E-3</c:v>
                </c:pt>
                <c:pt idx="14">
                  <c:v>-6.5910810576657874E-3</c:v>
                </c:pt>
                <c:pt idx="15">
                  <c:v>-6.5513008635749437E-3</c:v>
                </c:pt>
                <c:pt idx="16">
                  <c:v>-6.3111542471572246E-3</c:v>
                </c:pt>
                <c:pt idx="17">
                  <c:v>-5.9139986596948579E-3</c:v>
                </c:pt>
                <c:pt idx="18">
                  <c:v>-5.5227357309243774E-3</c:v>
                </c:pt>
                <c:pt idx="19">
                  <c:v>-5.0847749954493482E-3</c:v>
                </c:pt>
                <c:pt idx="20">
                  <c:v>-4.6480044512449969E-3</c:v>
                </c:pt>
                <c:pt idx="21">
                  <c:v>-4.3887033037514622E-3</c:v>
                </c:pt>
                <c:pt idx="22">
                  <c:v>-4.2029943169010764E-3</c:v>
                </c:pt>
                <c:pt idx="23">
                  <c:v>-4.0801672267860578E-3</c:v>
                </c:pt>
                <c:pt idx="24">
                  <c:v>-4.0483643171006223E-3</c:v>
                </c:pt>
                <c:pt idx="25">
                  <c:v>-3.9213871322245353E-3</c:v>
                </c:pt>
                <c:pt idx="26">
                  <c:v>-3.6969563910091707E-3</c:v>
                </c:pt>
                <c:pt idx="27">
                  <c:v>-3.5022841892377587E-3</c:v>
                </c:pt>
                <c:pt idx="28">
                  <c:v>-3.3551862000889554E-3</c:v>
                </c:pt>
                <c:pt idx="29">
                  <c:v>-3.2068320868820777E-3</c:v>
                </c:pt>
                <c:pt idx="30">
                  <c:v>-3.0469702628742601E-3</c:v>
                </c:pt>
                <c:pt idx="31">
                  <c:v>-2.8589071348115724E-3</c:v>
                </c:pt>
                <c:pt idx="32">
                  <c:v>-2.6737810034011267E-3</c:v>
                </c:pt>
                <c:pt idx="33">
                  <c:v>-2.4055170355755662E-3</c:v>
                </c:pt>
                <c:pt idx="34">
                  <c:v>-2.103279847614159E-3</c:v>
                </c:pt>
                <c:pt idx="35">
                  <c:v>-1.8482621830269164E-3</c:v>
                </c:pt>
                <c:pt idx="36">
                  <c:v>-1.493002648661701E-3</c:v>
                </c:pt>
                <c:pt idx="37">
                  <c:v>-1.1127434908776435E-3</c:v>
                </c:pt>
                <c:pt idx="38">
                  <c:v>-7.6207727454591367E-4</c:v>
                </c:pt>
                <c:pt idx="39">
                  <c:v>-4.2699242267044135E-4</c:v>
                </c:pt>
                <c:pt idx="40">
                  <c:v>-1.7079250450746652E-4</c:v>
                </c:pt>
                <c:pt idx="41">
                  <c:v>7.8181071075739128E-5</c:v>
                </c:pt>
                <c:pt idx="42">
                  <c:v>3.255998823141204E-4</c:v>
                </c:pt>
                <c:pt idx="43">
                  <c:v>5.9773686062816744E-4</c:v>
                </c:pt>
                <c:pt idx="44">
                  <c:v>1.0509228155839712E-3</c:v>
                </c:pt>
                <c:pt idx="45">
                  <c:v>1.2759529394352209E-3</c:v>
                </c:pt>
                <c:pt idx="46">
                  <c:v>1.4129099050504135E-3</c:v>
                </c:pt>
                <c:pt idx="47">
                  <c:v>1.4666948058361384E-3</c:v>
                </c:pt>
                <c:pt idx="48">
                  <c:v>1.5160707587035804E-3</c:v>
                </c:pt>
                <c:pt idx="49">
                  <c:v>1.5160330721949444E-3</c:v>
                </c:pt>
                <c:pt idx="50">
                  <c:v>1.4601190297903466E-3</c:v>
                </c:pt>
                <c:pt idx="51">
                  <c:v>1.3394168758274483E-3</c:v>
                </c:pt>
              </c:numCache>
            </c:numRef>
          </c:val>
          <c:smooth val="0"/>
          <c:extLst>
            <c:ext xmlns:c16="http://schemas.microsoft.com/office/drawing/2014/chart" uri="{C3380CC4-5D6E-409C-BE32-E72D297353CC}">
              <c16:uniqueId val="{00000005-E9C5-4280-96E5-2A5D0EF1A2B8}"/>
            </c:ext>
          </c:extLst>
        </c:ser>
        <c:dLbls>
          <c:showLegendKey val="0"/>
          <c:showVal val="0"/>
          <c:showCatName val="0"/>
          <c:showSerName val="0"/>
          <c:showPercent val="0"/>
          <c:showBubbleSize val="0"/>
        </c:dLbls>
        <c:smooth val="0"/>
        <c:axId val="1815756431"/>
        <c:axId val="1815756847"/>
      </c:lineChart>
      <c:catAx>
        <c:axId val="1815756431"/>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847"/>
        <c:crosses val="autoZero"/>
        <c:auto val="1"/>
        <c:lblAlgn val="ctr"/>
        <c:lblOffset val="100"/>
        <c:tickLblSkip val="5"/>
        <c:noMultiLvlLbl val="0"/>
      </c:catAx>
      <c:valAx>
        <c:axId val="181575684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431"/>
        <c:crosses val="autoZero"/>
        <c:crossBetween val="between"/>
      </c:valAx>
      <c:spPr>
        <a:noFill/>
        <a:ln>
          <a:noFill/>
        </a:ln>
        <a:effectLst/>
      </c:spPr>
    </c:plotArea>
    <c:legend>
      <c:legendPos val="b"/>
      <c:layout>
        <c:manualLayout>
          <c:xMode val="edge"/>
          <c:yMode val="edge"/>
          <c:x val="7.7215811965811948E-3"/>
          <c:y val="0.86491666666666667"/>
          <c:w val="0.98834957264957246"/>
          <c:h val="0.13508333333333333"/>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039093797485839E-2"/>
          <c:y val="4.1904761904761903E-2"/>
          <c:w val="0.88364009761937656"/>
          <c:h val="0.69232967032967019"/>
        </c:manualLayout>
      </c:layout>
      <c:lineChart>
        <c:grouping val="standard"/>
        <c:varyColors val="0"/>
        <c:ser>
          <c:idx val="2"/>
          <c:order val="0"/>
          <c:tx>
            <c:strRef>
              <c:f>'Fig 2.3'!$B$4</c:f>
              <c:strCache>
                <c:ptCount val="1"/>
                <c:pt idx="0">
                  <c:v>Salariés du privé base et FSV</c:v>
                </c:pt>
              </c:strCache>
            </c:strRef>
          </c:tx>
          <c:spPr>
            <a:ln w="28575" cap="rnd">
              <a:solidFill>
                <a:schemeClr val="accent5"/>
              </a:solidFill>
              <a:round/>
            </a:ln>
            <a:effectLst/>
          </c:spPr>
          <c:marker>
            <c:symbol val="none"/>
          </c:marker>
          <c:cat>
            <c:numRef>
              <c:f>'Fig 2.3'!$C$3:$BB$3</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2.3'!$C$6:$BB$6</c:f>
              <c:numCache>
                <c:formatCode>0.0%</c:formatCode>
                <c:ptCount val="52"/>
                <c:pt idx="0">
                  <c:v>5.6322402983030692E-2</c:v>
                </c:pt>
                <c:pt idx="1">
                  <c:v>6.0843495551909162E-2</c:v>
                </c:pt>
                <c:pt idx="2">
                  <c:v>5.7519932380886526E-2</c:v>
                </c:pt>
                <c:pt idx="3">
                  <c:v>5.7510335906157242E-2</c:v>
                </c:pt>
                <c:pt idx="4">
                  <c:v>5.7496654164547807E-2</c:v>
                </c:pt>
                <c:pt idx="5">
                  <c:v>5.890047193020425E-2</c:v>
                </c:pt>
                <c:pt idx="6">
                  <c:v>5.9315991333058378E-2</c:v>
                </c:pt>
                <c:pt idx="7">
                  <c:v>5.9499398505507013E-2</c:v>
                </c:pt>
                <c:pt idx="8">
                  <c:v>5.9688508822678045E-2</c:v>
                </c:pt>
                <c:pt idx="9">
                  <c:v>6.0463420219873255E-2</c:v>
                </c:pt>
                <c:pt idx="10">
                  <c:v>6.1245523611534521E-2</c:v>
                </c:pt>
                <c:pt idx="11">
                  <c:v>6.1992823736914095E-2</c:v>
                </c:pt>
                <c:pt idx="12">
                  <c:v>6.2692803092535845E-2</c:v>
                </c:pt>
                <c:pt idx="13">
                  <c:v>6.3409918504910665E-2</c:v>
                </c:pt>
                <c:pt idx="14">
                  <c:v>6.3840660723111883E-2</c:v>
                </c:pt>
                <c:pt idx="15">
                  <c:v>6.4172099946683839E-2</c:v>
                </c:pt>
                <c:pt idx="16">
                  <c:v>6.4400077831518729E-2</c:v>
                </c:pt>
                <c:pt idx="17">
                  <c:v>6.457511619610655E-2</c:v>
                </c:pt>
                <c:pt idx="18">
                  <c:v>6.4736798230866643E-2</c:v>
                </c:pt>
                <c:pt idx="19">
                  <c:v>6.4877905590083843E-2</c:v>
                </c:pt>
                <c:pt idx="20">
                  <c:v>6.5035051887580075E-2</c:v>
                </c:pt>
                <c:pt idx="21">
                  <c:v>6.5288919944480994E-2</c:v>
                </c:pt>
                <c:pt idx="22">
                  <c:v>6.5575879619088978E-2</c:v>
                </c:pt>
                <c:pt idx="23">
                  <c:v>6.5944923622914708E-2</c:v>
                </c:pt>
                <c:pt idx="24">
                  <c:v>6.6374305510687417E-2</c:v>
                </c:pt>
                <c:pt idx="25">
                  <c:v>6.674956885835194E-2</c:v>
                </c:pt>
                <c:pt idx="26">
                  <c:v>6.7047808246534307E-2</c:v>
                </c:pt>
                <c:pt idx="27">
                  <c:v>6.7327927349273106E-2</c:v>
                </c:pt>
                <c:pt idx="28">
                  <c:v>6.76101493990071E-2</c:v>
                </c:pt>
                <c:pt idx="29">
                  <c:v>6.7907471268857017E-2</c:v>
                </c:pt>
                <c:pt idx="30">
                  <c:v>6.8204377258183693E-2</c:v>
                </c:pt>
                <c:pt idx="31">
                  <c:v>6.8470034545578679E-2</c:v>
                </c:pt>
                <c:pt idx="32">
                  <c:v>6.8714809601480409E-2</c:v>
                </c:pt>
                <c:pt idx="33">
                  <c:v>6.8955732546050599E-2</c:v>
                </c:pt>
                <c:pt idx="34">
                  <c:v>6.9178348156489156E-2</c:v>
                </c:pt>
                <c:pt idx="35">
                  <c:v>6.9407699422987593E-2</c:v>
                </c:pt>
                <c:pt idx="36">
                  <c:v>6.9557365601727025E-2</c:v>
                </c:pt>
                <c:pt idx="37">
                  <c:v>6.9675502300986902E-2</c:v>
                </c:pt>
                <c:pt idx="38">
                  <c:v>6.980453313679888E-2</c:v>
                </c:pt>
                <c:pt idx="39">
                  <c:v>6.9972334723237564E-2</c:v>
                </c:pt>
                <c:pt idx="40">
                  <c:v>7.0155175625880056E-2</c:v>
                </c:pt>
                <c:pt idx="41">
                  <c:v>7.0347295780114324E-2</c:v>
                </c:pt>
                <c:pt idx="42">
                  <c:v>7.0533918649125255E-2</c:v>
                </c:pt>
                <c:pt idx="43">
                  <c:v>7.0729281959700366E-2</c:v>
                </c:pt>
                <c:pt idx="44">
                  <c:v>7.0935778841667504E-2</c:v>
                </c:pt>
                <c:pt idx="45">
                  <c:v>7.1131593184620062E-2</c:v>
                </c:pt>
                <c:pt idx="46">
                  <c:v>7.1325736105100623E-2</c:v>
                </c:pt>
                <c:pt idx="47">
                  <c:v>7.1526879797413762E-2</c:v>
                </c:pt>
                <c:pt idx="48">
                  <c:v>7.1725564569917508E-2</c:v>
                </c:pt>
                <c:pt idx="49">
                  <c:v>7.1931752867368512E-2</c:v>
                </c:pt>
                <c:pt idx="50">
                  <c:v>7.2145863737791568E-2</c:v>
                </c:pt>
                <c:pt idx="51">
                  <c:v>7.2355702760670507E-2</c:v>
                </c:pt>
              </c:numCache>
            </c:numRef>
          </c:val>
          <c:smooth val="0"/>
          <c:extLst>
            <c:ext xmlns:c16="http://schemas.microsoft.com/office/drawing/2014/chart" uri="{C3380CC4-5D6E-409C-BE32-E72D297353CC}">
              <c16:uniqueId val="{00000000-DABE-4D9D-9426-5A030082AC15}"/>
            </c:ext>
          </c:extLst>
        </c:ser>
        <c:ser>
          <c:idx val="7"/>
          <c:order val="1"/>
          <c:tx>
            <c:strRef>
              <c:f>'Fig 2.3'!$B$9</c:f>
              <c:strCache>
                <c:ptCount val="1"/>
                <c:pt idx="0">
                  <c:v>Salariés du privé complémentaires</c:v>
                </c:pt>
              </c:strCache>
            </c:strRef>
          </c:tx>
          <c:spPr>
            <a:ln w="28575" cap="rnd">
              <a:solidFill>
                <a:srgbClr val="800080"/>
              </a:solidFill>
              <a:round/>
            </a:ln>
            <a:effectLst/>
          </c:spPr>
          <c:marker>
            <c:symbol val="none"/>
          </c:marker>
          <c:cat>
            <c:numRef>
              <c:f>'Fig 2.3'!$C$3:$BB$3</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2.3'!$C$11:$BB$11</c:f>
              <c:numCache>
                <c:formatCode>0.0%</c:formatCode>
                <c:ptCount val="52"/>
                <c:pt idx="0">
                  <c:v>3.6917033949868623E-2</c:v>
                </c:pt>
                <c:pt idx="1">
                  <c:v>3.9519160092643134E-2</c:v>
                </c:pt>
                <c:pt idx="2">
                  <c:v>3.672103418213709E-2</c:v>
                </c:pt>
                <c:pt idx="3">
                  <c:v>3.5893759732861873E-2</c:v>
                </c:pt>
                <c:pt idx="4">
                  <c:v>3.6468877088257169E-2</c:v>
                </c:pt>
                <c:pt idx="5">
                  <c:v>3.6640400489368403E-2</c:v>
                </c:pt>
                <c:pt idx="6">
                  <c:v>3.6695865790610224E-2</c:v>
                </c:pt>
                <c:pt idx="7">
                  <c:v>3.6785731213786768E-2</c:v>
                </c:pt>
                <c:pt idx="8">
                  <c:v>3.6685624353862148E-2</c:v>
                </c:pt>
                <c:pt idx="9">
                  <c:v>3.6881028607499255E-2</c:v>
                </c:pt>
                <c:pt idx="10">
                  <c:v>3.7650968186708413E-2</c:v>
                </c:pt>
                <c:pt idx="11">
                  <c:v>3.8313958335712398E-2</c:v>
                </c:pt>
                <c:pt idx="12">
                  <c:v>3.8858906299358419E-2</c:v>
                </c:pt>
                <c:pt idx="13">
                  <c:v>3.9142550132000721E-2</c:v>
                </c:pt>
                <c:pt idx="14">
                  <c:v>3.9255906314799173E-2</c:v>
                </c:pt>
                <c:pt idx="15">
                  <c:v>3.9305257542793459E-2</c:v>
                </c:pt>
                <c:pt idx="16">
                  <c:v>3.9308224890932178E-2</c:v>
                </c:pt>
                <c:pt idx="17">
                  <c:v>3.9267114127729347E-2</c:v>
                </c:pt>
                <c:pt idx="18">
                  <c:v>3.9222937029387679E-2</c:v>
                </c:pt>
                <c:pt idx="19">
                  <c:v>3.9125620899333496E-2</c:v>
                </c:pt>
                <c:pt idx="20">
                  <c:v>3.902327964598603E-2</c:v>
                </c:pt>
                <c:pt idx="21">
                  <c:v>3.8954439220631479E-2</c:v>
                </c:pt>
                <c:pt idx="22">
                  <c:v>3.8876528919008044E-2</c:v>
                </c:pt>
                <c:pt idx="23">
                  <c:v>3.8804783709516483E-2</c:v>
                </c:pt>
                <c:pt idx="24">
                  <c:v>3.8746900046486878E-2</c:v>
                </c:pt>
                <c:pt idx="25">
                  <c:v>3.8698621358123825E-2</c:v>
                </c:pt>
                <c:pt idx="26">
                  <c:v>3.8621272357351001E-2</c:v>
                </c:pt>
                <c:pt idx="27">
                  <c:v>3.8539840467905567E-2</c:v>
                </c:pt>
                <c:pt idx="28">
                  <c:v>3.8471631916057319E-2</c:v>
                </c:pt>
                <c:pt idx="29">
                  <c:v>3.8387242357218139E-2</c:v>
                </c:pt>
                <c:pt idx="30">
                  <c:v>3.8283418742003181E-2</c:v>
                </c:pt>
                <c:pt idx="31">
                  <c:v>3.8199264761443252E-2</c:v>
                </c:pt>
                <c:pt idx="32">
                  <c:v>3.8101950208104342E-2</c:v>
                </c:pt>
                <c:pt idx="33">
                  <c:v>3.7954119755615752E-2</c:v>
                </c:pt>
                <c:pt idx="34">
                  <c:v>3.7802967153857295E-2</c:v>
                </c:pt>
                <c:pt idx="35">
                  <c:v>3.7641966229951848E-2</c:v>
                </c:pt>
                <c:pt idx="36">
                  <c:v>3.7429883984514835E-2</c:v>
                </c:pt>
                <c:pt idx="37">
                  <c:v>3.7228619133649735E-2</c:v>
                </c:pt>
                <c:pt idx="38">
                  <c:v>3.6982847352347213E-2</c:v>
                </c:pt>
                <c:pt idx="39">
                  <c:v>3.6747422952129787E-2</c:v>
                </c:pt>
                <c:pt idx="40">
                  <c:v>3.6547885672539755E-2</c:v>
                </c:pt>
                <c:pt idx="41">
                  <c:v>3.6330988452040552E-2</c:v>
                </c:pt>
                <c:pt idx="42">
                  <c:v>3.612166720316088E-2</c:v>
                </c:pt>
                <c:pt idx="43">
                  <c:v>3.5920531884913467E-2</c:v>
                </c:pt>
                <c:pt idx="44">
                  <c:v>3.5731251554699368E-2</c:v>
                </c:pt>
                <c:pt idx="45">
                  <c:v>3.5581937764372989E-2</c:v>
                </c:pt>
                <c:pt idx="46">
                  <c:v>3.5445953877784611E-2</c:v>
                </c:pt>
                <c:pt idx="47">
                  <c:v>3.5349450458062627E-2</c:v>
                </c:pt>
                <c:pt idx="48">
                  <c:v>3.5275296033779123E-2</c:v>
                </c:pt>
                <c:pt idx="49">
                  <c:v>3.5245825659260384E-2</c:v>
                </c:pt>
                <c:pt idx="50">
                  <c:v>3.5246857843231373E-2</c:v>
                </c:pt>
                <c:pt idx="51">
                  <c:v>3.5257254262876049E-2</c:v>
                </c:pt>
              </c:numCache>
            </c:numRef>
          </c:val>
          <c:smooth val="0"/>
          <c:extLst>
            <c:ext xmlns:c16="http://schemas.microsoft.com/office/drawing/2014/chart" uri="{C3380CC4-5D6E-409C-BE32-E72D297353CC}">
              <c16:uniqueId val="{00000001-DABE-4D9D-9426-5A030082AC15}"/>
            </c:ext>
          </c:extLst>
        </c:ser>
        <c:ser>
          <c:idx val="12"/>
          <c:order val="2"/>
          <c:tx>
            <c:strRef>
              <c:f>'Fig 2.3'!$B$14</c:f>
              <c:strCache>
                <c:ptCount val="1"/>
                <c:pt idx="0">
                  <c:v>Fonctionnaires et régimes spéciaux</c:v>
                </c:pt>
              </c:strCache>
            </c:strRef>
          </c:tx>
          <c:spPr>
            <a:ln w="28575" cap="rnd">
              <a:solidFill>
                <a:schemeClr val="accent4"/>
              </a:solidFill>
              <a:round/>
            </a:ln>
            <a:effectLst/>
          </c:spPr>
          <c:marker>
            <c:symbol val="none"/>
          </c:marker>
          <c:cat>
            <c:numRef>
              <c:f>'Fig 2.3'!$C$3:$BB$3</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2.3'!$C$16:$BB$16</c:f>
              <c:numCache>
                <c:formatCode>0.0%</c:formatCode>
                <c:ptCount val="52"/>
                <c:pt idx="0">
                  <c:v>3.7747310703973212E-2</c:v>
                </c:pt>
                <c:pt idx="1">
                  <c:v>4.0530108840026044E-2</c:v>
                </c:pt>
                <c:pt idx="2">
                  <c:v>3.8041298100536705E-2</c:v>
                </c:pt>
                <c:pt idx="3">
                  <c:v>3.7865457465107791E-2</c:v>
                </c:pt>
                <c:pt idx="4">
                  <c:v>3.7615133615257132E-2</c:v>
                </c:pt>
                <c:pt idx="5">
                  <c:v>3.8160513090308303E-2</c:v>
                </c:pt>
                <c:pt idx="6">
                  <c:v>3.8067619795670714E-2</c:v>
                </c:pt>
                <c:pt idx="7">
                  <c:v>3.7815612770949809E-2</c:v>
                </c:pt>
                <c:pt idx="8">
                  <c:v>3.7476304105768549E-2</c:v>
                </c:pt>
                <c:pt idx="9">
                  <c:v>3.741787653126067E-2</c:v>
                </c:pt>
                <c:pt idx="10">
                  <c:v>3.7327716815315749E-2</c:v>
                </c:pt>
                <c:pt idx="11">
                  <c:v>3.7190722556723704E-2</c:v>
                </c:pt>
                <c:pt idx="12">
                  <c:v>3.7033225200163403E-2</c:v>
                </c:pt>
                <c:pt idx="13">
                  <c:v>3.6874004877267746E-2</c:v>
                </c:pt>
                <c:pt idx="14">
                  <c:v>3.6562730011132603E-2</c:v>
                </c:pt>
                <c:pt idx="15">
                  <c:v>3.6200920394564448E-2</c:v>
                </c:pt>
                <c:pt idx="16">
                  <c:v>3.5787848288297293E-2</c:v>
                </c:pt>
                <c:pt idx="17">
                  <c:v>3.5354715497030523E-2</c:v>
                </c:pt>
                <c:pt idx="18">
                  <c:v>3.4934276379171361E-2</c:v>
                </c:pt>
                <c:pt idx="19">
                  <c:v>3.4506630690514441E-2</c:v>
                </c:pt>
                <c:pt idx="20">
                  <c:v>3.4095285149908394E-2</c:v>
                </c:pt>
                <c:pt idx="21">
                  <c:v>3.3720132776140409E-2</c:v>
                </c:pt>
                <c:pt idx="22">
                  <c:v>3.3343749580762493E-2</c:v>
                </c:pt>
                <c:pt idx="23">
                  <c:v>3.2957920775391801E-2</c:v>
                </c:pt>
                <c:pt idx="24">
                  <c:v>3.2565021980960708E-2</c:v>
                </c:pt>
                <c:pt idx="25">
                  <c:v>3.2155813564889939E-2</c:v>
                </c:pt>
                <c:pt idx="26">
                  <c:v>3.1731795632003283E-2</c:v>
                </c:pt>
                <c:pt idx="27">
                  <c:v>3.1337060178012965E-2</c:v>
                </c:pt>
                <c:pt idx="28">
                  <c:v>3.0960360744912725E-2</c:v>
                </c:pt>
                <c:pt idx="29">
                  <c:v>3.0594066072606424E-2</c:v>
                </c:pt>
                <c:pt idx="30">
                  <c:v>3.0230823197682482E-2</c:v>
                </c:pt>
                <c:pt idx="31">
                  <c:v>2.9877067459543549E-2</c:v>
                </c:pt>
                <c:pt idx="32">
                  <c:v>2.9521203307599449E-2</c:v>
                </c:pt>
                <c:pt idx="33">
                  <c:v>2.9162979803746058E-2</c:v>
                </c:pt>
                <c:pt idx="34">
                  <c:v>2.8795287108422815E-2</c:v>
                </c:pt>
                <c:pt idx="35">
                  <c:v>2.8442128134138749E-2</c:v>
                </c:pt>
                <c:pt idx="36">
                  <c:v>2.8125307414852429E-2</c:v>
                </c:pt>
                <c:pt idx="37">
                  <c:v>2.7851747985981837E-2</c:v>
                </c:pt>
                <c:pt idx="38">
                  <c:v>2.7597223617867792E-2</c:v>
                </c:pt>
                <c:pt idx="39">
                  <c:v>2.7349530872300454E-2</c:v>
                </c:pt>
                <c:pt idx="40">
                  <c:v>2.7106816526039319E-2</c:v>
                </c:pt>
                <c:pt idx="41">
                  <c:v>2.6894720188070605E-2</c:v>
                </c:pt>
                <c:pt idx="42">
                  <c:v>2.6688952266436191E-2</c:v>
                </c:pt>
                <c:pt idx="43">
                  <c:v>2.6482453858009965E-2</c:v>
                </c:pt>
                <c:pt idx="44">
                  <c:v>2.6272600525878612E-2</c:v>
                </c:pt>
                <c:pt idx="45">
                  <c:v>2.6080292770884566E-2</c:v>
                </c:pt>
                <c:pt idx="46">
                  <c:v>2.5922741850428789E-2</c:v>
                </c:pt>
                <c:pt idx="47">
                  <c:v>2.5772422787012281E-2</c:v>
                </c:pt>
                <c:pt idx="48">
                  <c:v>2.5650488634734171E-2</c:v>
                </c:pt>
                <c:pt idx="49">
                  <c:v>2.5528133739152692E-2</c:v>
                </c:pt>
                <c:pt idx="50">
                  <c:v>2.5421865082794679E-2</c:v>
                </c:pt>
                <c:pt idx="51">
                  <c:v>2.5328435633108302E-2</c:v>
                </c:pt>
              </c:numCache>
            </c:numRef>
          </c:val>
          <c:smooth val="0"/>
          <c:extLst>
            <c:ext xmlns:c16="http://schemas.microsoft.com/office/drawing/2014/chart" uri="{C3380CC4-5D6E-409C-BE32-E72D297353CC}">
              <c16:uniqueId val="{00000002-DABE-4D9D-9426-5A030082AC15}"/>
            </c:ext>
          </c:extLst>
        </c:ser>
        <c:ser>
          <c:idx val="0"/>
          <c:order val="3"/>
          <c:tx>
            <c:strRef>
              <c:f>'Fig 2.3'!$B$19</c:f>
              <c:strCache>
                <c:ptCount val="1"/>
                <c:pt idx="0">
                  <c:v>dont CNRACL</c:v>
                </c:pt>
              </c:strCache>
            </c:strRef>
          </c:tx>
          <c:spPr>
            <a:ln w="28575" cap="rnd">
              <a:solidFill>
                <a:schemeClr val="accent4"/>
              </a:solidFill>
              <a:prstDash val="sysDash"/>
              <a:round/>
            </a:ln>
            <a:effectLst/>
          </c:spPr>
          <c:marker>
            <c:symbol val="none"/>
          </c:marker>
          <c:val>
            <c:numRef>
              <c:f>'Fig 2.3'!$C$21:$BB$21</c:f>
              <c:numCache>
                <c:formatCode>0.0%</c:formatCode>
                <c:ptCount val="52"/>
                <c:pt idx="0">
                  <c:v>8.5726846300410043E-3</c:v>
                </c:pt>
                <c:pt idx="1">
                  <c:v>9.4418998626675365E-3</c:v>
                </c:pt>
                <c:pt idx="2">
                  <c:v>9.0872433347476134E-3</c:v>
                </c:pt>
                <c:pt idx="3">
                  <c:v>9.2466303780823645E-3</c:v>
                </c:pt>
                <c:pt idx="4">
                  <c:v>9.3632448268255782E-3</c:v>
                </c:pt>
                <c:pt idx="5">
                  <c:v>9.7064427057341768E-3</c:v>
                </c:pt>
                <c:pt idx="6">
                  <c:v>9.8889126875033265E-3</c:v>
                </c:pt>
                <c:pt idx="7">
                  <c:v>1.0031038873389339E-2</c:v>
                </c:pt>
                <c:pt idx="8">
                  <c:v>1.0073800540290395E-2</c:v>
                </c:pt>
                <c:pt idx="9">
                  <c:v>1.01991179879005E-2</c:v>
                </c:pt>
                <c:pt idx="10">
                  <c:v>1.0315806599855136E-2</c:v>
                </c:pt>
                <c:pt idx="11">
                  <c:v>1.0421900883253983E-2</c:v>
                </c:pt>
                <c:pt idx="12">
                  <c:v>1.0521167026920108E-2</c:v>
                </c:pt>
                <c:pt idx="13">
                  <c:v>1.0611515286171287E-2</c:v>
                </c:pt>
                <c:pt idx="14">
                  <c:v>1.0644959706986134E-2</c:v>
                </c:pt>
                <c:pt idx="15">
                  <c:v>1.0664333898151789E-2</c:v>
                </c:pt>
                <c:pt idx="16">
                  <c:v>1.0668965615156416E-2</c:v>
                </c:pt>
                <c:pt idx="17">
                  <c:v>1.0659104594800932E-2</c:v>
                </c:pt>
                <c:pt idx="18">
                  <c:v>1.065671639042399E-2</c:v>
                </c:pt>
                <c:pt idx="19">
                  <c:v>1.0660476624756518E-2</c:v>
                </c:pt>
                <c:pt idx="20">
                  <c:v>1.0669363152549551E-2</c:v>
                </c:pt>
                <c:pt idx="21">
                  <c:v>1.0693556094639888E-2</c:v>
                </c:pt>
                <c:pt idx="22">
                  <c:v>1.0721574803212848E-2</c:v>
                </c:pt>
                <c:pt idx="23">
                  <c:v>1.0744112776678715E-2</c:v>
                </c:pt>
                <c:pt idx="24">
                  <c:v>1.0761424245081159E-2</c:v>
                </c:pt>
                <c:pt idx="25">
                  <c:v>1.0768887910934759E-2</c:v>
                </c:pt>
                <c:pt idx="26">
                  <c:v>1.0771437079035459E-2</c:v>
                </c:pt>
                <c:pt idx="27">
                  <c:v>1.0781711291523447E-2</c:v>
                </c:pt>
                <c:pt idx="28">
                  <c:v>1.0793382046348837E-2</c:v>
                </c:pt>
                <c:pt idx="29">
                  <c:v>1.080820522655686E-2</c:v>
                </c:pt>
                <c:pt idx="30">
                  <c:v>1.0813928237169375E-2</c:v>
                </c:pt>
                <c:pt idx="31">
                  <c:v>1.0817300723563341E-2</c:v>
                </c:pt>
                <c:pt idx="32">
                  <c:v>1.0813997413866527E-2</c:v>
                </c:pt>
                <c:pt idx="33">
                  <c:v>1.0803142324465624E-2</c:v>
                </c:pt>
                <c:pt idx="34">
                  <c:v>1.0786397993169199E-2</c:v>
                </c:pt>
                <c:pt idx="35">
                  <c:v>1.0762496512100102E-2</c:v>
                </c:pt>
                <c:pt idx="36">
                  <c:v>1.0730066088505515E-2</c:v>
                </c:pt>
                <c:pt idx="37">
                  <c:v>1.0695263791455254E-2</c:v>
                </c:pt>
                <c:pt idx="38">
                  <c:v>1.0659526335270088E-2</c:v>
                </c:pt>
                <c:pt idx="39">
                  <c:v>1.0623930068259754E-2</c:v>
                </c:pt>
                <c:pt idx="40">
                  <c:v>1.0586812780760657E-2</c:v>
                </c:pt>
                <c:pt idx="41">
                  <c:v>1.0555910722070534E-2</c:v>
                </c:pt>
                <c:pt idx="42">
                  <c:v>1.0526820678529896E-2</c:v>
                </c:pt>
                <c:pt idx="43">
                  <c:v>1.0489298176794084E-2</c:v>
                </c:pt>
                <c:pt idx="44">
                  <c:v>1.0442213342522533E-2</c:v>
                </c:pt>
                <c:pt idx="45">
                  <c:v>1.0400714324905337E-2</c:v>
                </c:pt>
                <c:pt idx="46">
                  <c:v>1.0375025722449926E-2</c:v>
                </c:pt>
                <c:pt idx="47">
                  <c:v>1.0358943602436404E-2</c:v>
                </c:pt>
                <c:pt idx="48">
                  <c:v>1.0344587049174438E-2</c:v>
                </c:pt>
                <c:pt idx="49">
                  <c:v>1.0334777283995124E-2</c:v>
                </c:pt>
                <c:pt idx="50">
                  <c:v>1.0329522194712488E-2</c:v>
                </c:pt>
                <c:pt idx="51">
                  <c:v>1.0318172821995595E-2</c:v>
                </c:pt>
              </c:numCache>
            </c:numRef>
          </c:val>
          <c:smooth val="0"/>
          <c:extLst>
            <c:ext xmlns:c16="http://schemas.microsoft.com/office/drawing/2014/chart" uri="{C3380CC4-5D6E-409C-BE32-E72D297353CC}">
              <c16:uniqueId val="{00000003-DABE-4D9D-9426-5A030082AC15}"/>
            </c:ext>
          </c:extLst>
        </c:ser>
        <c:ser>
          <c:idx val="17"/>
          <c:order val="4"/>
          <c:tx>
            <c:strRef>
              <c:f>'Fig 2.3'!$B$24</c:f>
              <c:strCache>
                <c:ptCount val="1"/>
                <c:pt idx="0">
                  <c:v>Non-salariés</c:v>
                </c:pt>
              </c:strCache>
            </c:strRef>
          </c:tx>
          <c:spPr>
            <a:ln w="28575" cap="rnd">
              <a:solidFill>
                <a:schemeClr val="accent6">
                  <a:lumMod val="75000"/>
                </a:schemeClr>
              </a:solidFill>
              <a:round/>
            </a:ln>
            <a:effectLst/>
          </c:spPr>
          <c:marker>
            <c:symbol val="none"/>
          </c:marker>
          <c:cat>
            <c:numRef>
              <c:f>'Fig 2.3'!$C$3:$BB$3</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2.3'!$C$26:$BB$26</c:f>
              <c:numCache>
                <c:formatCode>0.0%</c:formatCode>
                <c:ptCount val="52"/>
                <c:pt idx="0">
                  <c:v>5.7147458698410553E-3</c:v>
                </c:pt>
                <c:pt idx="1">
                  <c:v>6.1120245854101897E-3</c:v>
                </c:pt>
                <c:pt idx="2">
                  <c:v>5.7057481848209798E-3</c:v>
                </c:pt>
                <c:pt idx="3">
                  <c:v>5.68184637606818E-3</c:v>
                </c:pt>
                <c:pt idx="4">
                  <c:v>5.6150807601314358E-3</c:v>
                </c:pt>
                <c:pt idx="5">
                  <c:v>5.6560048024558527E-3</c:v>
                </c:pt>
                <c:pt idx="6">
                  <c:v>5.6473115028558884E-3</c:v>
                </c:pt>
                <c:pt idx="7">
                  <c:v>5.4275153847611526E-3</c:v>
                </c:pt>
                <c:pt idx="8">
                  <c:v>5.3144900621671749E-3</c:v>
                </c:pt>
                <c:pt idx="9">
                  <c:v>5.2914456705025542E-3</c:v>
                </c:pt>
                <c:pt idx="10">
                  <c:v>5.2973008274064485E-3</c:v>
                </c:pt>
                <c:pt idx="11">
                  <c:v>5.2953111815225024E-3</c:v>
                </c:pt>
                <c:pt idx="12">
                  <c:v>5.2845083063489118E-3</c:v>
                </c:pt>
                <c:pt idx="13">
                  <c:v>5.2613011292459702E-3</c:v>
                </c:pt>
                <c:pt idx="14">
                  <c:v>5.2169135105316535E-3</c:v>
                </c:pt>
                <c:pt idx="15">
                  <c:v>5.1679382162112941E-3</c:v>
                </c:pt>
                <c:pt idx="16">
                  <c:v>5.1171434798840164E-3</c:v>
                </c:pt>
                <c:pt idx="17">
                  <c:v>5.0676039235078825E-3</c:v>
                </c:pt>
                <c:pt idx="18">
                  <c:v>5.0224689626960162E-3</c:v>
                </c:pt>
                <c:pt idx="19">
                  <c:v>4.9751496587691754E-3</c:v>
                </c:pt>
                <c:pt idx="20">
                  <c:v>4.9256655263226106E-3</c:v>
                </c:pt>
                <c:pt idx="21">
                  <c:v>4.878705590985865E-3</c:v>
                </c:pt>
                <c:pt idx="22">
                  <c:v>4.8323890058025757E-3</c:v>
                </c:pt>
                <c:pt idx="23">
                  <c:v>4.7886528616154465E-3</c:v>
                </c:pt>
                <c:pt idx="24">
                  <c:v>4.7477930892656246E-3</c:v>
                </c:pt>
                <c:pt idx="25">
                  <c:v>4.7077146376695812E-3</c:v>
                </c:pt>
                <c:pt idx="26">
                  <c:v>4.670585346227372E-3</c:v>
                </c:pt>
                <c:pt idx="27">
                  <c:v>4.6400536069197895E-3</c:v>
                </c:pt>
                <c:pt idx="28">
                  <c:v>4.6116432149019213E-3</c:v>
                </c:pt>
                <c:pt idx="29">
                  <c:v>4.5874834480744012E-3</c:v>
                </c:pt>
                <c:pt idx="30">
                  <c:v>4.5666465849902192E-3</c:v>
                </c:pt>
                <c:pt idx="31">
                  <c:v>4.5483637158775254E-3</c:v>
                </c:pt>
                <c:pt idx="32">
                  <c:v>4.5326147377704861E-3</c:v>
                </c:pt>
                <c:pt idx="33">
                  <c:v>4.5178830600801972E-3</c:v>
                </c:pt>
                <c:pt idx="34">
                  <c:v>4.5063106702961367E-3</c:v>
                </c:pt>
                <c:pt idx="35">
                  <c:v>4.4952922840862178E-3</c:v>
                </c:pt>
                <c:pt idx="36">
                  <c:v>4.4829845158037432E-3</c:v>
                </c:pt>
                <c:pt idx="37">
                  <c:v>4.4708396835851545E-3</c:v>
                </c:pt>
                <c:pt idx="38">
                  <c:v>4.4550550570140708E-3</c:v>
                </c:pt>
                <c:pt idx="39">
                  <c:v>4.438382851820224E-3</c:v>
                </c:pt>
                <c:pt idx="40">
                  <c:v>4.4285998059713089E-3</c:v>
                </c:pt>
                <c:pt idx="41">
                  <c:v>4.4183195654274553E-3</c:v>
                </c:pt>
                <c:pt idx="42">
                  <c:v>4.4055914019047833E-3</c:v>
                </c:pt>
                <c:pt idx="43">
                  <c:v>4.3919281790074701E-3</c:v>
                </c:pt>
                <c:pt idx="44">
                  <c:v>4.3783585553429554E-3</c:v>
                </c:pt>
                <c:pt idx="45">
                  <c:v>4.3664170188214245E-3</c:v>
                </c:pt>
                <c:pt idx="46">
                  <c:v>4.3550195040562957E-3</c:v>
                </c:pt>
                <c:pt idx="47">
                  <c:v>4.3452939349145486E-3</c:v>
                </c:pt>
                <c:pt idx="48">
                  <c:v>4.3354033252178872E-3</c:v>
                </c:pt>
                <c:pt idx="49">
                  <c:v>4.3245383685861444E-3</c:v>
                </c:pt>
                <c:pt idx="50">
                  <c:v>4.3135440544884206E-3</c:v>
                </c:pt>
                <c:pt idx="51">
                  <c:v>4.302944833380712E-3</c:v>
                </c:pt>
              </c:numCache>
            </c:numRef>
          </c:val>
          <c:smooth val="0"/>
          <c:extLst>
            <c:ext xmlns:c16="http://schemas.microsoft.com/office/drawing/2014/chart" uri="{C3380CC4-5D6E-409C-BE32-E72D297353CC}">
              <c16:uniqueId val="{00000004-DABE-4D9D-9426-5A030082AC15}"/>
            </c:ext>
          </c:extLst>
        </c:ser>
        <c:ser>
          <c:idx val="22"/>
          <c:order val="5"/>
          <c:tx>
            <c:strRef>
              <c:f>'Fig 2.3'!$B$29</c:f>
              <c:strCache>
                <c:ptCount val="1"/>
                <c:pt idx="0">
                  <c:v>Ensemble</c:v>
                </c:pt>
              </c:strCache>
            </c:strRef>
          </c:tx>
          <c:spPr>
            <a:ln w="38100" cap="rnd">
              <a:solidFill>
                <a:schemeClr val="accent2">
                  <a:lumMod val="75000"/>
                </a:schemeClr>
              </a:solidFill>
              <a:round/>
            </a:ln>
            <a:effectLst/>
          </c:spPr>
          <c:marker>
            <c:symbol val="none"/>
          </c:marker>
          <c:cat>
            <c:numRef>
              <c:f>'Fig 2.3'!$C$3:$BB$3</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2.3'!$C$31:$BB$31</c:f>
              <c:numCache>
                <c:formatCode>0.0%</c:formatCode>
                <c:ptCount val="52"/>
                <c:pt idx="0">
                  <c:v>0.13671266394215614</c:v>
                </c:pt>
                <c:pt idx="1">
                  <c:v>0.14700208881749399</c:v>
                </c:pt>
                <c:pt idx="2">
                  <c:v>0.13800068808161339</c:v>
                </c:pt>
                <c:pt idx="3">
                  <c:v>0.13697547031967333</c:v>
                </c:pt>
                <c:pt idx="4">
                  <c:v>0.1372195291113352</c:v>
                </c:pt>
                <c:pt idx="5">
                  <c:v>0.1393808174061546</c:v>
                </c:pt>
                <c:pt idx="6">
                  <c:v>0.13974960700479291</c:v>
                </c:pt>
                <c:pt idx="7">
                  <c:v>0.13955054549082907</c:v>
                </c:pt>
                <c:pt idx="8">
                  <c:v>0.13918732011547844</c:v>
                </c:pt>
                <c:pt idx="9">
                  <c:v>0.14007645491028131</c:v>
                </c:pt>
                <c:pt idx="10">
                  <c:v>0.14154454012363324</c:v>
                </c:pt>
                <c:pt idx="11">
                  <c:v>0.14281624686383806</c:v>
                </c:pt>
                <c:pt idx="12">
                  <c:v>0.14389337366268048</c:v>
                </c:pt>
                <c:pt idx="13">
                  <c:v>0.14471219683589054</c:v>
                </c:pt>
                <c:pt idx="14">
                  <c:v>0.14490106630252567</c:v>
                </c:pt>
                <c:pt idx="15">
                  <c:v>0.14487154024148227</c:v>
                </c:pt>
                <c:pt idx="16">
                  <c:v>0.14463901928223211</c:v>
                </c:pt>
                <c:pt idx="17">
                  <c:v>0.14429057636840781</c:v>
                </c:pt>
                <c:pt idx="18">
                  <c:v>0.14394290506072563</c:v>
                </c:pt>
                <c:pt idx="19">
                  <c:v>0.14351212635314106</c:v>
                </c:pt>
                <c:pt idx="20">
                  <c:v>0.14310638277280802</c:v>
                </c:pt>
                <c:pt idx="21">
                  <c:v>0.14286954261193041</c:v>
                </c:pt>
                <c:pt idx="22">
                  <c:v>0.14265617151288884</c:v>
                </c:pt>
                <c:pt idx="23">
                  <c:v>0.14252417545634569</c:v>
                </c:pt>
                <c:pt idx="24">
                  <c:v>0.14246217810585485</c:v>
                </c:pt>
                <c:pt idx="25">
                  <c:v>0.14234013635323059</c:v>
                </c:pt>
                <c:pt idx="26">
                  <c:v>0.14210011389195257</c:v>
                </c:pt>
                <c:pt idx="27">
                  <c:v>0.14187374122005117</c:v>
                </c:pt>
                <c:pt idx="28">
                  <c:v>0.14168290123668523</c:v>
                </c:pt>
                <c:pt idx="29">
                  <c:v>0.14150561730774514</c:v>
                </c:pt>
                <c:pt idx="30">
                  <c:v>0.1413148815110952</c:v>
                </c:pt>
                <c:pt idx="31">
                  <c:v>0.14112452631606451</c:v>
                </c:pt>
                <c:pt idx="32">
                  <c:v>0.14090052218018548</c:v>
                </c:pt>
                <c:pt idx="33">
                  <c:v>0.14062081890545547</c:v>
                </c:pt>
                <c:pt idx="34">
                  <c:v>0.14031311993044498</c:v>
                </c:pt>
                <c:pt idx="35">
                  <c:v>0.14001741888401895</c:v>
                </c:pt>
                <c:pt idx="36">
                  <c:v>0.13962597410557284</c:v>
                </c:pt>
                <c:pt idx="37">
                  <c:v>0.13925715748137468</c:v>
                </c:pt>
                <c:pt idx="38">
                  <c:v>0.13887011357977755</c:v>
                </c:pt>
                <c:pt idx="39">
                  <c:v>0.1385381389302538</c:v>
                </c:pt>
                <c:pt idx="40">
                  <c:v>0.13826890226373165</c:v>
                </c:pt>
                <c:pt idx="41">
                  <c:v>0.13802174757482383</c:v>
                </c:pt>
                <c:pt idx="42">
                  <c:v>0.13778051478091929</c:v>
                </c:pt>
                <c:pt idx="43">
                  <c:v>0.13755455242409137</c:v>
                </c:pt>
                <c:pt idx="44">
                  <c:v>0.1373483488015757</c:v>
                </c:pt>
                <c:pt idx="45">
                  <c:v>0.13719050948782047</c:v>
                </c:pt>
                <c:pt idx="46">
                  <c:v>0.13707966773038543</c:v>
                </c:pt>
                <c:pt idx="47">
                  <c:v>0.13702419651601958</c:v>
                </c:pt>
                <c:pt idx="48">
                  <c:v>0.13701671823498221</c:v>
                </c:pt>
                <c:pt idx="49">
                  <c:v>0.13706013334018644</c:v>
                </c:pt>
                <c:pt idx="50">
                  <c:v>0.13715797536056087</c:v>
                </c:pt>
                <c:pt idx="51">
                  <c:v>0.13727410767200549</c:v>
                </c:pt>
              </c:numCache>
            </c:numRef>
          </c:val>
          <c:smooth val="0"/>
          <c:extLst>
            <c:ext xmlns:c16="http://schemas.microsoft.com/office/drawing/2014/chart" uri="{C3380CC4-5D6E-409C-BE32-E72D297353CC}">
              <c16:uniqueId val="{00000005-DABE-4D9D-9426-5A030082AC15}"/>
            </c:ext>
          </c:extLst>
        </c:ser>
        <c:dLbls>
          <c:showLegendKey val="0"/>
          <c:showVal val="0"/>
          <c:showCatName val="0"/>
          <c:showSerName val="0"/>
          <c:showPercent val="0"/>
          <c:showBubbleSize val="0"/>
        </c:dLbls>
        <c:smooth val="0"/>
        <c:axId val="1815756431"/>
        <c:axId val="1815756847"/>
      </c:lineChart>
      <c:catAx>
        <c:axId val="1815756431"/>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847"/>
        <c:crosses val="autoZero"/>
        <c:auto val="1"/>
        <c:lblAlgn val="ctr"/>
        <c:lblOffset val="100"/>
        <c:tickLblSkip val="5"/>
        <c:noMultiLvlLbl val="0"/>
      </c:catAx>
      <c:valAx>
        <c:axId val="181575684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431"/>
        <c:crosses val="autoZero"/>
        <c:crossBetween val="between"/>
      </c:valAx>
      <c:spPr>
        <a:noFill/>
        <a:ln>
          <a:noFill/>
        </a:ln>
        <a:effectLst/>
      </c:spPr>
    </c:plotArea>
    <c:legend>
      <c:legendPos val="b"/>
      <c:layout>
        <c:manualLayout>
          <c:xMode val="edge"/>
          <c:yMode val="edge"/>
          <c:x val="7.7215811965811948E-3"/>
          <c:y val="0.86491666666666667"/>
          <c:w val="0.98834957264957246"/>
          <c:h val="0.13508333333333333"/>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fr-F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039093797485839E-2"/>
          <c:y val="4.1904761904761903E-2"/>
          <c:w val="0.88364009761937656"/>
          <c:h val="0.69232967032967019"/>
        </c:manualLayout>
      </c:layout>
      <c:lineChart>
        <c:grouping val="standard"/>
        <c:varyColors val="0"/>
        <c:ser>
          <c:idx val="2"/>
          <c:order val="0"/>
          <c:tx>
            <c:strRef>
              <c:f>'Fig 2.21'!$B$5</c:f>
              <c:strCache>
                <c:ptCount val="1"/>
                <c:pt idx="0">
                  <c:v>Salariés du privé base et FSV</c:v>
                </c:pt>
              </c:strCache>
            </c:strRef>
          </c:tx>
          <c:spPr>
            <a:ln w="28575" cap="rnd">
              <a:solidFill>
                <a:schemeClr val="accent5"/>
              </a:solidFill>
              <a:round/>
            </a:ln>
            <a:effectLst/>
          </c:spPr>
          <c:marker>
            <c:symbol val="none"/>
          </c:marker>
          <c:cat>
            <c:numRef>
              <c:f>'Fig 2.21'!$C$4:$BB$4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2.21'!$C$8:$BB$8</c:f>
              <c:numCache>
                <c:formatCode>0.0%</c:formatCode>
                <c:ptCount val="52"/>
                <c:pt idx="0">
                  <c:v>1.331915222090238E-4</c:v>
                </c:pt>
                <c:pt idx="1">
                  <c:v>-5.0886833844361601E-4</c:v>
                </c:pt>
                <c:pt idx="2">
                  <c:v>2.4630173159193025E-4</c:v>
                </c:pt>
                <c:pt idx="3">
                  <c:v>1.0456623585509764E-3</c:v>
                </c:pt>
                <c:pt idx="4">
                  <c:v>1.139685477155386E-3</c:v>
                </c:pt>
                <c:pt idx="5">
                  <c:v>-1.9949355374498934E-5</c:v>
                </c:pt>
                <c:pt idx="6">
                  <c:v>-3.9703251728852307E-4</c:v>
                </c:pt>
                <c:pt idx="7">
                  <c:v>-2.9056387829903829E-4</c:v>
                </c:pt>
                <c:pt idx="8">
                  <c:v>-4.1790843428653884E-4</c:v>
                </c:pt>
                <c:pt idx="9">
                  <c:v>-1.0650002855267723E-3</c:v>
                </c:pt>
                <c:pt idx="10">
                  <c:v>-1.3776566152097006E-3</c:v>
                </c:pt>
                <c:pt idx="11">
                  <c:v>-1.7018064755733794E-3</c:v>
                </c:pt>
                <c:pt idx="12">
                  <c:v>-2.1480654190903989E-3</c:v>
                </c:pt>
                <c:pt idx="13">
                  <c:v>-2.7022506639886382E-3</c:v>
                </c:pt>
                <c:pt idx="14">
                  <c:v>-2.9398515698731489E-3</c:v>
                </c:pt>
                <c:pt idx="15">
                  <c:v>-3.0970269672130971E-3</c:v>
                </c:pt>
                <c:pt idx="16">
                  <c:v>-3.1634493206792319E-3</c:v>
                </c:pt>
                <c:pt idx="17">
                  <c:v>-3.1756770856771685E-3</c:v>
                </c:pt>
                <c:pt idx="18">
                  <c:v>-3.1726742900226867E-3</c:v>
                </c:pt>
                <c:pt idx="19">
                  <c:v>-3.1598357216307063E-3</c:v>
                </c:pt>
                <c:pt idx="20">
                  <c:v>-3.1567938496370671E-3</c:v>
                </c:pt>
                <c:pt idx="21">
                  <c:v>-3.2595425264711209E-3</c:v>
                </c:pt>
                <c:pt idx="22">
                  <c:v>-3.3880607685966777E-3</c:v>
                </c:pt>
                <c:pt idx="23">
                  <c:v>-3.587645727288917E-3</c:v>
                </c:pt>
                <c:pt idx="24">
                  <c:v>-3.8504867821345101E-3</c:v>
                </c:pt>
                <c:pt idx="25">
                  <c:v>-4.0622277710967228E-3</c:v>
                </c:pt>
                <c:pt idx="26">
                  <c:v>-4.2046173106761037E-3</c:v>
                </c:pt>
                <c:pt idx="27">
                  <c:v>-4.3369940028690421E-3</c:v>
                </c:pt>
                <c:pt idx="28">
                  <c:v>-4.4783667893833548E-3</c:v>
                </c:pt>
                <c:pt idx="29">
                  <c:v>-4.6168519808445704E-3</c:v>
                </c:pt>
                <c:pt idx="30">
                  <c:v>-4.7639702500547748E-3</c:v>
                </c:pt>
                <c:pt idx="31">
                  <c:v>-4.8725920952804522E-3</c:v>
                </c:pt>
                <c:pt idx="32">
                  <c:v>-4.9780176107092136E-3</c:v>
                </c:pt>
                <c:pt idx="33">
                  <c:v>-5.0832265752173075E-3</c:v>
                </c:pt>
                <c:pt idx="34">
                  <c:v>-5.1739908470611259E-3</c:v>
                </c:pt>
                <c:pt idx="35">
                  <c:v>-5.2751038203487088E-3</c:v>
                </c:pt>
                <c:pt idx="36">
                  <c:v>-5.3017842406390403E-3</c:v>
                </c:pt>
                <c:pt idx="37">
                  <c:v>-5.3007236661127902E-3</c:v>
                </c:pt>
                <c:pt idx="38">
                  <c:v>-5.3202677862415337E-3</c:v>
                </c:pt>
                <c:pt idx="39">
                  <c:v>-5.3769263731125727E-3</c:v>
                </c:pt>
                <c:pt idx="40">
                  <c:v>-5.4571161331345222E-3</c:v>
                </c:pt>
                <c:pt idx="41">
                  <c:v>-5.5462470411265855E-3</c:v>
                </c:pt>
                <c:pt idx="42">
                  <c:v>-5.6093256966001925E-3</c:v>
                </c:pt>
                <c:pt idx="43">
                  <c:v>-5.6770298002797245E-3</c:v>
                </c:pt>
                <c:pt idx="44">
                  <c:v>-5.745490970040644E-3</c:v>
                </c:pt>
                <c:pt idx="45">
                  <c:v>-5.8054639691443727E-3</c:v>
                </c:pt>
                <c:pt idx="46">
                  <c:v>-5.8770683926726644E-3</c:v>
                </c:pt>
                <c:pt idx="47">
                  <c:v>-5.9575922778630497E-3</c:v>
                </c:pt>
                <c:pt idx="48">
                  <c:v>-6.0391286049136308E-3</c:v>
                </c:pt>
                <c:pt idx="49">
                  <c:v>-6.1086889992156904E-3</c:v>
                </c:pt>
                <c:pt idx="50">
                  <c:v>-6.1910846114715881E-3</c:v>
                </c:pt>
                <c:pt idx="51">
                  <c:v>-6.2960007096981296E-3</c:v>
                </c:pt>
              </c:numCache>
            </c:numRef>
          </c:val>
          <c:smooth val="0"/>
          <c:extLst>
            <c:ext xmlns:c16="http://schemas.microsoft.com/office/drawing/2014/chart" uri="{C3380CC4-5D6E-409C-BE32-E72D297353CC}">
              <c16:uniqueId val="{00000000-606A-47A0-BB30-F16126AAADDE}"/>
            </c:ext>
          </c:extLst>
        </c:ser>
        <c:ser>
          <c:idx val="7"/>
          <c:order val="1"/>
          <c:tx>
            <c:strRef>
              <c:f>'Fig 2.21'!$B$10</c:f>
              <c:strCache>
                <c:ptCount val="1"/>
                <c:pt idx="0">
                  <c:v>Salariés du privé complémentaires</c:v>
                </c:pt>
              </c:strCache>
            </c:strRef>
          </c:tx>
          <c:spPr>
            <a:ln w="28575" cap="rnd">
              <a:solidFill>
                <a:srgbClr val="800080"/>
              </a:solidFill>
              <a:round/>
            </a:ln>
            <a:effectLst/>
          </c:spPr>
          <c:marker>
            <c:symbol val="none"/>
          </c:marker>
          <c:cat>
            <c:numRef>
              <c:f>'Fig 2.21'!$C$4:$BB$4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2.21'!$C$13:$BB$13</c:f>
              <c:numCache>
                <c:formatCode>0.0%</c:formatCode>
                <c:ptCount val="52"/>
                <c:pt idx="0">
                  <c:v>-9.4535068648832904E-4</c:v>
                </c:pt>
                <c:pt idx="1">
                  <c:v>-2.9369253930436323E-3</c:v>
                </c:pt>
                <c:pt idx="2">
                  <c:v>8.8789187687769722E-4</c:v>
                </c:pt>
                <c:pt idx="3">
                  <c:v>2.104522371325343E-3</c:v>
                </c:pt>
                <c:pt idx="4">
                  <c:v>7.0490155772311852E-4</c:v>
                </c:pt>
                <c:pt idx="5">
                  <c:v>3.3567049102378038E-4</c:v>
                </c:pt>
                <c:pt idx="6">
                  <c:v>3.2736078112653721E-4</c:v>
                </c:pt>
                <c:pt idx="7">
                  <c:v>2.0551887943948827E-4</c:v>
                </c:pt>
                <c:pt idx="8">
                  <c:v>2.2103143809664577E-4</c:v>
                </c:pt>
                <c:pt idx="9">
                  <c:v>6.1657168251349342E-4</c:v>
                </c:pt>
                <c:pt idx="10">
                  <c:v>3.5316746913151287E-4</c:v>
                </c:pt>
                <c:pt idx="11">
                  <c:v>1.475483317680687E-4</c:v>
                </c:pt>
                <c:pt idx="12">
                  <c:v>-2.1356590005647269E-4</c:v>
                </c:pt>
                <c:pt idx="13">
                  <c:v>-3.6941157915371808E-4</c:v>
                </c:pt>
                <c:pt idx="14">
                  <c:v>-4.0457911489714254E-4</c:v>
                </c:pt>
                <c:pt idx="15">
                  <c:v>-3.3987128308088366E-4</c:v>
                </c:pt>
                <c:pt idx="16">
                  <c:v>-2.6843048524519825E-4</c:v>
                </c:pt>
                <c:pt idx="17">
                  <c:v>-1.5411004185949401E-4</c:v>
                </c:pt>
                <c:pt idx="18">
                  <c:v>-6.6112294935923022E-5</c:v>
                </c:pt>
                <c:pt idx="19">
                  <c:v>6.0653958602240043E-5</c:v>
                </c:pt>
                <c:pt idx="20">
                  <c:v>2.2721451303747003E-4</c:v>
                </c:pt>
                <c:pt idx="21">
                  <c:v>3.5370882969486955E-4</c:v>
                </c:pt>
                <c:pt idx="22">
                  <c:v>4.2686763420246576E-4</c:v>
                </c:pt>
                <c:pt idx="23">
                  <c:v>5.2848525690636639E-4</c:v>
                </c:pt>
                <c:pt idx="24">
                  <c:v>5.8396145303373642E-4</c:v>
                </c:pt>
                <c:pt idx="25">
                  <c:v>6.4439582273184692E-4</c:v>
                </c:pt>
                <c:pt idx="26">
                  <c:v>7.1956164422748436E-4</c:v>
                </c:pt>
                <c:pt idx="27">
                  <c:v>7.7368725251185377E-4</c:v>
                </c:pt>
                <c:pt idx="28">
                  <c:v>8.1811556836841604E-4</c:v>
                </c:pt>
                <c:pt idx="29">
                  <c:v>8.8942649758598502E-4</c:v>
                </c:pt>
                <c:pt idx="30">
                  <c:v>9.6232013702369362E-4</c:v>
                </c:pt>
                <c:pt idx="31">
                  <c:v>1.0784821185764251E-3</c:v>
                </c:pt>
                <c:pt idx="32">
                  <c:v>1.1407975021925643E-3</c:v>
                </c:pt>
                <c:pt idx="33">
                  <c:v>1.2782493915170431E-3</c:v>
                </c:pt>
                <c:pt idx="34">
                  <c:v>1.4157969835175213E-3</c:v>
                </c:pt>
                <c:pt idx="35">
                  <c:v>1.5804354109771879E-3</c:v>
                </c:pt>
                <c:pt idx="36">
                  <c:v>1.8201140230160451E-3</c:v>
                </c:pt>
                <c:pt idx="37">
                  <c:v>2.0133009457262846E-3</c:v>
                </c:pt>
                <c:pt idx="38">
                  <c:v>2.2275976590672916E-3</c:v>
                </c:pt>
                <c:pt idx="39">
                  <c:v>2.4646213511819171E-3</c:v>
                </c:pt>
                <c:pt idx="40">
                  <c:v>2.7048646774623999E-3</c:v>
                </c:pt>
                <c:pt idx="41">
                  <c:v>2.8943152471094455E-3</c:v>
                </c:pt>
                <c:pt idx="42">
                  <c:v>3.1130592717690322E-3</c:v>
                </c:pt>
                <c:pt idx="43">
                  <c:v>3.3086948284574633E-3</c:v>
                </c:pt>
                <c:pt idx="44">
                  <c:v>3.4999553628767208E-3</c:v>
                </c:pt>
                <c:pt idx="45">
                  <c:v>3.6540716959437905E-3</c:v>
                </c:pt>
                <c:pt idx="46">
                  <c:v>3.793680873440744E-3</c:v>
                </c:pt>
                <c:pt idx="47">
                  <c:v>3.867529536643502E-3</c:v>
                </c:pt>
                <c:pt idx="48">
                  <c:v>3.9397295302335961E-3</c:v>
                </c:pt>
                <c:pt idx="49">
                  <c:v>4.0068889392318244E-3</c:v>
                </c:pt>
                <c:pt idx="50">
                  <c:v>3.9959480346213605E-3</c:v>
                </c:pt>
                <c:pt idx="51">
                  <c:v>3.9985494703938945E-3</c:v>
                </c:pt>
              </c:numCache>
            </c:numRef>
          </c:val>
          <c:smooth val="0"/>
          <c:extLst>
            <c:ext xmlns:c16="http://schemas.microsoft.com/office/drawing/2014/chart" uri="{C3380CC4-5D6E-409C-BE32-E72D297353CC}">
              <c16:uniqueId val="{00000001-606A-47A0-BB30-F16126AAADDE}"/>
            </c:ext>
          </c:extLst>
        </c:ser>
        <c:ser>
          <c:idx val="12"/>
          <c:order val="2"/>
          <c:tx>
            <c:strRef>
              <c:f>'Fig 2.21'!$B$15</c:f>
              <c:strCache>
                <c:ptCount val="1"/>
                <c:pt idx="0">
                  <c:v>Fonctionnaires et régimes spéciaux</c:v>
                </c:pt>
              </c:strCache>
            </c:strRef>
          </c:tx>
          <c:spPr>
            <a:ln w="28575" cap="rnd">
              <a:solidFill>
                <a:schemeClr val="accent4"/>
              </a:solidFill>
              <a:round/>
            </a:ln>
            <a:effectLst/>
          </c:spPr>
          <c:marker>
            <c:symbol val="none"/>
          </c:marker>
          <c:cat>
            <c:numRef>
              <c:f>'Fig 2.21'!$C$4:$BB$4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2.21'!$C$18:$BB$18</c:f>
              <c:numCache>
                <c:formatCode>0.0%</c:formatCode>
                <c:ptCount val="52"/>
                <c:pt idx="0">
                  <c:v>1.6106476182446705E-4</c:v>
                </c:pt>
                <c:pt idx="1">
                  <c:v>-1.5838538608548697E-4</c:v>
                </c:pt>
                <c:pt idx="2">
                  <c:v>-2.3652679124637477E-5</c:v>
                </c:pt>
                <c:pt idx="3">
                  <c:v>4.3315503340565775E-5</c:v>
                </c:pt>
                <c:pt idx="4">
                  <c:v>-2.6993964729270931E-4</c:v>
                </c:pt>
                <c:pt idx="5">
                  <c:v>-1.333789884971695E-3</c:v>
                </c:pt>
                <c:pt idx="6">
                  <c:v>-1.7243766784365844E-3</c:v>
                </c:pt>
                <c:pt idx="7">
                  <c:v>-1.8790923261249454E-3</c:v>
                </c:pt>
                <c:pt idx="8">
                  <c:v>-1.8952652742334972E-3</c:v>
                </c:pt>
                <c:pt idx="9">
                  <c:v>-1.9665439341671198E-3</c:v>
                </c:pt>
                <c:pt idx="10">
                  <c:v>-1.9154624416787974E-3</c:v>
                </c:pt>
                <c:pt idx="11">
                  <c:v>-1.7622300110505321E-3</c:v>
                </c:pt>
                <c:pt idx="12">
                  <c:v>-1.6356088633780463E-3</c:v>
                </c:pt>
                <c:pt idx="13">
                  <c:v>-1.5173807500847292E-3</c:v>
                </c:pt>
                <c:pt idx="14">
                  <c:v>-1.2210980688743406E-3</c:v>
                </c:pt>
                <c:pt idx="15">
                  <c:v>-8.5945419593797673E-4</c:v>
                </c:pt>
                <c:pt idx="16">
                  <c:v>-4.2968619976144901E-4</c:v>
                </c:pt>
                <c:pt idx="17">
                  <c:v>4.2895406648965628E-5</c:v>
                </c:pt>
                <c:pt idx="18">
                  <c:v>5.282227153849961E-4</c:v>
                </c:pt>
                <c:pt idx="19">
                  <c:v>1.0069421685376112E-3</c:v>
                </c:pt>
                <c:pt idx="20">
                  <c:v>1.4595315836023678E-3</c:v>
                </c:pt>
                <c:pt idx="21">
                  <c:v>1.8761777009494718E-3</c:v>
                </c:pt>
                <c:pt idx="22">
                  <c:v>2.2896080890559764E-3</c:v>
                </c:pt>
                <c:pt idx="23">
                  <c:v>2.7026174577358744E-3</c:v>
                </c:pt>
                <c:pt idx="24">
                  <c:v>3.115828166958344E-3</c:v>
                </c:pt>
                <c:pt idx="25">
                  <c:v>3.5470603995124937E-3</c:v>
                </c:pt>
                <c:pt idx="26">
                  <c:v>3.9959476654823078E-3</c:v>
                </c:pt>
                <c:pt idx="27">
                  <c:v>4.4100411003587039E-3</c:v>
                </c:pt>
                <c:pt idx="28">
                  <c:v>4.7956629850635958E-3</c:v>
                </c:pt>
                <c:pt idx="29">
                  <c:v>5.1632882660709138E-3</c:v>
                </c:pt>
                <c:pt idx="30">
                  <c:v>5.5254034648095675E-3</c:v>
                </c:pt>
                <c:pt idx="31">
                  <c:v>5.8793597462253946E-3</c:v>
                </c:pt>
                <c:pt idx="32">
                  <c:v>6.2306668242714455E-3</c:v>
                </c:pt>
                <c:pt idx="33">
                  <c:v>6.5821615699137928E-3</c:v>
                </c:pt>
                <c:pt idx="34">
                  <c:v>6.9453430456687601E-3</c:v>
                </c:pt>
                <c:pt idx="35">
                  <c:v>7.2891661538918261E-3</c:v>
                </c:pt>
                <c:pt idx="36">
                  <c:v>7.5970641480755663E-3</c:v>
                </c:pt>
                <c:pt idx="37">
                  <c:v>7.8698447237433369E-3</c:v>
                </c:pt>
                <c:pt idx="38">
                  <c:v>8.1207743980297557E-3</c:v>
                </c:pt>
                <c:pt idx="39">
                  <c:v>8.3672673603565027E-3</c:v>
                </c:pt>
                <c:pt idx="40">
                  <c:v>8.6104484068230368E-3</c:v>
                </c:pt>
                <c:pt idx="41">
                  <c:v>8.8218030229698687E-3</c:v>
                </c:pt>
                <c:pt idx="42">
                  <c:v>9.0341013915838063E-3</c:v>
                </c:pt>
                <c:pt idx="43">
                  <c:v>9.2515495848474877E-3</c:v>
                </c:pt>
                <c:pt idx="44">
                  <c:v>9.4720788075912388E-3</c:v>
                </c:pt>
                <c:pt idx="45">
                  <c:v>9.6741037051155006E-3</c:v>
                </c:pt>
                <c:pt idx="46">
                  <c:v>9.8416712627114843E-3</c:v>
                </c:pt>
                <c:pt idx="47">
                  <c:v>1.0005077610202751E-2</c:v>
                </c:pt>
                <c:pt idx="48">
                  <c:v>1.0143538325163598E-2</c:v>
                </c:pt>
                <c:pt idx="49">
                  <c:v>1.0282074267200816E-2</c:v>
                </c:pt>
                <c:pt idx="50">
                  <c:v>1.0402523183059627E-2</c:v>
                </c:pt>
                <c:pt idx="51">
                  <c:v>1.0507030580122475E-2</c:v>
                </c:pt>
              </c:numCache>
            </c:numRef>
          </c:val>
          <c:smooth val="0"/>
          <c:extLst>
            <c:ext xmlns:c16="http://schemas.microsoft.com/office/drawing/2014/chart" uri="{C3380CC4-5D6E-409C-BE32-E72D297353CC}">
              <c16:uniqueId val="{00000002-606A-47A0-BB30-F16126AAADDE}"/>
            </c:ext>
          </c:extLst>
        </c:ser>
        <c:ser>
          <c:idx val="0"/>
          <c:order val="3"/>
          <c:tx>
            <c:strRef>
              <c:f>'Fig 2.21'!$B$20</c:f>
              <c:strCache>
                <c:ptCount val="1"/>
                <c:pt idx="0">
                  <c:v>dont CNRACL</c:v>
                </c:pt>
              </c:strCache>
            </c:strRef>
          </c:tx>
          <c:spPr>
            <a:ln w="28575" cap="rnd">
              <a:solidFill>
                <a:schemeClr val="accent4"/>
              </a:solidFill>
              <a:prstDash val="sysDash"/>
              <a:round/>
            </a:ln>
            <a:effectLst/>
          </c:spPr>
          <c:marker>
            <c:symbol val="none"/>
          </c:marker>
          <c:val>
            <c:numRef>
              <c:f>'Fig 2.21'!$C$23:$BB$23</c:f>
              <c:numCache>
                <c:formatCode>0.0%</c:formatCode>
                <c:ptCount val="52"/>
                <c:pt idx="0">
                  <c:v>1.0591403054189576E-4</c:v>
                </c:pt>
                <c:pt idx="1">
                  <c:v>-1.3576101578642585E-4</c:v>
                </c:pt>
                <c:pt idx="2">
                  <c:v>-1.336576762089349E-5</c:v>
                </c:pt>
                <c:pt idx="3">
                  <c:v>-3.1978622176056896E-4</c:v>
                </c:pt>
                <c:pt idx="4">
                  <c:v>-6.4940059063855332E-4</c:v>
                </c:pt>
                <c:pt idx="5">
                  <c:v>-1.2271040795304548E-3</c:v>
                </c:pt>
                <c:pt idx="6">
                  <c:v>-1.6338845264029685E-3</c:v>
                </c:pt>
                <c:pt idx="7">
                  <c:v>-2.0073953092566328E-3</c:v>
                </c:pt>
                <c:pt idx="8">
                  <c:v>-2.2555462863417045E-3</c:v>
                </c:pt>
                <c:pt idx="9">
                  <c:v>-2.457889748914293E-3</c:v>
                </c:pt>
                <c:pt idx="10">
                  <c:v>-2.6118154026919613E-3</c:v>
                </c:pt>
                <c:pt idx="11">
                  <c:v>-2.7323180435946132E-3</c:v>
                </c:pt>
                <c:pt idx="12">
                  <c:v>-2.8430844468773407E-3</c:v>
                </c:pt>
                <c:pt idx="13">
                  <c:v>-2.9605212444205305E-3</c:v>
                </c:pt>
                <c:pt idx="14">
                  <c:v>-2.9998498665478384E-3</c:v>
                </c:pt>
                <c:pt idx="15">
                  <c:v>-3.0128255874420952E-3</c:v>
                </c:pt>
                <c:pt idx="16">
                  <c:v>-3.0001026593951896E-3</c:v>
                </c:pt>
                <c:pt idx="17">
                  <c:v>-2.9572733492296633E-3</c:v>
                </c:pt>
                <c:pt idx="18">
                  <c:v>-2.9111143707257515E-3</c:v>
                </c:pt>
                <c:pt idx="19">
                  <c:v>-2.8785680384209233E-3</c:v>
                </c:pt>
                <c:pt idx="20">
                  <c:v>-2.8588156066594638E-3</c:v>
                </c:pt>
                <c:pt idx="21">
                  <c:v>-2.8570288490593039E-3</c:v>
                </c:pt>
                <c:pt idx="22">
                  <c:v>-2.8564341824493912E-3</c:v>
                </c:pt>
                <c:pt idx="23">
                  <c:v>-2.8580869977315954E-3</c:v>
                </c:pt>
                <c:pt idx="24">
                  <c:v>-2.8600796278938183E-3</c:v>
                </c:pt>
                <c:pt idx="25">
                  <c:v>-2.8502838877879138E-3</c:v>
                </c:pt>
                <c:pt idx="26">
                  <c:v>-2.8350124194890195E-3</c:v>
                </c:pt>
                <c:pt idx="27">
                  <c:v>-2.8336566326302602E-3</c:v>
                </c:pt>
                <c:pt idx="28">
                  <c:v>-2.8393649835101844E-3</c:v>
                </c:pt>
                <c:pt idx="29">
                  <c:v>-2.8540259296820818E-3</c:v>
                </c:pt>
                <c:pt idx="30">
                  <c:v>-2.856677080370176E-3</c:v>
                </c:pt>
                <c:pt idx="31">
                  <c:v>-2.8562460208666112E-3</c:v>
                </c:pt>
                <c:pt idx="32">
                  <c:v>-2.8510239733064036E-3</c:v>
                </c:pt>
                <c:pt idx="33">
                  <c:v>-2.8392344788123434E-3</c:v>
                </c:pt>
                <c:pt idx="34">
                  <c:v>-2.8178585543122206E-3</c:v>
                </c:pt>
                <c:pt idx="35">
                  <c:v>-2.7905707362029381E-3</c:v>
                </c:pt>
                <c:pt idx="36">
                  <c:v>-2.7553793244177432E-3</c:v>
                </c:pt>
                <c:pt idx="37">
                  <c:v>-2.7137862927548041E-3</c:v>
                </c:pt>
                <c:pt idx="38">
                  <c:v>-2.6724323751591197E-3</c:v>
                </c:pt>
                <c:pt idx="39">
                  <c:v>-2.6309117814924008E-3</c:v>
                </c:pt>
                <c:pt idx="40">
                  <c:v>-2.5880361719393397E-3</c:v>
                </c:pt>
                <c:pt idx="41">
                  <c:v>-2.5528724845659927E-3</c:v>
                </c:pt>
                <c:pt idx="42">
                  <c:v>-2.5171578938638309E-3</c:v>
                </c:pt>
                <c:pt idx="43">
                  <c:v>-2.4691159860871833E-3</c:v>
                </c:pt>
                <c:pt idx="44">
                  <c:v>-2.4107868394995183E-3</c:v>
                </c:pt>
                <c:pt idx="45">
                  <c:v>-2.3602475651500355E-3</c:v>
                </c:pt>
                <c:pt idx="46">
                  <c:v>-2.3265720841838256E-3</c:v>
                </c:pt>
                <c:pt idx="47">
                  <c:v>-2.3016484699008369E-3</c:v>
                </c:pt>
                <c:pt idx="48">
                  <c:v>-2.2783044161734812E-3</c:v>
                </c:pt>
                <c:pt idx="49">
                  <c:v>-2.2600363372874627E-3</c:v>
                </c:pt>
                <c:pt idx="50">
                  <c:v>-2.2466816248551714E-3</c:v>
                </c:pt>
                <c:pt idx="51">
                  <c:v>-2.2325257630068738E-3</c:v>
                </c:pt>
              </c:numCache>
            </c:numRef>
          </c:val>
          <c:smooth val="0"/>
          <c:extLst>
            <c:ext xmlns:c16="http://schemas.microsoft.com/office/drawing/2014/chart" uri="{C3380CC4-5D6E-409C-BE32-E72D297353CC}">
              <c16:uniqueId val="{00000003-606A-47A0-BB30-F16126AAADDE}"/>
            </c:ext>
          </c:extLst>
        </c:ser>
        <c:ser>
          <c:idx val="17"/>
          <c:order val="4"/>
          <c:tx>
            <c:strRef>
              <c:f>'Fig 2.21'!$B$25</c:f>
              <c:strCache>
                <c:ptCount val="1"/>
                <c:pt idx="0">
                  <c:v>Non-salariés</c:v>
                </c:pt>
              </c:strCache>
            </c:strRef>
          </c:tx>
          <c:spPr>
            <a:ln w="28575" cap="rnd">
              <a:solidFill>
                <a:schemeClr val="accent6"/>
              </a:solidFill>
              <a:round/>
            </a:ln>
            <a:effectLst/>
          </c:spPr>
          <c:marker>
            <c:symbol val="none"/>
          </c:marker>
          <c:cat>
            <c:numRef>
              <c:f>'Fig 2.21'!$C$4:$BB$4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2.21'!$C$28:$BB$28</c:f>
              <c:numCache>
                <c:formatCode>0.0%</c:formatCode>
                <c:ptCount val="52"/>
                <c:pt idx="0">
                  <c:v>-5.0224524846008596E-4</c:v>
                </c:pt>
                <c:pt idx="1">
                  <c:v>-8.5561517145326619E-4</c:v>
                </c:pt>
                <c:pt idx="2">
                  <c:v>-8.7243834712331242E-4</c:v>
                </c:pt>
                <c:pt idx="3">
                  <c:v>-1.0404282155773506E-3</c:v>
                </c:pt>
                <c:pt idx="4">
                  <c:v>-1.0591985950395419E-3</c:v>
                </c:pt>
                <c:pt idx="5">
                  <c:v>-1.0853845231308711E-3</c:v>
                </c:pt>
                <c:pt idx="6">
                  <c:v>-1.0767958385346846E-3</c:v>
                </c:pt>
                <c:pt idx="7">
                  <c:v>-7.9891390755217322E-4</c:v>
                </c:pt>
                <c:pt idx="8">
                  <c:v>-7.4343894970867273E-4</c:v>
                </c:pt>
                <c:pt idx="9">
                  <c:v>-7.1313191350161689E-4</c:v>
                </c:pt>
                <c:pt idx="10">
                  <c:v>-6.9484835771170279E-4</c:v>
                </c:pt>
                <c:pt idx="11">
                  <c:v>-6.6734473971268461E-4</c:v>
                </c:pt>
                <c:pt idx="12">
                  <c:v>-6.4099461246982115E-4</c:v>
                </c:pt>
                <c:pt idx="13">
                  <c:v>-6.0976089832321789E-4</c:v>
                </c:pt>
                <c:pt idx="14">
                  <c:v>-5.4066076108598513E-4</c:v>
                </c:pt>
                <c:pt idx="15">
                  <c:v>-4.6716863188162212E-4</c:v>
                </c:pt>
                <c:pt idx="16">
                  <c:v>-3.9206537738962783E-4</c:v>
                </c:pt>
                <c:pt idx="17">
                  <c:v>-3.1871800176105566E-4</c:v>
                </c:pt>
                <c:pt idx="18">
                  <c:v>-2.4732288182885594E-4</c:v>
                </c:pt>
                <c:pt idx="19">
                  <c:v>-1.7393721363001026E-4</c:v>
                </c:pt>
                <c:pt idx="20">
                  <c:v>-9.7685631768178703E-5</c:v>
                </c:pt>
                <c:pt idx="21">
                  <c:v>-2.8005501944779361E-5</c:v>
                </c:pt>
                <c:pt idx="22">
                  <c:v>3.9063272808558501E-5</c:v>
                </c:pt>
                <c:pt idx="23">
                  <c:v>1.0333257625616977E-4</c:v>
                </c:pt>
                <c:pt idx="24">
                  <c:v>1.6688415832025964E-4</c:v>
                </c:pt>
                <c:pt idx="25">
                  <c:v>2.2864200620628487E-4</c:v>
                </c:pt>
                <c:pt idx="26">
                  <c:v>2.8916088807080537E-4</c:v>
                </c:pt>
                <c:pt idx="27">
                  <c:v>3.4280192221472754E-4</c:v>
                </c:pt>
                <c:pt idx="28">
                  <c:v>3.9222499835883402E-4</c:v>
                </c:pt>
                <c:pt idx="29">
                  <c:v>4.3985258829055095E-4</c:v>
                </c:pt>
                <c:pt idx="30">
                  <c:v>4.776554197429058E-4</c:v>
                </c:pt>
                <c:pt idx="31">
                  <c:v>5.1531697153976881E-4</c:v>
                </c:pt>
                <c:pt idx="32">
                  <c:v>5.4936150819298243E-4</c:v>
                </c:pt>
                <c:pt idx="33">
                  <c:v>5.826524019472961E-4</c:v>
                </c:pt>
                <c:pt idx="34">
                  <c:v>6.1049333242447698E-4</c:v>
                </c:pt>
                <c:pt idx="35">
                  <c:v>6.3466887196629487E-4</c:v>
                </c:pt>
                <c:pt idx="36">
                  <c:v>6.6137461474737296E-4</c:v>
                </c:pt>
                <c:pt idx="37">
                  <c:v>6.8603298901057184E-4</c:v>
                </c:pt>
                <c:pt idx="38">
                  <c:v>7.1249188854111654E-4</c:v>
                </c:pt>
                <c:pt idx="39">
                  <c:v>7.3534523910218346E-4</c:v>
                </c:pt>
                <c:pt idx="40">
                  <c:v>7.5427063606099687E-4</c:v>
                </c:pt>
                <c:pt idx="41">
                  <c:v>7.7057168997987213E-4</c:v>
                </c:pt>
                <c:pt idx="42">
                  <c:v>7.9296713981828401E-4</c:v>
                </c:pt>
                <c:pt idx="43">
                  <c:v>8.1571468777344881E-4</c:v>
                </c:pt>
                <c:pt idx="44">
                  <c:v>8.3767309554989931E-4</c:v>
                </c:pt>
                <c:pt idx="45">
                  <c:v>8.561965320757663E-4</c:v>
                </c:pt>
                <c:pt idx="46">
                  <c:v>8.7731471497908171E-4</c:v>
                </c:pt>
                <c:pt idx="47">
                  <c:v>8.9891933905351202E-4</c:v>
                </c:pt>
                <c:pt idx="48">
                  <c:v>9.2304578675689872E-4</c:v>
                </c:pt>
                <c:pt idx="49">
                  <c:v>9.4769082280224534E-4</c:v>
                </c:pt>
                <c:pt idx="50">
                  <c:v>9.7256208394831288E-4</c:v>
                </c:pt>
                <c:pt idx="51">
                  <c:v>9.9841844318465265E-4</c:v>
                </c:pt>
              </c:numCache>
            </c:numRef>
          </c:val>
          <c:smooth val="0"/>
          <c:extLst>
            <c:ext xmlns:c16="http://schemas.microsoft.com/office/drawing/2014/chart" uri="{C3380CC4-5D6E-409C-BE32-E72D297353CC}">
              <c16:uniqueId val="{00000004-606A-47A0-BB30-F16126AAADDE}"/>
            </c:ext>
          </c:extLst>
        </c:ser>
        <c:ser>
          <c:idx val="22"/>
          <c:order val="5"/>
          <c:tx>
            <c:strRef>
              <c:f>'Fig 2.21'!$B$30</c:f>
              <c:strCache>
                <c:ptCount val="1"/>
                <c:pt idx="0">
                  <c:v>Ensemble</c:v>
                </c:pt>
              </c:strCache>
            </c:strRef>
          </c:tx>
          <c:spPr>
            <a:ln w="28575" cap="rnd">
              <a:solidFill>
                <a:srgbClr val="31859C"/>
              </a:solidFill>
              <a:round/>
            </a:ln>
            <a:effectLst/>
          </c:spPr>
          <c:marker>
            <c:symbol val="none"/>
          </c:marker>
          <c:cat>
            <c:numRef>
              <c:f>'Fig 2.21'!$C$4:$BB$4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2.21'!$C$33:$BB$33</c:f>
              <c:numCache>
                <c:formatCode>0.0%</c:formatCode>
                <c:ptCount val="52"/>
                <c:pt idx="0">
                  <c:v>-8.4183762714351573E-5</c:v>
                </c:pt>
                <c:pt idx="1">
                  <c:v>-6.0131671667099373E-3</c:v>
                </c:pt>
                <c:pt idx="2">
                  <c:v>3.5090792403355553E-4</c:v>
                </c:pt>
                <c:pt idx="3">
                  <c:v>1.8879002268699652E-3</c:v>
                </c:pt>
                <c:pt idx="4">
                  <c:v>1.1776392927106971E-4</c:v>
                </c:pt>
                <c:pt idx="5">
                  <c:v>-2.4904809183992904E-3</c:v>
                </c:pt>
                <c:pt idx="6">
                  <c:v>-3.2485225969552944E-3</c:v>
                </c:pt>
                <c:pt idx="7">
                  <c:v>-3.1485458039906822E-3</c:v>
                </c:pt>
                <c:pt idx="8">
                  <c:v>-3.0750052760841751E-3</c:v>
                </c:pt>
                <c:pt idx="9">
                  <c:v>-3.4263892899264181E-3</c:v>
                </c:pt>
                <c:pt idx="10">
                  <c:v>-3.9894267070297862E-3</c:v>
                </c:pt>
                <c:pt idx="11">
                  <c:v>-4.3914431854410463E-3</c:v>
                </c:pt>
                <c:pt idx="12">
                  <c:v>-5.0486162054015626E-3</c:v>
                </c:pt>
                <c:pt idx="13">
                  <c:v>-5.6110670321508904E-3</c:v>
                </c:pt>
                <c:pt idx="14">
                  <c:v>-5.5223467476585852E-3</c:v>
                </c:pt>
                <c:pt idx="15">
                  <c:v>-5.1840139609144187E-3</c:v>
                </c:pt>
                <c:pt idx="16">
                  <c:v>-4.6779229574228365E-3</c:v>
                </c:pt>
                <c:pt idx="17">
                  <c:v>-4.0338353218919154E-3</c:v>
                </c:pt>
                <c:pt idx="18">
                  <c:v>-3.3895632688289989E-3</c:v>
                </c:pt>
                <c:pt idx="19">
                  <c:v>-2.7015160533853666E-3</c:v>
                </c:pt>
                <c:pt idx="20">
                  <c:v>-2.0066641191298362E-3</c:v>
                </c:pt>
                <c:pt idx="21">
                  <c:v>-1.4994995258273414E-3</c:v>
                </c:pt>
                <c:pt idx="22">
                  <c:v>-1.0769214341375954E-3</c:v>
                </c:pt>
                <c:pt idx="23">
                  <c:v>-7.0031580115970105E-4</c:v>
                </c:pt>
                <c:pt idx="24">
                  <c:v>-4.3356949523501442E-4</c:v>
                </c:pt>
                <c:pt idx="25">
                  <c:v>-9.4603136425369661E-5</c:v>
                </c:pt>
                <c:pt idx="26">
                  <c:v>3.449723234387192E-4</c:v>
                </c:pt>
                <c:pt idx="27">
                  <c:v>7.325368709888147E-4</c:v>
                </c:pt>
                <c:pt idx="28">
                  <c:v>1.0688363926862343E-3</c:v>
                </c:pt>
                <c:pt idx="29">
                  <c:v>1.4147498342289011E-3</c:v>
                </c:pt>
                <c:pt idx="30">
                  <c:v>1.738886626032804E-3</c:v>
                </c:pt>
                <c:pt idx="31">
                  <c:v>2.1362240281301015E-3</c:v>
                </c:pt>
                <c:pt idx="32">
                  <c:v>2.4764942663284273E-3</c:v>
                </c:pt>
                <c:pt idx="33">
                  <c:v>2.8917939480401778E-3</c:v>
                </c:pt>
                <c:pt idx="34">
                  <c:v>3.3277974595746496E-3</c:v>
                </c:pt>
                <c:pt idx="35">
                  <c:v>3.7576951672070036E-3</c:v>
                </c:pt>
                <c:pt idx="36">
                  <c:v>4.3031779607956566E-3</c:v>
                </c:pt>
                <c:pt idx="37">
                  <c:v>4.7931680887791928E-3</c:v>
                </c:pt>
                <c:pt idx="38">
                  <c:v>5.2638244408384494E-3</c:v>
                </c:pt>
                <c:pt idx="39">
                  <c:v>5.711817339047992E-3</c:v>
                </c:pt>
                <c:pt idx="40">
                  <c:v>6.1324501263325948E-3</c:v>
                </c:pt>
                <c:pt idx="41">
                  <c:v>6.4589127581438921E-3</c:v>
                </c:pt>
                <c:pt idx="42">
                  <c:v>6.8475828856155996E-3</c:v>
                </c:pt>
                <c:pt idx="43">
                  <c:v>7.2140780217850864E-3</c:v>
                </c:pt>
                <c:pt idx="44">
                  <c:v>7.782743443865342E-3</c:v>
                </c:pt>
                <c:pt idx="45">
                  <c:v>8.0957381359929026E-3</c:v>
                </c:pt>
                <c:pt idx="46">
                  <c:v>8.350835012459229E-3</c:v>
                </c:pt>
                <c:pt idx="47">
                  <c:v>8.5279925073606377E-3</c:v>
                </c:pt>
                <c:pt idx="48">
                  <c:v>8.6800913281604997E-3</c:v>
                </c:pt>
                <c:pt idx="49">
                  <c:v>8.8395323133575732E-3</c:v>
                </c:pt>
                <c:pt idx="50">
                  <c:v>8.8905219271279978E-3</c:v>
                </c:pt>
                <c:pt idx="51">
                  <c:v>8.9176582396106041E-3</c:v>
                </c:pt>
              </c:numCache>
            </c:numRef>
          </c:val>
          <c:smooth val="0"/>
          <c:extLst>
            <c:ext xmlns:c16="http://schemas.microsoft.com/office/drawing/2014/chart" uri="{C3380CC4-5D6E-409C-BE32-E72D297353CC}">
              <c16:uniqueId val="{00000005-606A-47A0-BB30-F16126AAADDE}"/>
            </c:ext>
          </c:extLst>
        </c:ser>
        <c:dLbls>
          <c:showLegendKey val="0"/>
          <c:showVal val="0"/>
          <c:showCatName val="0"/>
          <c:showSerName val="0"/>
          <c:showPercent val="0"/>
          <c:showBubbleSize val="0"/>
        </c:dLbls>
        <c:smooth val="0"/>
        <c:axId val="1815756431"/>
        <c:axId val="1815756847"/>
      </c:lineChart>
      <c:catAx>
        <c:axId val="1815756431"/>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847"/>
        <c:crosses val="autoZero"/>
        <c:auto val="1"/>
        <c:lblAlgn val="ctr"/>
        <c:lblOffset val="100"/>
        <c:tickLblSkip val="5"/>
        <c:noMultiLvlLbl val="0"/>
      </c:catAx>
      <c:valAx>
        <c:axId val="181575684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431"/>
        <c:crosses val="autoZero"/>
        <c:crossBetween val="between"/>
      </c:valAx>
      <c:spPr>
        <a:noFill/>
        <a:ln>
          <a:noFill/>
        </a:ln>
        <a:effectLst/>
      </c:spPr>
    </c:plotArea>
    <c:legend>
      <c:legendPos val="b"/>
      <c:layout>
        <c:manualLayout>
          <c:xMode val="edge"/>
          <c:yMode val="edge"/>
          <c:x val="7.7215811965811948E-3"/>
          <c:y val="0.86491666666666667"/>
          <c:w val="0.98834957264957246"/>
          <c:h val="0.13508333333333333"/>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2.22'!$C$5</c:f>
              <c:strCache>
                <c:ptCount val="1"/>
                <c:pt idx="0">
                  <c:v>Observé</c:v>
                </c:pt>
              </c:strCache>
            </c:strRef>
          </c:tx>
          <c:spPr>
            <a:ln w="38100">
              <a:solidFill>
                <a:schemeClr val="bg1">
                  <a:lumMod val="50000"/>
                </a:schemeClr>
              </a:solidFill>
            </a:ln>
          </c:spPr>
          <c:marker>
            <c:symbol val="none"/>
          </c:marker>
          <c:cat>
            <c:numRef>
              <c:f>'Fig 2.22'!$D$4:$BV$4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2.22'!$D$5:$BV$5</c:f>
              <c:numCache>
                <c:formatCode>0.0%</c:formatCode>
                <c:ptCount val="71"/>
                <c:pt idx="2">
                  <c:v>0.11674965211149323</c:v>
                </c:pt>
                <c:pt idx="3">
                  <c:v>0.11789391797648244</c:v>
                </c:pt>
                <c:pt idx="4">
                  <c:v>0.11879445549318751</c:v>
                </c:pt>
                <c:pt idx="5">
                  <c:v>0.12080131604057782</c:v>
                </c:pt>
                <c:pt idx="6">
                  <c:v>0.12109156895465158</c:v>
                </c:pt>
                <c:pt idx="7">
                  <c:v>0.12251119731123171</c:v>
                </c:pt>
                <c:pt idx="8">
                  <c:v>0.12376627463691038</c:v>
                </c:pt>
                <c:pt idx="9">
                  <c:v>0.13257657953902008</c:v>
                </c:pt>
                <c:pt idx="10">
                  <c:v>0.13295947043542811</c:v>
                </c:pt>
                <c:pt idx="11">
                  <c:v>0.13458290331420281</c:v>
                </c:pt>
                <c:pt idx="12">
                  <c:v>0.13737798361532785</c:v>
                </c:pt>
                <c:pt idx="13">
                  <c:v>0.13925992573944154</c:v>
                </c:pt>
                <c:pt idx="14">
                  <c:v>0.14117995900566149</c:v>
                </c:pt>
                <c:pt idx="15">
                  <c:v>0.14000653219869189</c:v>
                </c:pt>
                <c:pt idx="16">
                  <c:v>0.139992144215523</c:v>
                </c:pt>
                <c:pt idx="17">
                  <c:v>0.13882109234332179</c:v>
                </c:pt>
                <c:pt idx="18">
                  <c:v>0.13853197637631307</c:v>
                </c:pt>
                <c:pt idx="19">
                  <c:v>0.13671266394215612</c:v>
                </c:pt>
                <c:pt idx="20">
                  <c:v>0.14700208881749402</c:v>
                </c:pt>
                <c:pt idx="21">
                  <c:v>0.13800068808161342</c:v>
                </c:pt>
              </c:numCache>
            </c:numRef>
          </c:val>
          <c:smooth val="0"/>
          <c:extLst>
            <c:ext xmlns:c16="http://schemas.microsoft.com/office/drawing/2014/chart" uri="{C3380CC4-5D6E-409C-BE32-E72D297353CC}">
              <c16:uniqueId val="{00000000-F87D-4D4C-A2ED-F8FCEDF5DA90}"/>
            </c:ext>
          </c:extLst>
        </c:ser>
        <c:ser>
          <c:idx val="2"/>
          <c:order val="1"/>
          <c:tx>
            <c:strRef>
              <c:f>'Fig 2.22'!$C$6</c:f>
              <c:strCache>
                <c:ptCount val="1"/>
                <c:pt idx="0">
                  <c:v>Sc 1,0 %</c:v>
                </c:pt>
              </c:strCache>
            </c:strRef>
          </c:tx>
          <c:spPr>
            <a:ln w="28575">
              <a:solidFill>
                <a:schemeClr val="accent2">
                  <a:lumMod val="75000"/>
                </a:schemeClr>
              </a:solidFill>
            </a:ln>
          </c:spPr>
          <c:marker>
            <c:symbol val="none"/>
          </c:marker>
          <c:cat>
            <c:numRef>
              <c:f>'Fig 2.22'!$D$4:$BV$4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2.22'!$D$6:$BV$6</c:f>
              <c:numCache>
                <c:formatCode>0.0%</c:formatCode>
                <c:ptCount val="71"/>
                <c:pt idx="21">
                  <c:v>0.13800068808161342</c:v>
                </c:pt>
                <c:pt idx="22">
                  <c:v>0.13697547031967333</c:v>
                </c:pt>
                <c:pt idx="23">
                  <c:v>0.1372195291113352</c:v>
                </c:pt>
                <c:pt idx="24">
                  <c:v>0.1393808174061546</c:v>
                </c:pt>
                <c:pt idx="25">
                  <c:v>0.13974960700479291</c:v>
                </c:pt>
                <c:pt idx="26">
                  <c:v>0.13955054549082907</c:v>
                </c:pt>
                <c:pt idx="27">
                  <c:v>0.13918732011547844</c:v>
                </c:pt>
                <c:pt idx="28">
                  <c:v>0.14007645491028128</c:v>
                </c:pt>
                <c:pt idx="29">
                  <c:v>0.14154454012363324</c:v>
                </c:pt>
                <c:pt idx="30">
                  <c:v>0.14281624686383806</c:v>
                </c:pt>
                <c:pt idx="31">
                  <c:v>0.14389337366268048</c:v>
                </c:pt>
                <c:pt idx="32">
                  <c:v>0.14471219683589054</c:v>
                </c:pt>
                <c:pt idx="33">
                  <c:v>0.14490106630252567</c:v>
                </c:pt>
                <c:pt idx="34">
                  <c:v>0.14487154024148227</c:v>
                </c:pt>
                <c:pt idx="35">
                  <c:v>0.14463901928223211</c:v>
                </c:pt>
                <c:pt idx="36">
                  <c:v>0.14429057636840781</c:v>
                </c:pt>
                <c:pt idx="37">
                  <c:v>0.14394290506072566</c:v>
                </c:pt>
                <c:pt idx="38">
                  <c:v>0.14351212635314106</c:v>
                </c:pt>
                <c:pt idx="39">
                  <c:v>0.14310638277280802</c:v>
                </c:pt>
                <c:pt idx="40">
                  <c:v>0.14286954261193044</c:v>
                </c:pt>
                <c:pt idx="41">
                  <c:v>0.14265617151288884</c:v>
                </c:pt>
                <c:pt idx="42">
                  <c:v>0.14252417545634569</c:v>
                </c:pt>
                <c:pt idx="43">
                  <c:v>0.14246217810585485</c:v>
                </c:pt>
                <c:pt idx="44">
                  <c:v>0.14234013635323062</c:v>
                </c:pt>
                <c:pt idx="45">
                  <c:v>0.1421001138919526</c:v>
                </c:pt>
                <c:pt idx="46">
                  <c:v>0.14187374122005117</c:v>
                </c:pt>
                <c:pt idx="47">
                  <c:v>0.14168290123668523</c:v>
                </c:pt>
                <c:pt idx="48">
                  <c:v>0.14150561730774516</c:v>
                </c:pt>
                <c:pt idx="49">
                  <c:v>0.1413148815110952</c:v>
                </c:pt>
                <c:pt idx="50">
                  <c:v>0.14112452631606451</c:v>
                </c:pt>
                <c:pt idx="51">
                  <c:v>0.14090052218018545</c:v>
                </c:pt>
                <c:pt idx="52">
                  <c:v>0.14062081890545544</c:v>
                </c:pt>
                <c:pt idx="53">
                  <c:v>0.14031311993044498</c:v>
                </c:pt>
                <c:pt idx="54">
                  <c:v>0.14001741888401892</c:v>
                </c:pt>
                <c:pt idx="55">
                  <c:v>0.13962597410557284</c:v>
                </c:pt>
                <c:pt idx="56">
                  <c:v>0.13925715748137468</c:v>
                </c:pt>
                <c:pt idx="57">
                  <c:v>0.13887011357977755</c:v>
                </c:pt>
                <c:pt idx="58">
                  <c:v>0.1385381389302538</c:v>
                </c:pt>
                <c:pt idx="59">
                  <c:v>0.13826890226373162</c:v>
                </c:pt>
                <c:pt idx="60">
                  <c:v>0.13802174757482383</c:v>
                </c:pt>
                <c:pt idx="61">
                  <c:v>0.13778051478091929</c:v>
                </c:pt>
                <c:pt idx="62">
                  <c:v>0.13755455242409137</c:v>
                </c:pt>
                <c:pt idx="63">
                  <c:v>0.1373483488015757</c:v>
                </c:pt>
                <c:pt idx="64">
                  <c:v>0.13719050948782044</c:v>
                </c:pt>
                <c:pt idx="65">
                  <c:v>0.13707966773038543</c:v>
                </c:pt>
                <c:pt idx="66">
                  <c:v>0.13702419651601958</c:v>
                </c:pt>
                <c:pt idx="67">
                  <c:v>0.13701671823498218</c:v>
                </c:pt>
                <c:pt idx="68">
                  <c:v>0.13706013334018646</c:v>
                </c:pt>
                <c:pt idx="69">
                  <c:v>0.13715797536056087</c:v>
                </c:pt>
                <c:pt idx="70">
                  <c:v>0.13727410767200546</c:v>
                </c:pt>
              </c:numCache>
            </c:numRef>
          </c:val>
          <c:smooth val="0"/>
          <c:extLst>
            <c:ext xmlns:c16="http://schemas.microsoft.com/office/drawing/2014/chart" uri="{C3380CC4-5D6E-409C-BE32-E72D297353CC}">
              <c16:uniqueId val="{00000001-F87D-4D4C-A2ED-F8FCEDF5DA90}"/>
            </c:ext>
          </c:extLst>
        </c:ser>
        <c:ser>
          <c:idx val="1"/>
          <c:order val="2"/>
          <c:tx>
            <c:strRef>
              <c:f>'Fig 2.22'!$C$7</c:f>
              <c:strCache>
                <c:ptCount val="1"/>
                <c:pt idx="0">
                  <c:v>Mortalité basse</c:v>
                </c:pt>
              </c:strCache>
            </c:strRef>
          </c:tx>
          <c:spPr>
            <a:ln w="28575">
              <a:solidFill>
                <a:schemeClr val="accent2">
                  <a:lumMod val="75000"/>
                </a:schemeClr>
              </a:solidFill>
              <a:prstDash val="solid"/>
            </a:ln>
          </c:spPr>
          <c:marker>
            <c:symbol val="circle"/>
            <c:size val="5"/>
            <c:spPr>
              <a:solidFill>
                <a:schemeClr val="accent2">
                  <a:lumMod val="40000"/>
                  <a:lumOff val="60000"/>
                  <a:alpha val="91000"/>
                </a:schemeClr>
              </a:solidFill>
              <a:ln>
                <a:solidFill>
                  <a:schemeClr val="accent2">
                    <a:lumMod val="75000"/>
                  </a:schemeClr>
                </a:solidFill>
              </a:ln>
            </c:spPr>
          </c:marker>
          <c:cat>
            <c:numRef>
              <c:f>'Fig 2.22'!$D$4:$BV$4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2.22'!$D$7:$BV$7</c:f>
              <c:numCache>
                <c:formatCode>0.0%</c:formatCode>
                <c:ptCount val="71"/>
                <c:pt idx="21">
                  <c:v>0.13800068808161342</c:v>
                </c:pt>
                <c:pt idx="22">
                  <c:v>0.13697547031967333</c:v>
                </c:pt>
                <c:pt idx="23">
                  <c:v>0.13696189192382358</c:v>
                </c:pt>
                <c:pt idx="24">
                  <c:v>0.13929947878880952</c:v>
                </c:pt>
                <c:pt idx="25">
                  <c:v>0.13974582894862025</c:v>
                </c:pt>
                <c:pt idx="26">
                  <c:v>0.13976839650968909</c:v>
                </c:pt>
                <c:pt idx="27">
                  <c:v>0.13948593927016506</c:v>
                </c:pt>
                <c:pt idx="28">
                  <c:v>0.1405520328962899</c:v>
                </c:pt>
                <c:pt idx="29">
                  <c:v>0.14205641744960257</c:v>
                </c:pt>
                <c:pt idx="30">
                  <c:v>0.14374859838884005</c:v>
                </c:pt>
                <c:pt idx="31">
                  <c:v>0.14501738057448016</c:v>
                </c:pt>
                <c:pt idx="32">
                  <c:v>0.14613410258398532</c:v>
                </c:pt>
                <c:pt idx="33">
                  <c:v>0.14669434899592598</c:v>
                </c:pt>
                <c:pt idx="34">
                  <c:v>0.14707418229114083</c:v>
                </c:pt>
                <c:pt idx="35">
                  <c:v>0.14741282446358925</c:v>
                </c:pt>
                <c:pt idx="36">
                  <c:v>0.14720102442248398</c:v>
                </c:pt>
                <c:pt idx="37">
                  <c:v>0.14697424622591634</c:v>
                </c:pt>
                <c:pt idx="38">
                  <c:v>0.14655203419218807</c:v>
                </c:pt>
                <c:pt idx="39">
                  <c:v>0.14638597280749127</c:v>
                </c:pt>
                <c:pt idx="40">
                  <c:v>0.14648577636175958</c:v>
                </c:pt>
                <c:pt idx="41">
                  <c:v>0.14659492501876759</c:v>
                </c:pt>
                <c:pt idx="42">
                  <c:v>0.14648225153155384</c:v>
                </c:pt>
                <c:pt idx="43">
                  <c:v>0.14648934485618065</c:v>
                </c:pt>
                <c:pt idx="44">
                  <c:v>0.14644834635795762</c:v>
                </c:pt>
                <c:pt idx="45">
                  <c:v>0.14659411459403543</c:v>
                </c:pt>
                <c:pt idx="46">
                  <c:v>0.14638913053974192</c:v>
                </c:pt>
                <c:pt idx="47">
                  <c:v>0.14636009572194997</c:v>
                </c:pt>
                <c:pt idx="48">
                  <c:v>0.14660711224779771</c:v>
                </c:pt>
                <c:pt idx="49">
                  <c:v>0.14670685811358611</c:v>
                </c:pt>
                <c:pt idx="50">
                  <c:v>0.14665142833313075</c:v>
                </c:pt>
                <c:pt idx="51">
                  <c:v>0.14643544813666479</c:v>
                </c:pt>
                <c:pt idx="52">
                  <c:v>0.14667663762030439</c:v>
                </c:pt>
                <c:pt idx="53">
                  <c:v>0.14687674320198599</c:v>
                </c:pt>
                <c:pt idx="54">
                  <c:v>0.14728559443691</c:v>
                </c:pt>
                <c:pt idx="55">
                  <c:v>0.1469964087325471</c:v>
                </c:pt>
                <c:pt idx="56">
                  <c:v>0.14700476028224044</c:v>
                </c:pt>
                <c:pt idx="57">
                  <c:v>0.14685533603441464</c:v>
                </c:pt>
                <c:pt idx="58">
                  <c:v>0.14686651134319365</c:v>
                </c:pt>
                <c:pt idx="59">
                  <c:v>0.14688915305384517</c:v>
                </c:pt>
                <c:pt idx="60">
                  <c:v>0.14700595488732154</c:v>
                </c:pt>
                <c:pt idx="61">
                  <c:v>0.14695405538043918</c:v>
                </c:pt>
                <c:pt idx="62">
                  <c:v>0.14717983331364179</c:v>
                </c:pt>
                <c:pt idx="63">
                  <c:v>0.1475690293161683</c:v>
                </c:pt>
                <c:pt idx="64">
                  <c:v>0.14766553599352586</c:v>
                </c:pt>
                <c:pt idx="65">
                  <c:v>0.1470837014218894</c:v>
                </c:pt>
                <c:pt idx="66">
                  <c:v>0.14725179148589382</c:v>
                </c:pt>
                <c:pt idx="67">
                  <c:v>0.14776710522392558</c:v>
                </c:pt>
                <c:pt idx="68">
                  <c:v>0.14775409698494654</c:v>
                </c:pt>
                <c:pt idx="69">
                  <c:v>0.14795358671957848</c:v>
                </c:pt>
                <c:pt idx="70">
                  <c:v>0.14830314232406089</c:v>
                </c:pt>
              </c:numCache>
            </c:numRef>
          </c:val>
          <c:smooth val="0"/>
          <c:extLst>
            <c:ext xmlns:c16="http://schemas.microsoft.com/office/drawing/2014/chart" uri="{C3380CC4-5D6E-409C-BE32-E72D297353CC}">
              <c16:uniqueId val="{00000002-F87D-4D4C-A2ED-F8FCEDF5DA90}"/>
            </c:ext>
          </c:extLst>
        </c:ser>
        <c:ser>
          <c:idx val="4"/>
          <c:order val="3"/>
          <c:tx>
            <c:strRef>
              <c:f>'Fig 2.22'!$C$8</c:f>
              <c:strCache>
                <c:ptCount val="1"/>
                <c:pt idx="0">
                  <c:v>Fécondité basse</c:v>
                </c:pt>
              </c:strCache>
            </c:strRef>
          </c:tx>
          <c:spPr>
            <a:ln>
              <a:solidFill>
                <a:schemeClr val="accent2">
                  <a:lumMod val="75000"/>
                </a:schemeClr>
              </a:solidFill>
            </a:ln>
          </c:spPr>
          <c:marker>
            <c:symbol val="x"/>
            <c:size val="4"/>
            <c:spPr>
              <a:solidFill>
                <a:schemeClr val="accent2">
                  <a:lumMod val="40000"/>
                  <a:lumOff val="60000"/>
                </a:schemeClr>
              </a:solidFill>
              <a:ln>
                <a:solidFill>
                  <a:schemeClr val="accent2">
                    <a:lumMod val="75000"/>
                  </a:schemeClr>
                </a:solidFill>
              </a:ln>
            </c:spPr>
          </c:marker>
          <c:cat>
            <c:numRef>
              <c:f>'Fig 2.22'!$D$4:$BV$4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2.22'!$D$8:$BV$8</c:f>
              <c:numCache>
                <c:formatCode>0.0%</c:formatCode>
                <c:ptCount val="71"/>
                <c:pt idx="21">
                  <c:v>0.13800068808161342</c:v>
                </c:pt>
                <c:pt idx="22">
                  <c:v>0.13697547031967333</c:v>
                </c:pt>
                <c:pt idx="23">
                  <c:v>0.13721555148041212</c:v>
                </c:pt>
                <c:pt idx="24">
                  <c:v>0.13924088896297779</c:v>
                </c:pt>
                <c:pt idx="25">
                  <c:v>0.1396652956425804</c:v>
                </c:pt>
                <c:pt idx="26">
                  <c:v>0.13949390419561594</c:v>
                </c:pt>
                <c:pt idx="27">
                  <c:v>0.13934273317250237</c:v>
                </c:pt>
                <c:pt idx="28">
                  <c:v>0.14036991795026221</c:v>
                </c:pt>
                <c:pt idx="29">
                  <c:v>0.14174878135157529</c:v>
                </c:pt>
                <c:pt idx="30">
                  <c:v>0.14313318341749826</c:v>
                </c:pt>
                <c:pt idx="31">
                  <c:v>0.14393047543772838</c:v>
                </c:pt>
                <c:pt idx="32">
                  <c:v>0.14484429608834545</c:v>
                </c:pt>
                <c:pt idx="33">
                  <c:v>0.14494746815482748</c:v>
                </c:pt>
                <c:pt idx="34">
                  <c:v>0.14505135354776885</c:v>
                </c:pt>
                <c:pt idx="35">
                  <c:v>0.1452150144962113</c:v>
                </c:pt>
                <c:pt idx="36">
                  <c:v>0.14468001780317902</c:v>
                </c:pt>
                <c:pt idx="37">
                  <c:v>0.14422944030689877</c:v>
                </c:pt>
                <c:pt idx="38">
                  <c:v>0.14421579044543897</c:v>
                </c:pt>
                <c:pt idx="39">
                  <c:v>0.14389751193383876</c:v>
                </c:pt>
                <c:pt idx="40">
                  <c:v>0.14354321525023872</c:v>
                </c:pt>
                <c:pt idx="41">
                  <c:v>0.14328374059112522</c:v>
                </c:pt>
                <c:pt idx="42">
                  <c:v>0.14326957557428208</c:v>
                </c:pt>
                <c:pt idx="43">
                  <c:v>0.14338291459140762</c:v>
                </c:pt>
                <c:pt idx="44">
                  <c:v>0.14357642985770078</c:v>
                </c:pt>
                <c:pt idx="45">
                  <c:v>0.14318512797859548</c:v>
                </c:pt>
                <c:pt idx="46">
                  <c:v>0.14331397244040861</c:v>
                </c:pt>
                <c:pt idx="47">
                  <c:v>0.1436652747503708</c:v>
                </c:pt>
                <c:pt idx="48">
                  <c:v>0.14387318241334515</c:v>
                </c:pt>
                <c:pt idx="49">
                  <c:v>0.14344671511821772</c:v>
                </c:pt>
                <c:pt idx="50">
                  <c:v>0.14360221992568559</c:v>
                </c:pt>
                <c:pt idx="51">
                  <c:v>0.14377079443919713</c:v>
                </c:pt>
                <c:pt idx="52">
                  <c:v>0.14361412509422378</c:v>
                </c:pt>
                <c:pt idx="53">
                  <c:v>0.14348881840435398</c:v>
                </c:pt>
                <c:pt idx="54">
                  <c:v>0.14343464281978513</c:v>
                </c:pt>
                <c:pt idx="55">
                  <c:v>0.14323312803647517</c:v>
                </c:pt>
                <c:pt idx="56">
                  <c:v>0.14302379338622803</c:v>
                </c:pt>
                <c:pt idx="57">
                  <c:v>0.1428487936706766</c:v>
                </c:pt>
                <c:pt idx="58">
                  <c:v>0.14240107926602669</c:v>
                </c:pt>
                <c:pt idx="59">
                  <c:v>0.14270244646354857</c:v>
                </c:pt>
                <c:pt idx="60">
                  <c:v>0.14256575833546981</c:v>
                </c:pt>
                <c:pt idx="61">
                  <c:v>0.14276038108169845</c:v>
                </c:pt>
                <c:pt idx="62">
                  <c:v>0.14253901816551454</c:v>
                </c:pt>
                <c:pt idx="63">
                  <c:v>0.14212163941580308</c:v>
                </c:pt>
                <c:pt idx="64">
                  <c:v>0.14192807424788778</c:v>
                </c:pt>
                <c:pt idx="65">
                  <c:v>0.14238039311055509</c:v>
                </c:pt>
                <c:pt idx="66">
                  <c:v>0.14251862764448159</c:v>
                </c:pt>
                <c:pt idx="67">
                  <c:v>0.14288862000750122</c:v>
                </c:pt>
                <c:pt idx="68">
                  <c:v>0.14335353110406424</c:v>
                </c:pt>
                <c:pt idx="69">
                  <c:v>0.14409514922560754</c:v>
                </c:pt>
                <c:pt idx="70">
                  <c:v>0.14475602247580047</c:v>
                </c:pt>
              </c:numCache>
            </c:numRef>
          </c:val>
          <c:smooth val="0"/>
          <c:extLst>
            <c:ext xmlns:c16="http://schemas.microsoft.com/office/drawing/2014/chart" uri="{C3380CC4-5D6E-409C-BE32-E72D297353CC}">
              <c16:uniqueId val="{00000003-F87D-4D4C-A2ED-F8FCEDF5DA90}"/>
            </c:ext>
          </c:extLst>
        </c:ser>
        <c:ser>
          <c:idx val="9"/>
          <c:order val="4"/>
          <c:tx>
            <c:strRef>
              <c:f>'Fig 2.22'!$C$9</c:f>
              <c:strCache>
                <c:ptCount val="1"/>
                <c:pt idx="0">
                  <c:v>Solde migratoire bas</c:v>
                </c:pt>
              </c:strCache>
            </c:strRef>
          </c:tx>
          <c:spPr>
            <a:ln w="28575">
              <a:solidFill>
                <a:schemeClr val="accent2">
                  <a:lumMod val="75000"/>
                </a:schemeClr>
              </a:solidFill>
              <a:prstDash val="solid"/>
            </a:ln>
          </c:spPr>
          <c:marker>
            <c:symbol val="diamond"/>
            <c:size val="5"/>
            <c:spPr>
              <a:solidFill>
                <a:schemeClr val="accent2">
                  <a:lumMod val="40000"/>
                  <a:lumOff val="60000"/>
                </a:schemeClr>
              </a:solidFill>
              <a:ln>
                <a:solidFill>
                  <a:schemeClr val="accent2">
                    <a:lumMod val="75000"/>
                  </a:schemeClr>
                </a:solidFill>
              </a:ln>
            </c:spPr>
          </c:marker>
          <c:dPt>
            <c:idx val="47"/>
            <c:bubble3D val="0"/>
            <c:extLst>
              <c:ext xmlns:c16="http://schemas.microsoft.com/office/drawing/2014/chart" uri="{C3380CC4-5D6E-409C-BE32-E72D297353CC}">
                <c16:uniqueId val="{00000004-F87D-4D4C-A2ED-F8FCEDF5DA90}"/>
              </c:ext>
            </c:extLst>
          </c:dPt>
          <c:dPt>
            <c:idx val="55"/>
            <c:bubble3D val="0"/>
            <c:extLst>
              <c:ext xmlns:c16="http://schemas.microsoft.com/office/drawing/2014/chart" uri="{C3380CC4-5D6E-409C-BE32-E72D297353CC}">
                <c16:uniqueId val="{00000005-F87D-4D4C-A2ED-F8FCEDF5DA90}"/>
              </c:ext>
            </c:extLst>
          </c:dPt>
          <c:dPt>
            <c:idx val="58"/>
            <c:bubble3D val="0"/>
            <c:extLst>
              <c:ext xmlns:c16="http://schemas.microsoft.com/office/drawing/2014/chart" uri="{C3380CC4-5D6E-409C-BE32-E72D297353CC}">
                <c16:uniqueId val="{00000006-F87D-4D4C-A2ED-F8FCEDF5DA90}"/>
              </c:ext>
            </c:extLst>
          </c:dPt>
          <c:cat>
            <c:numRef>
              <c:f>'Fig 2.22'!$D$4:$BV$4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2.22'!$D$9:$BV$9</c:f>
              <c:numCache>
                <c:formatCode>0.0%</c:formatCode>
                <c:ptCount val="71"/>
                <c:pt idx="21">
                  <c:v>0.13800068808161342</c:v>
                </c:pt>
                <c:pt idx="22">
                  <c:v>0.13697547031967333</c:v>
                </c:pt>
                <c:pt idx="23">
                  <c:v>0.13744064432332764</c:v>
                </c:pt>
                <c:pt idx="24">
                  <c:v>0.13924088896297779</c:v>
                </c:pt>
                <c:pt idx="25">
                  <c:v>0.14107797798556029</c:v>
                </c:pt>
                <c:pt idx="26">
                  <c:v>0.14122871333971274</c:v>
                </c:pt>
                <c:pt idx="27">
                  <c:v>0.14113448640097703</c:v>
                </c:pt>
                <c:pt idx="28">
                  <c:v>0.14205020137278832</c:v>
                </c:pt>
                <c:pt idx="29">
                  <c:v>0.14364412522211756</c:v>
                </c:pt>
                <c:pt idx="30">
                  <c:v>0.14510166102174266</c:v>
                </c:pt>
                <c:pt idx="31">
                  <c:v>0.14597815011718215</c:v>
                </c:pt>
                <c:pt idx="32">
                  <c:v>0.14719536973607616</c:v>
                </c:pt>
                <c:pt idx="33">
                  <c:v>0.14778067663976616</c:v>
                </c:pt>
                <c:pt idx="34">
                  <c:v>0.14798112285639634</c:v>
                </c:pt>
                <c:pt idx="35">
                  <c:v>0.14797898113657768</c:v>
                </c:pt>
                <c:pt idx="36">
                  <c:v>0.14776674330086376</c:v>
                </c:pt>
                <c:pt idx="37">
                  <c:v>0.14781934751022105</c:v>
                </c:pt>
                <c:pt idx="38">
                  <c:v>0.14769883899117434</c:v>
                </c:pt>
                <c:pt idx="39">
                  <c:v>0.14760509695372798</c:v>
                </c:pt>
                <c:pt idx="40">
                  <c:v>0.14729748791283795</c:v>
                </c:pt>
                <c:pt idx="41">
                  <c:v>0.14708375969149454</c:v>
                </c:pt>
                <c:pt idx="42">
                  <c:v>0.14682976724116767</c:v>
                </c:pt>
                <c:pt idx="43">
                  <c:v>0.14672089460623786</c:v>
                </c:pt>
                <c:pt idx="44">
                  <c:v>0.14672020497708541</c:v>
                </c:pt>
                <c:pt idx="45">
                  <c:v>0.14614013021791436</c:v>
                </c:pt>
                <c:pt idx="46">
                  <c:v>0.14599544675735124</c:v>
                </c:pt>
                <c:pt idx="47">
                  <c:v>0.14626769682818822</c:v>
                </c:pt>
                <c:pt idx="48">
                  <c:v>0.14642332026906502</c:v>
                </c:pt>
                <c:pt idx="49">
                  <c:v>0.14638935994859523</c:v>
                </c:pt>
                <c:pt idx="50">
                  <c:v>0.14656129008382551</c:v>
                </c:pt>
                <c:pt idx="51">
                  <c:v>0.14661231681310488</c:v>
                </c:pt>
                <c:pt idx="52">
                  <c:v>0.14622039303671153</c:v>
                </c:pt>
                <c:pt idx="53">
                  <c:v>0.14593003233463994</c:v>
                </c:pt>
                <c:pt idx="54">
                  <c:v>0.1456003916643378</c:v>
                </c:pt>
                <c:pt idx="55">
                  <c:v>0.14540954083499999</c:v>
                </c:pt>
                <c:pt idx="56">
                  <c:v>0.14508185996631784</c:v>
                </c:pt>
                <c:pt idx="57">
                  <c:v>0.14484202784459574</c:v>
                </c:pt>
                <c:pt idx="58">
                  <c:v>0.14411133769372286</c:v>
                </c:pt>
                <c:pt idx="59">
                  <c:v>0.14433462959442325</c:v>
                </c:pt>
                <c:pt idx="60">
                  <c:v>0.14411692002755097</c:v>
                </c:pt>
                <c:pt idx="61">
                  <c:v>0.14425310386380169</c:v>
                </c:pt>
                <c:pt idx="62">
                  <c:v>0.14407111383413934</c:v>
                </c:pt>
                <c:pt idx="63">
                  <c:v>0.1434180657176431</c:v>
                </c:pt>
                <c:pt idx="64">
                  <c:v>0.14294944853659469</c:v>
                </c:pt>
                <c:pt idx="65">
                  <c:v>0.14332875725013886</c:v>
                </c:pt>
                <c:pt idx="66">
                  <c:v>0.14323374274680109</c:v>
                </c:pt>
                <c:pt idx="67">
                  <c:v>0.14344418592817232</c:v>
                </c:pt>
                <c:pt idx="68">
                  <c:v>0.14360910548275635</c:v>
                </c:pt>
                <c:pt idx="69">
                  <c:v>0.14407304283032757</c:v>
                </c:pt>
                <c:pt idx="70">
                  <c:v>0.14428285628510709</c:v>
                </c:pt>
              </c:numCache>
            </c:numRef>
          </c:val>
          <c:smooth val="0"/>
          <c:extLst>
            <c:ext xmlns:c16="http://schemas.microsoft.com/office/drawing/2014/chart" uri="{C3380CC4-5D6E-409C-BE32-E72D297353CC}">
              <c16:uniqueId val="{00000007-F87D-4D4C-A2ED-F8FCEDF5DA90}"/>
            </c:ext>
          </c:extLst>
        </c:ser>
        <c:dLbls>
          <c:showLegendKey val="0"/>
          <c:showVal val="0"/>
          <c:showCatName val="0"/>
          <c:showSerName val="0"/>
          <c:showPercent val="0"/>
          <c:showBubbleSize val="0"/>
        </c:dLbls>
        <c:smooth val="0"/>
        <c:axId val="284705920"/>
        <c:axId val="288512640"/>
      </c:lineChart>
      <c:catAx>
        <c:axId val="284705920"/>
        <c:scaling>
          <c:orientation val="minMax"/>
        </c:scaling>
        <c:delete val="0"/>
        <c:axPos val="b"/>
        <c:numFmt formatCode="General" sourceLinked="1"/>
        <c:majorTickMark val="out"/>
        <c:minorTickMark val="none"/>
        <c:tickLblPos val="low"/>
        <c:crossAx val="288512640"/>
        <c:crosses val="autoZero"/>
        <c:auto val="1"/>
        <c:lblAlgn val="ctr"/>
        <c:lblOffset val="100"/>
        <c:noMultiLvlLbl val="0"/>
      </c:catAx>
      <c:valAx>
        <c:axId val="288512640"/>
        <c:scaling>
          <c:orientation val="minMax"/>
          <c:min val="0.1"/>
        </c:scaling>
        <c:delete val="0"/>
        <c:axPos val="l"/>
        <c:majorGridlines/>
        <c:title>
          <c:tx>
            <c:rich>
              <a:bodyPr/>
              <a:lstStyle/>
              <a:p>
                <a:pPr>
                  <a:defRPr/>
                </a:pPr>
                <a:r>
                  <a:rPr lang="en-US"/>
                  <a:t>en % du PIB</a:t>
                </a:r>
              </a:p>
            </c:rich>
          </c:tx>
          <c:overlay val="0"/>
        </c:title>
        <c:numFmt formatCode="0.0%" sourceLinked="1"/>
        <c:majorTickMark val="none"/>
        <c:minorTickMark val="none"/>
        <c:tickLblPos val="nextTo"/>
        <c:crossAx val="284705920"/>
        <c:crosses val="autoZero"/>
        <c:crossBetween val="between"/>
      </c:valAx>
    </c:plotArea>
    <c:legend>
      <c:legendPos val="b"/>
      <c:layout>
        <c:manualLayout>
          <c:xMode val="edge"/>
          <c:yMode val="edge"/>
          <c:x val="8.1451582734909392E-2"/>
          <c:y val="0.91402236829771277"/>
          <c:w val="0.89999993072460671"/>
          <c:h val="6.7272743250843647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2.23'!$C$5</c:f>
              <c:strCache>
                <c:ptCount val="1"/>
                <c:pt idx="0">
                  <c:v>Observé</c:v>
                </c:pt>
              </c:strCache>
            </c:strRef>
          </c:tx>
          <c:spPr>
            <a:ln w="28575">
              <a:solidFill>
                <a:schemeClr val="bg1">
                  <a:lumMod val="50000"/>
                </a:schemeClr>
              </a:solidFill>
            </a:ln>
          </c:spPr>
          <c:marker>
            <c:symbol val="none"/>
          </c:marker>
          <c:cat>
            <c:numRef>
              <c:f>'Fig 2.23'!$F$4:$BV$4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2.23'!$F$5:$BV$5</c:f>
              <c:numCache>
                <c:formatCode>0.0%</c:formatCode>
                <c:ptCount val="69"/>
                <c:pt idx="0">
                  <c:v>0.11674965211149323</c:v>
                </c:pt>
                <c:pt idx="1">
                  <c:v>0.11789391797648244</c:v>
                </c:pt>
                <c:pt idx="2">
                  <c:v>0.11879445549318751</c:v>
                </c:pt>
                <c:pt idx="3">
                  <c:v>0.12080131604057782</c:v>
                </c:pt>
                <c:pt idx="4">
                  <c:v>0.12109156895465158</c:v>
                </c:pt>
                <c:pt idx="5">
                  <c:v>0.12251119731123171</c:v>
                </c:pt>
                <c:pt idx="6">
                  <c:v>0.12376627463691038</c:v>
                </c:pt>
                <c:pt idx="7">
                  <c:v>0.13257657953902008</c:v>
                </c:pt>
                <c:pt idx="8">
                  <c:v>0.13295947043542811</c:v>
                </c:pt>
                <c:pt idx="9">
                  <c:v>0.13458290331420281</c:v>
                </c:pt>
                <c:pt idx="10">
                  <c:v>0.13737798361532785</c:v>
                </c:pt>
                <c:pt idx="11">
                  <c:v>0.13925992573944154</c:v>
                </c:pt>
                <c:pt idx="12">
                  <c:v>0.14117995900566149</c:v>
                </c:pt>
                <c:pt idx="13">
                  <c:v>0.14000653219869189</c:v>
                </c:pt>
                <c:pt idx="14">
                  <c:v>0.139992144215523</c:v>
                </c:pt>
                <c:pt idx="15">
                  <c:v>0.13882109234332179</c:v>
                </c:pt>
                <c:pt idx="16">
                  <c:v>0.13853197637631307</c:v>
                </c:pt>
                <c:pt idx="17">
                  <c:v>0.13671266394215612</c:v>
                </c:pt>
                <c:pt idx="18">
                  <c:v>0.14700208881749402</c:v>
                </c:pt>
                <c:pt idx="19">
                  <c:v>0.13800068808161342</c:v>
                </c:pt>
              </c:numCache>
            </c:numRef>
          </c:val>
          <c:smooth val="0"/>
          <c:extLst>
            <c:ext xmlns:c16="http://schemas.microsoft.com/office/drawing/2014/chart" uri="{C3380CC4-5D6E-409C-BE32-E72D297353CC}">
              <c16:uniqueId val="{00000000-8051-4D57-904D-D4C92BEC7CED}"/>
            </c:ext>
          </c:extLst>
        </c:ser>
        <c:ser>
          <c:idx val="1"/>
          <c:order val="1"/>
          <c:tx>
            <c:strRef>
              <c:f>'Fig 2.23'!$C$6</c:f>
              <c:strCache>
                <c:ptCount val="1"/>
                <c:pt idx="0">
                  <c:v>Variante [4,5%-1,0%]</c:v>
                </c:pt>
              </c:strCache>
            </c:strRef>
          </c:tx>
          <c:spPr>
            <a:ln w="28575">
              <a:solidFill>
                <a:schemeClr val="accent2">
                  <a:lumMod val="75000"/>
                </a:schemeClr>
              </a:solidFill>
              <a:prstDash val="solid"/>
            </a:ln>
          </c:spPr>
          <c:marker>
            <c:symbol val="circle"/>
            <c:size val="5"/>
            <c:spPr>
              <a:solidFill>
                <a:schemeClr val="accent2">
                  <a:lumMod val="40000"/>
                  <a:lumOff val="60000"/>
                </a:schemeClr>
              </a:solidFill>
              <a:ln>
                <a:solidFill>
                  <a:schemeClr val="accent2">
                    <a:lumMod val="75000"/>
                  </a:schemeClr>
                </a:solidFill>
              </a:ln>
            </c:spPr>
          </c:marker>
          <c:cat>
            <c:numRef>
              <c:f>'Fig 2.23'!$F$4:$BV$4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2.23'!$F$6:$BV$6</c:f>
              <c:numCache>
                <c:formatCode>0.0%</c:formatCode>
                <c:ptCount val="69"/>
                <c:pt idx="19">
                  <c:v>0.13800068808161342</c:v>
                </c:pt>
                <c:pt idx="20">
                  <c:v>0.13697547031967333</c:v>
                </c:pt>
                <c:pt idx="21">
                  <c:v>0.1372195291113352</c:v>
                </c:pt>
                <c:pt idx="22">
                  <c:v>0.1393808174061546</c:v>
                </c:pt>
                <c:pt idx="23">
                  <c:v>0.13974960700479291</c:v>
                </c:pt>
                <c:pt idx="24">
                  <c:v>0.13955054549082907</c:v>
                </c:pt>
                <c:pt idx="25">
                  <c:v>0.13918732011547844</c:v>
                </c:pt>
                <c:pt idx="26">
                  <c:v>0.13933285341552709</c:v>
                </c:pt>
                <c:pt idx="27">
                  <c:v>0.14004677418053157</c:v>
                </c:pt>
                <c:pt idx="28">
                  <c:v>0.14056689026854402</c:v>
                </c:pt>
                <c:pt idx="29">
                  <c:v>0.14087472910935786</c:v>
                </c:pt>
                <c:pt idx="30">
                  <c:v>0.14092827429469187</c:v>
                </c:pt>
                <c:pt idx="31">
                  <c:v>0.14111404231799671</c:v>
                </c:pt>
                <c:pt idx="32">
                  <c:v>0.14108091730137451</c:v>
                </c:pt>
                <c:pt idx="33">
                  <c:v>0.14087291315716746</c:v>
                </c:pt>
                <c:pt idx="34">
                  <c:v>0.14053632822184314</c:v>
                </c:pt>
                <c:pt idx="35">
                  <c:v>0.14019826660589879</c:v>
                </c:pt>
                <c:pt idx="36">
                  <c:v>0.13978804061170172</c:v>
                </c:pt>
                <c:pt idx="37">
                  <c:v>0.13939753896649248</c:v>
                </c:pt>
                <c:pt idx="38">
                  <c:v>0.13917392479618793</c:v>
                </c:pt>
                <c:pt idx="39">
                  <c:v>0.13897157740895841</c:v>
                </c:pt>
                <c:pt idx="40">
                  <c:v>0.13883837063749413</c:v>
                </c:pt>
                <c:pt idx="41">
                  <c:v>0.13878956951369684</c:v>
                </c:pt>
                <c:pt idx="42">
                  <c:v>0.13869313227856639</c:v>
                </c:pt>
                <c:pt idx="43">
                  <c:v>0.13846968334297793</c:v>
                </c:pt>
                <c:pt idx="44">
                  <c:v>0.13827974085504205</c:v>
                </c:pt>
                <c:pt idx="45">
                  <c:v>0.1381231900055338</c:v>
                </c:pt>
                <c:pt idx="46">
                  <c:v>0.1379843492217189</c:v>
                </c:pt>
                <c:pt idx="47">
                  <c:v>0.13783701563599168</c:v>
                </c:pt>
                <c:pt idx="48">
                  <c:v>0.13767729486328137</c:v>
                </c:pt>
                <c:pt idx="49">
                  <c:v>0.13748068849063355</c:v>
                </c:pt>
                <c:pt idx="50">
                  <c:v>0.1372308628780062</c:v>
                </c:pt>
                <c:pt idx="51">
                  <c:v>0.13694974953742903</c:v>
                </c:pt>
                <c:pt idx="52">
                  <c:v>0.13669530265362365</c:v>
                </c:pt>
                <c:pt idx="53">
                  <c:v>0.13634103184819657</c:v>
                </c:pt>
                <c:pt idx="54">
                  <c:v>0.13600775041693949</c:v>
                </c:pt>
                <c:pt idx="55">
                  <c:v>0.1356563312207569</c:v>
                </c:pt>
                <c:pt idx="56">
                  <c:v>0.13534958610943659</c:v>
                </c:pt>
                <c:pt idx="57">
                  <c:v>0.13511402930736938</c:v>
                </c:pt>
                <c:pt idx="58">
                  <c:v>0.13491314688827724</c:v>
                </c:pt>
                <c:pt idx="59">
                  <c:v>0.13470270439186616</c:v>
                </c:pt>
                <c:pt idx="60">
                  <c:v>0.13452114063821882</c:v>
                </c:pt>
                <c:pt idx="61">
                  <c:v>0.13435535068300167</c:v>
                </c:pt>
                <c:pt idx="62">
                  <c:v>0.13423304555252466</c:v>
                </c:pt>
                <c:pt idx="63">
                  <c:v>0.13416125852421093</c:v>
                </c:pt>
                <c:pt idx="64">
                  <c:v>0.1341469626181287</c:v>
                </c:pt>
                <c:pt idx="65">
                  <c:v>0.13418193459298516</c:v>
                </c:pt>
                <c:pt idx="66">
                  <c:v>0.13424145946523022</c:v>
                </c:pt>
                <c:pt idx="67">
                  <c:v>0.13435924032242896</c:v>
                </c:pt>
                <c:pt idx="68">
                  <c:v>0.13455695290379105</c:v>
                </c:pt>
              </c:numCache>
            </c:numRef>
          </c:val>
          <c:smooth val="0"/>
          <c:extLst>
            <c:ext xmlns:c16="http://schemas.microsoft.com/office/drawing/2014/chart" uri="{C3380CC4-5D6E-409C-BE32-E72D297353CC}">
              <c16:uniqueId val="{00000001-8051-4D57-904D-D4C92BEC7CED}"/>
            </c:ext>
          </c:extLst>
        </c:ser>
        <c:ser>
          <c:idx val="4"/>
          <c:order val="2"/>
          <c:tx>
            <c:strRef>
              <c:f>'Fig 2.23'!$C$7</c:f>
              <c:strCache>
                <c:ptCount val="1"/>
                <c:pt idx="0">
                  <c:v>Scénario 1,0%</c:v>
                </c:pt>
              </c:strCache>
            </c:strRef>
          </c:tx>
          <c:spPr>
            <a:ln w="28575">
              <a:solidFill>
                <a:schemeClr val="accent2">
                  <a:lumMod val="75000"/>
                </a:schemeClr>
              </a:solidFill>
            </a:ln>
          </c:spPr>
          <c:marker>
            <c:symbol val="none"/>
          </c:marker>
          <c:cat>
            <c:numRef>
              <c:f>'Fig 2.23'!$F$4:$BV$4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2.23'!$F$7:$BV$7</c:f>
              <c:numCache>
                <c:formatCode>0.0%</c:formatCode>
                <c:ptCount val="69"/>
                <c:pt idx="19">
                  <c:v>0.13800068808161342</c:v>
                </c:pt>
                <c:pt idx="20">
                  <c:v>0.13697547031967333</c:v>
                </c:pt>
                <c:pt idx="21">
                  <c:v>0.1372195291113352</c:v>
                </c:pt>
                <c:pt idx="22">
                  <c:v>0.1393808174061546</c:v>
                </c:pt>
                <c:pt idx="23">
                  <c:v>0.13974960700479291</c:v>
                </c:pt>
                <c:pt idx="24">
                  <c:v>0.13955054549082907</c:v>
                </c:pt>
                <c:pt idx="25">
                  <c:v>0.13918732011547844</c:v>
                </c:pt>
                <c:pt idx="26">
                  <c:v>0.14007645491028128</c:v>
                </c:pt>
                <c:pt idx="27">
                  <c:v>0.14154454012363324</c:v>
                </c:pt>
                <c:pt idx="28">
                  <c:v>0.14281624686383806</c:v>
                </c:pt>
                <c:pt idx="29">
                  <c:v>0.14389337366268048</c:v>
                </c:pt>
                <c:pt idx="30">
                  <c:v>0.14471219683589054</c:v>
                </c:pt>
                <c:pt idx="31">
                  <c:v>0.14490106630252567</c:v>
                </c:pt>
                <c:pt idx="32">
                  <c:v>0.14487154024148227</c:v>
                </c:pt>
                <c:pt idx="33">
                  <c:v>0.14463901928223211</c:v>
                </c:pt>
                <c:pt idx="34">
                  <c:v>0.14429057636840781</c:v>
                </c:pt>
                <c:pt idx="35">
                  <c:v>0.14394290506072566</c:v>
                </c:pt>
                <c:pt idx="36">
                  <c:v>0.14351212635314106</c:v>
                </c:pt>
                <c:pt idx="37">
                  <c:v>0.14310638277280802</c:v>
                </c:pt>
                <c:pt idx="38">
                  <c:v>0.14286954261193044</c:v>
                </c:pt>
                <c:pt idx="39">
                  <c:v>0.14265617151288884</c:v>
                </c:pt>
                <c:pt idx="40">
                  <c:v>0.14252417545634569</c:v>
                </c:pt>
                <c:pt idx="41">
                  <c:v>0.14246217810585485</c:v>
                </c:pt>
                <c:pt idx="42">
                  <c:v>0.14234013635323062</c:v>
                </c:pt>
                <c:pt idx="43">
                  <c:v>0.1421001138919526</c:v>
                </c:pt>
                <c:pt idx="44">
                  <c:v>0.14187374122005117</c:v>
                </c:pt>
                <c:pt idx="45">
                  <c:v>0.14168290123668523</c:v>
                </c:pt>
                <c:pt idx="46">
                  <c:v>0.14150561730774516</c:v>
                </c:pt>
                <c:pt idx="47">
                  <c:v>0.1413148815110952</c:v>
                </c:pt>
                <c:pt idx="48">
                  <c:v>0.14112452631606451</c:v>
                </c:pt>
                <c:pt idx="49">
                  <c:v>0.14090052218018545</c:v>
                </c:pt>
                <c:pt idx="50">
                  <c:v>0.14062081890545544</c:v>
                </c:pt>
                <c:pt idx="51">
                  <c:v>0.14031311993044498</c:v>
                </c:pt>
                <c:pt idx="52">
                  <c:v>0.14001741888401892</c:v>
                </c:pt>
                <c:pt idx="53">
                  <c:v>0.13962597410557284</c:v>
                </c:pt>
                <c:pt idx="54">
                  <c:v>0.13925715748137468</c:v>
                </c:pt>
                <c:pt idx="55">
                  <c:v>0.13887011357977755</c:v>
                </c:pt>
                <c:pt idx="56">
                  <c:v>0.1385381389302538</c:v>
                </c:pt>
                <c:pt idx="57">
                  <c:v>0.13826890226373162</c:v>
                </c:pt>
                <c:pt idx="58">
                  <c:v>0.13802174757482383</c:v>
                </c:pt>
                <c:pt idx="59">
                  <c:v>0.13778051478091929</c:v>
                </c:pt>
                <c:pt idx="60">
                  <c:v>0.13755455242409137</c:v>
                </c:pt>
                <c:pt idx="61">
                  <c:v>0.1373483488015757</c:v>
                </c:pt>
                <c:pt idx="62">
                  <c:v>0.13719050948782044</c:v>
                </c:pt>
                <c:pt idx="63">
                  <c:v>0.13707966773038543</c:v>
                </c:pt>
                <c:pt idx="64">
                  <c:v>0.13702419651601958</c:v>
                </c:pt>
                <c:pt idx="65">
                  <c:v>0.13701671823498218</c:v>
                </c:pt>
                <c:pt idx="66">
                  <c:v>0.13706013334018646</c:v>
                </c:pt>
                <c:pt idx="67">
                  <c:v>0.13715797536056087</c:v>
                </c:pt>
                <c:pt idx="68">
                  <c:v>0.13727410767200546</c:v>
                </c:pt>
              </c:numCache>
            </c:numRef>
          </c:val>
          <c:smooth val="0"/>
          <c:extLst>
            <c:ext xmlns:c16="http://schemas.microsoft.com/office/drawing/2014/chart" uri="{C3380CC4-5D6E-409C-BE32-E72D297353CC}">
              <c16:uniqueId val="{00000002-8051-4D57-904D-D4C92BEC7CED}"/>
            </c:ext>
          </c:extLst>
        </c:ser>
        <c:ser>
          <c:idx val="9"/>
          <c:order val="3"/>
          <c:tx>
            <c:strRef>
              <c:f>'Fig 2.23'!$C$8</c:f>
              <c:strCache>
                <c:ptCount val="1"/>
                <c:pt idx="0">
                  <c:v>Variante [10%-1,0%]</c:v>
                </c:pt>
              </c:strCache>
            </c:strRef>
          </c:tx>
          <c:spPr>
            <a:ln w="28575">
              <a:solidFill>
                <a:schemeClr val="accent2">
                  <a:lumMod val="75000"/>
                </a:schemeClr>
              </a:solidFill>
              <a:prstDash val="solid"/>
            </a:ln>
          </c:spPr>
          <c:marker>
            <c:symbol val="diamond"/>
            <c:size val="5"/>
            <c:spPr>
              <a:solidFill>
                <a:schemeClr val="accent2">
                  <a:lumMod val="40000"/>
                  <a:lumOff val="60000"/>
                </a:schemeClr>
              </a:solidFill>
              <a:ln>
                <a:solidFill>
                  <a:schemeClr val="accent2">
                    <a:lumMod val="75000"/>
                  </a:schemeClr>
                </a:solidFill>
              </a:ln>
            </c:spPr>
          </c:marker>
          <c:dPt>
            <c:idx val="47"/>
            <c:bubble3D val="0"/>
            <c:extLst>
              <c:ext xmlns:c16="http://schemas.microsoft.com/office/drawing/2014/chart" uri="{C3380CC4-5D6E-409C-BE32-E72D297353CC}">
                <c16:uniqueId val="{00000003-8051-4D57-904D-D4C92BEC7CED}"/>
              </c:ext>
            </c:extLst>
          </c:dPt>
          <c:dPt>
            <c:idx val="55"/>
            <c:bubble3D val="0"/>
            <c:extLst>
              <c:ext xmlns:c16="http://schemas.microsoft.com/office/drawing/2014/chart" uri="{C3380CC4-5D6E-409C-BE32-E72D297353CC}">
                <c16:uniqueId val="{00000004-8051-4D57-904D-D4C92BEC7CED}"/>
              </c:ext>
            </c:extLst>
          </c:dPt>
          <c:dPt>
            <c:idx val="58"/>
            <c:bubble3D val="0"/>
            <c:extLst>
              <c:ext xmlns:c16="http://schemas.microsoft.com/office/drawing/2014/chart" uri="{C3380CC4-5D6E-409C-BE32-E72D297353CC}">
                <c16:uniqueId val="{00000005-8051-4D57-904D-D4C92BEC7CED}"/>
              </c:ext>
            </c:extLst>
          </c:dPt>
          <c:cat>
            <c:numRef>
              <c:f>'Fig 2.23'!$F$4:$BV$4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2.23'!$F$8:$BV$8</c:f>
              <c:numCache>
                <c:formatCode>0.0%</c:formatCode>
                <c:ptCount val="69"/>
                <c:pt idx="19">
                  <c:v>0.13800068808161342</c:v>
                </c:pt>
                <c:pt idx="20">
                  <c:v>0.13697547031967333</c:v>
                </c:pt>
                <c:pt idx="21">
                  <c:v>0.1372195291113352</c:v>
                </c:pt>
                <c:pt idx="22">
                  <c:v>0.1393808174061546</c:v>
                </c:pt>
                <c:pt idx="23">
                  <c:v>0.13974960700479291</c:v>
                </c:pt>
                <c:pt idx="24">
                  <c:v>0.13955054549082907</c:v>
                </c:pt>
                <c:pt idx="25">
                  <c:v>0.13918732011547844</c:v>
                </c:pt>
                <c:pt idx="26">
                  <c:v>0.14098408352995564</c:v>
                </c:pt>
                <c:pt idx="27">
                  <c:v>0.14339585433638879</c:v>
                </c:pt>
                <c:pt idx="28">
                  <c:v>0.14566191472324155</c:v>
                </c:pt>
                <c:pt idx="29">
                  <c:v>0.14776477692685736</c:v>
                </c:pt>
                <c:pt idx="30">
                  <c:v>0.14964138200279417</c:v>
                </c:pt>
                <c:pt idx="31">
                  <c:v>0.1498180343798089</c:v>
                </c:pt>
                <c:pt idx="32">
                  <c:v>0.14977224900682895</c:v>
                </c:pt>
                <c:pt idx="33">
                  <c:v>0.14951342404531776</c:v>
                </c:pt>
                <c:pt idx="34">
                  <c:v>0.14913013577390538</c:v>
                </c:pt>
                <c:pt idx="35">
                  <c:v>0.14874540902611855</c:v>
                </c:pt>
                <c:pt idx="36">
                  <c:v>0.14828450354388759</c:v>
                </c:pt>
                <c:pt idx="37">
                  <c:v>0.14783508319997843</c:v>
                </c:pt>
                <c:pt idx="38">
                  <c:v>0.14756394866564046</c:v>
                </c:pt>
                <c:pt idx="39">
                  <c:v>0.14730469694180306</c:v>
                </c:pt>
                <c:pt idx="40">
                  <c:v>0.14712472001167923</c:v>
                </c:pt>
                <c:pt idx="41">
                  <c:v>0.14701812446613721</c:v>
                </c:pt>
                <c:pt idx="42">
                  <c:v>0.14685657159208176</c:v>
                </c:pt>
                <c:pt idx="43">
                  <c:v>0.14655857445723522</c:v>
                </c:pt>
                <c:pt idx="44">
                  <c:v>0.14626960182998314</c:v>
                </c:pt>
                <c:pt idx="45">
                  <c:v>0.14602545905735381</c:v>
                </c:pt>
                <c:pt idx="46">
                  <c:v>0.1457852753333978</c:v>
                </c:pt>
                <c:pt idx="47">
                  <c:v>0.14552198954749648</c:v>
                </c:pt>
                <c:pt idx="48">
                  <c:v>0.14527248377296337</c:v>
                </c:pt>
                <c:pt idx="49">
                  <c:v>0.14497594142496839</c:v>
                </c:pt>
                <c:pt idx="50">
                  <c:v>0.14464165050254887</c:v>
                </c:pt>
                <c:pt idx="51">
                  <c:v>0.1442749951168279</c:v>
                </c:pt>
                <c:pt idx="52">
                  <c:v>0.14391592535834033</c:v>
                </c:pt>
                <c:pt idx="53">
                  <c:v>0.14344842737631666</c:v>
                </c:pt>
                <c:pt idx="54">
                  <c:v>0.14301323326536353</c:v>
                </c:pt>
                <c:pt idx="55">
                  <c:v>0.14254109120868141</c:v>
                </c:pt>
                <c:pt idx="56">
                  <c:v>0.14214240811797685</c:v>
                </c:pt>
                <c:pt idx="57">
                  <c:v>0.14178184454869988</c:v>
                </c:pt>
                <c:pt idx="58">
                  <c:v>0.14144499208764844</c:v>
                </c:pt>
                <c:pt idx="59">
                  <c:v>0.14111721783253814</c:v>
                </c:pt>
                <c:pt idx="60">
                  <c:v>0.1408047560674196</c:v>
                </c:pt>
                <c:pt idx="61">
                  <c:v>0.14050829869989501</c:v>
                </c:pt>
                <c:pt idx="62">
                  <c:v>0.14026191741314661</c:v>
                </c:pt>
                <c:pt idx="63">
                  <c:v>0.14006304073600576</c:v>
                </c:pt>
                <c:pt idx="64">
                  <c:v>0.13991716605319746</c:v>
                </c:pt>
                <c:pt idx="65">
                  <c:v>0.13982803999875981</c:v>
                </c:pt>
                <c:pt idx="66">
                  <c:v>0.13979012816689831</c:v>
                </c:pt>
                <c:pt idx="67">
                  <c:v>0.13980492370116898</c:v>
                </c:pt>
                <c:pt idx="68">
                  <c:v>0.13984332083315423</c:v>
                </c:pt>
              </c:numCache>
            </c:numRef>
          </c:val>
          <c:smooth val="0"/>
          <c:extLst>
            <c:ext xmlns:c16="http://schemas.microsoft.com/office/drawing/2014/chart" uri="{C3380CC4-5D6E-409C-BE32-E72D297353CC}">
              <c16:uniqueId val="{00000006-8051-4D57-904D-D4C92BEC7CED}"/>
            </c:ext>
          </c:extLst>
        </c:ser>
        <c:dLbls>
          <c:showLegendKey val="0"/>
          <c:showVal val="0"/>
          <c:showCatName val="0"/>
          <c:showSerName val="0"/>
          <c:showPercent val="0"/>
          <c:showBubbleSize val="0"/>
        </c:dLbls>
        <c:smooth val="0"/>
        <c:axId val="284705920"/>
        <c:axId val="288512640"/>
      </c:lineChart>
      <c:catAx>
        <c:axId val="284705920"/>
        <c:scaling>
          <c:orientation val="minMax"/>
        </c:scaling>
        <c:delete val="0"/>
        <c:axPos val="b"/>
        <c:numFmt formatCode="General" sourceLinked="1"/>
        <c:majorTickMark val="out"/>
        <c:minorTickMark val="none"/>
        <c:tickLblPos val="low"/>
        <c:crossAx val="288512640"/>
        <c:crosses val="autoZero"/>
        <c:auto val="1"/>
        <c:lblAlgn val="ctr"/>
        <c:lblOffset val="100"/>
        <c:noMultiLvlLbl val="0"/>
      </c:catAx>
      <c:valAx>
        <c:axId val="288512640"/>
        <c:scaling>
          <c:orientation val="minMax"/>
          <c:min val="0.1"/>
        </c:scaling>
        <c:delete val="0"/>
        <c:axPos val="l"/>
        <c:majorGridlines/>
        <c:title>
          <c:tx>
            <c:rich>
              <a:bodyPr/>
              <a:lstStyle/>
              <a:p>
                <a:pPr>
                  <a:defRPr/>
                </a:pPr>
                <a:r>
                  <a:rPr lang="en-US"/>
                  <a:t>en % du PIB</a:t>
                </a:r>
              </a:p>
            </c:rich>
          </c:tx>
          <c:overlay val="0"/>
        </c:title>
        <c:numFmt formatCode="0.0%" sourceLinked="1"/>
        <c:majorTickMark val="none"/>
        <c:minorTickMark val="none"/>
        <c:tickLblPos val="nextTo"/>
        <c:crossAx val="284705920"/>
        <c:crosses val="autoZero"/>
        <c:crossBetween val="between"/>
      </c:valAx>
    </c:plotArea>
    <c:legend>
      <c:legendPos val="b"/>
      <c:layout>
        <c:manualLayout>
          <c:xMode val="edge"/>
          <c:yMode val="edge"/>
          <c:x val="0.12324203433103705"/>
          <c:y val="0.91402236829771277"/>
          <c:w val="0.87028873559544428"/>
          <c:h val="6.644140185601799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2.24'!$C$5</c:f>
              <c:strCache>
                <c:ptCount val="1"/>
                <c:pt idx="0">
                  <c:v>Observé</c:v>
                </c:pt>
              </c:strCache>
            </c:strRef>
          </c:tx>
          <c:spPr>
            <a:ln w="38100">
              <a:solidFill>
                <a:schemeClr val="bg1">
                  <a:lumMod val="50000"/>
                </a:schemeClr>
              </a:solidFill>
            </a:ln>
          </c:spPr>
          <c:marker>
            <c:symbol val="none"/>
          </c:marker>
          <c:cat>
            <c:numRef>
              <c:f>'Fig 2.24'!$F$4:$BV$4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2.24'!$F$5:$BV$5</c:f>
              <c:numCache>
                <c:formatCode>0.0%</c:formatCode>
                <c:ptCount val="69"/>
                <c:pt idx="0">
                  <c:v>0.11674965211149323</c:v>
                </c:pt>
                <c:pt idx="1">
                  <c:v>0.11789391797648244</c:v>
                </c:pt>
                <c:pt idx="2">
                  <c:v>0.11879445549318751</c:v>
                </c:pt>
                <c:pt idx="3">
                  <c:v>0.12080131604057782</c:v>
                </c:pt>
                <c:pt idx="4">
                  <c:v>0.12109156895465158</c:v>
                </c:pt>
                <c:pt idx="5">
                  <c:v>0.12251119731123171</c:v>
                </c:pt>
                <c:pt idx="6">
                  <c:v>0.12376627463691038</c:v>
                </c:pt>
                <c:pt idx="7">
                  <c:v>0.13257657953902008</c:v>
                </c:pt>
                <c:pt idx="8">
                  <c:v>0.13295947043542811</c:v>
                </c:pt>
                <c:pt idx="9">
                  <c:v>0.13458290331420281</c:v>
                </c:pt>
                <c:pt idx="10">
                  <c:v>0.13737798361532785</c:v>
                </c:pt>
                <c:pt idx="11">
                  <c:v>0.13925992573944154</c:v>
                </c:pt>
                <c:pt idx="12">
                  <c:v>0.14117995900566149</c:v>
                </c:pt>
                <c:pt idx="13">
                  <c:v>0.14000653219869189</c:v>
                </c:pt>
                <c:pt idx="14">
                  <c:v>0.139992144215523</c:v>
                </c:pt>
                <c:pt idx="15">
                  <c:v>0.13882109234332179</c:v>
                </c:pt>
                <c:pt idx="16">
                  <c:v>0.13853197637631307</c:v>
                </c:pt>
                <c:pt idx="17">
                  <c:v>0.13671266394215612</c:v>
                </c:pt>
                <c:pt idx="18">
                  <c:v>0.14700208881749402</c:v>
                </c:pt>
                <c:pt idx="19">
                  <c:v>0.13800068808161342</c:v>
                </c:pt>
              </c:numCache>
            </c:numRef>
          </c:val>
          <c:smooth val="0"/>
          <c:extLst>
            <c:ext xmlns:c16="http://schemas.microsoft.com/office/drawing/2014/chart" uri="{C3380CC4-5D6E-409C-BE32-E72D297353CC}">
              <c16:uniqueId val="{00000000-0B11-4CDE-93A4-DAB676B545F4}"/>
            </c:ext>
          </c:extLst>
        </c:ser>
        <c:ser>
          <c:idx val="4"/>
          <c:order val="1"/>
          <c:tx>
            <c:strRef>
              <c:f>'Fig 2.24'!$C$6</c:f>
              <c:strCache>
                <c:ptCount val="1"/>
                <c:pt idx="0">
                  <c:v>Scénario 1,0%</c:v>
                </c:pt>
              </c:strCache>
            </c:strRef>
          </c:tx>
          <c:spPr>
            <a:ln>
              <a:solidFill>
                <a:schemeClr val="accent2">
                  <a:lumMod val="75000"/>
                </a:schemeClr>
              </a:solidFill>
            </a:ln>
          </c:spPr>
          <c:marker>
            <c:symbol val="none"/>
          </c:marker>
          <c:cat>
            <c:numRef>
              <c:f>'Fig 2.24'!$F$4:$BV$4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2.24'!$F$6:$BV$6</c:f>
              <c:numCache>
                <c:formatCode>0.0%</c:formatCode>
                <c:ptCount val="69"/>
                <c:pt idx="19">
                  <c:v>0.13800068808161342</c:v>
                </c:pt>
                <c:pt idx="20">
                  <c:v>0.13697547031967333</c:v>
                </c:pt>
                <c:pt idx="21">
                  <c:v>0.1372195291113352</c:v>
                </c:pt>
                <c:pt idx="22">
                  <c:v>0.1393808174061546</c:v>
                </c:pt>
                <c:pt idx="23">
                  <c:v>0.13974960700479291</c:v>
                </c:pt>
                <c:pt idx="24">
                  <c:v>0.13955054549082907</c:v>
                </c:pt>
                <c:pt idx="25">
                  <c:v>0.13918732011547844</c:v>
                </c:pt>
                <c:pt idx="26">
                  <c:v>0.14007645491028128</c:v>
                </c:pt>
                <c:pt idx="27">
                  <c:v>0.14154454012363324</c:v>
                </c:pt>
                <c:pt idx="28">
                  <c:v>0.14281624686383806</c:v>
                </c:pt>
                <c:pt idx="29">
                  <c:v>0.14389337366268048</c:v>
                </c:pt>
                <c:pt idx="30">
                  <c:v>0.14471219683589054</c:v>
                </c:pt>
                <c:pt idx="31">
                  <c:v>0.14490106630252567</c:v>
                </c:pt>
                <c:pt idx="32">
                  <c:v>0.14487154024148227</c:v>
                </c:pt>
                <c:pt idx="33">
                  <c:v>0.14463901928223211</c:v>
                </c:pt>
                <c:pt idx="34">
                  <c:v>0.14429057636840781</c:v>
                </c:pt>
                <c:pt idx="35">
                  <c:v>0.14394290506072566</c:v>
                </c:pt>
                <c:pt idx="36">
                  <c:v>0.14351212635314106</c:v>
                </c:pt>
                <c:pt idx="37">
                  <c:v>0.14310638277280802</c:v>
                </c:pt>
                <c:pt idx="38">
                  <c:v>0.14286954261193044</c:v>
                </c:pt>
                <c:pt idx="39">
                  <c:v>0.14265617151288884</c:v>
                </c:pt>
                <c:pt idx="40">
                  <c:v>0.14252417545634569</c:v>
                </c:pt>
                <c:pt idx="41">
                  <c:v>0.14246217810585485</c:v>
                </c:pt>
                <c:pt idx="42">
                  <c:v>0.14234013635323062</c:v>
                </c:pt>
                <c:pt idx="43">
                  <c:v>0.1421001138919526</c:v>
                </c:pt>
                <c:pt idx="44">
                  <c:v>0.14187374122005117</c:v>
                </c:pt>
                <c:pt idx="45">
                  <c:v>0.14168290123668523</c:v>
                </c:pt>
                <c:pt idx="46">
                  <c:v>0.14150561730774516</c:v>
                </c:pt>
                <c:pt idx="47">
                  <c:v>0.1413148815110952</c:v>
                </c:pt>
                <c:pt idx="48">
                  <c:v>0.14112452631606451</c:v>
                </c:pt>
                <c:pt idx="49">
                  <c:v>0.14090052218018545</c:v>
                </c:pt>
                <c:pt idx="50">
                  <c:v>0.14062081890545544</c:v>
                </c:pt>
                <c:pt idx="51">
                  <c:v>0.14031311993044498</c:v>
                </c:pt>
                <c:pt idx="52">
                  <c:v>0.14001741888401892</c:v>
                </c:pt>
                <c:pt idx="53">
                  <c:v>0.13962597410557284</c:v>
                </c:pt>
                <c:pt idx="54">
                  <c:v>0.13925715748137468</c:v>
                </c:pt>
                <c:pt idx="55">
                  <c:v>0.13887011357977755</c:v>
                </c:pt>
                <c:pt idx="56">
                  <c:v>0.1385381389302538</c:v>
                </c:pt>
                <c:pt idx="57">
                  <c:v>0.13826890226373162</c:v>
                </c:pt>
                <c:pt idx="58">
                  <c:v>0.13802174757482383</c:v>
                </c:pt>
                <c:pt idx="59">
                  <c:v>0.13778051478091929</c:v>
                </c:pt>
                <c:pt idx="60">
                  <c:v>0.13755455242409137</c:v>
                </c:pt>
                <c:pt idx="61">
                  <c:v>0.1373483488015757</c:v>
                </c:pt>
                <c:pt idx="62">
                  <c:v>0.13719050948782044</c:v>
                </c:pt>
                <c:pt idx="63">
                  <c:v>0.13707966773038543</c:v>
                </c:pt>
                <c:pt idx="64">
                  <c:v>0.13702419651601958</c:v>
                </c:pt>
                <c:pt idx="65">
                  <c:v>0.13701671823498218</c:v>
                </c:pt>
                <c:pt idx="66">
                  <c:v>0.13706013334018646</c:v>
                </c:pt>
                <c:pt idx="67">
                  <c:v>0.13715797536056087</c:v>
                </c:pt>
                <c:pt idx="68">
                  <c:v>0.13727410767200546</c:v>
                </c:pt>
              </c:numCache>
            </c:numRef>
          </c:val>
          <c:smooth val="0"/>
          <c:extLst>
            <c:ext xmlns:c16="http://schemas.microsoft.com/office/drawing/2014/chart" uri="{C3380CC4-5D6E-409C-BE32-E72D297353CC}">
              <c16:uniqueId val="{00000001-0B11-4CDE-93A4-DAB676B545F4}"/>
            </c:ext>
          </c:extLst>
        </c:ser>
        <c:ser>
          <c:idx val="9"/>
          <c:order val="2"/>
          <c:tx>
            <c:strRef>
              <c:f>'Fig 2.24'!$C$7</c:f>
              <c:strCache>
                <c:ptCount val="1"/>
                <c:pt idx="0">
                  <c:v>Part des primes stable</c:v>
                </c:pt>
              </c:strCache>
            </c:strRef>
          </c:tx>
          <c:spPr>
            <a:ln w="28575">
              <a:solidFill>
                <a:schemeClr val="accent2">
                  <a:lumMod val="75000"/>
                </a:schemeClr>
              </a:solidFill>
              <a:prstDash val="solid"/>
            </a:ln>
          </c:spPr>
          <c:marker>
            <c:symbol val="diamond"/>
            <c:size val="5"/>
            <c:spPr>
              <a:solidFill>
                <a:schemeClr val="bg1"/>
              </a:solidFill>
              <a:ln>
                <a:solidFill>
                  <a:schemeClr val="accent2">
                    <a:lumMod val="75000"/>
                  </a:schemeClr>
                </a:solidFill>
              </a:ln>
            </c:spPr>
          </c:marker>
          <c:dPt>
            <c:idx val="47"/>
            <c:bubble3D val="0"/>
            <c:extLst>
              <c:ext xmlns:c16="http://schemas.microsoft.com/office/drawing/2014/chart" uri="{C3380CC4-5D6E-409C-BE32-E72D297353CC}">
                <c16:uniqueId val="{00000002-0B11-4CDE-93A4-DAB676B545F4}"/>
              </c:ext>
            </c:extLst>
          </c:dPt>
          <c:dPt>
            <c:idx val="55"/>
            <c:bubble3D val="0"/>
            <c:extLst>
              <c:ext xmlns:c16="http://schemas.microsoft.com/office/drawing/2014/chart" uri="{C3380CC4-5D6E-409C-BE32-E72D297353CC}">
                <c16:uniqueId val="{00000003-0B11-4CDE-93A4-DAB676B545F4}"/>
              </c:ext>
            </c:extLst>
          </c:dPt>
          <c:dPt>
            <c:idx val="58"/>
            <c:bubble3D val="0"/>
            <c:extLst>
              <c:ext xmlns:c16="http://schemas.microsoft.com/office/drawing/2014/chart" uri="{C3380CC4-5D6E-409C-BE32-E72D297353CC}">
                <c16:uniqueId val="{00000004-0B11-4CDE-93A4-DAB676B545F4}"/>
              </c:ext>
            </c:extLst>
          </c:dPt>
          <c:cat>
            <c:numRef>
              <c:f>'Fig 2.24'!$F$4:$BV$4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2.24'!$F$7:$BV$7</c:f>
              <c:numCache>
                <c:formatCode>0.0%</c:formatCode>
                <c:ptCount val="69"/>
                <c:pt idx="19">
                  <c:v>0.13800068808161342</c:v>
                </c:pt>
                <c:pt idx="20">
                  <c:v>0.13697547031967333</c:v>
                </c:pt>
                <c:pt idx="21">
                  <c:v>0.1372195291113352</c:v>
                </c:pt>
                <c:pt idx="22">
                  <c:v>0.1393808174061546</c:v>
                </c:pt>
                <c:pt idx="23">
                  <c:v>0.13974960700479291</c:v>
                </c:pt>
                <c:pt idx="24">
                  <c:v>0.1395505454908291</c:v>
                </c:pt>
                <c:pt idx="25">
                  <c:v>0.13918732011547844</c:v>
                </c:pt>
                <c:pt idx="26">
                  <c:v>0.14007645491028131</c:v>
                </c:pt>
                <c:pt idx="27">
                  <c:v>0.14154454012363324</c:v>
                </c:pt>
                <c:pt idx="28">
                  <c:v>0.14281624686383806</c:v>
                </c:pt>
                <c:pt idx="29">
                  <c:v>0.14389546655779065</c:v>
                </c:pt>
                <c:pt idx="30">
                  <c:v>0.1447214014011082</c:v>
                </c:pt>
                <c:pt idx="31">
                  <c:v>0.1449211021903111</c:v>
                </c:pt>
                <c:pt idx="32">
                  <c:v>0.14490501376105699</c:v>
                </c:pt>
                <c:pt idx="33">
                  <c:v>0.1446874668743208</c:v>
                </c:pt>
                <c:pt idx="34">
                  <c:v>0.14435470291402439</c:v>
                </c:pt>
                <c:pt idx="35">
                  <c:v>0.14402280959302863</c:v>
                </c:pt>
                <c:pt idx="36">
                  <c:v>0.14360787096193919</c:v>
                </c:pt>
                <c:pt idx="37">
                  <c:v>0.14321852515076663</c:v>
                </c:pt>
                <c:pt idx="38">
                  <c:v>0.14299853379682884</c:v>
                </c:pt>
                <c:pt idx="39">
                  <c:v>0.1428017472855003</c:v>
                </c:pt>
                <c:pt idx="40">
                  <c:v>0.14268636231121543</c:v>
                </c:pt>
                <c:pt idx="41">
                  <c:v>0.14264064838681967</c:v>
                </c:pt>
                <c:pt idx="42">
                  <c:v>0.14253467788421217</c:v>
                </c:pt>
                <c:pt idx="43">
                  <c:v>0.14231049222799314</c:v>
                </c:pt>
                <c:pt idx="44">
                  <c:v>0.14210000002953777</c:v>
                </c:pt>
                <c:pt idx="45">
                  <c:v>0.1419251080028758</c:v>
                </c:pt>
                <c:pt idx="46">
                  <c:v>0.14176361564182555</c:v>
                </c:pt>
                <c:pt idx="47">
                  <c:v>0.14158801134019061</c:v>
                </c:pt>
                <c:pt idx="48">
                  <c:v>0.14141249376605339</c:v>
                </c:pt>
                <c:pt idx="49">
                  <c:v>0.14120292621356556</c:v>
                </c:pt>
                <c:pt idx="50">
                  <c:v>0.14093744265072394</c:v>
                </c:pt>
                <c:pt idx="51">
                  <c:v>0.14064361985327084</c:v>
                </c:pt>
                <c:pt idx="52">
                  <c:v>0.14036213496512251</c:v>
                </c:pt>
                <c:pt idx="53">
                  <c:v>0.13998501163309823</c:v>
                </c:pt>
                <c:pt idx="54">
                  <c:v>0.1396302929775004</c:v>
                </c:pt>
                <c:pt idx="55">
                  <c:v>0.13925727173830865</c:v>
                </c:pt>
                <c:pt idx="56">
                  <c:v>0.13893895705883641</c:v>
                </c:pt>
                <c:pt idx="57">
                  <c:v>0.13868362073995749</c:v>
                </c:pt>
                <c:pt idx="58">
                  <c:v>0.13845049856424124</c:v>
                </c:pt>
                <c:pt idx="59">
                  <c:v>0.13822304598754659</c:v>
                </c:pt>
                <c:pt idx="60">
                  <c:v>0.13801068503546798</c:v>
                </c:pt>
                <c:pt idx="61">
                  <c:v>0.13781776880270055</c:v>
                </c:pt>
                <c:pt idx="62">
                  <c:v>0.13767408857906874</c:v>
                </c:pt>
                <c:pt idx="63">
                  <c:v>0.13757761875321564</c:v>
                </c:pt>
                <c:pt idx="64">
                  <c:v>0.13753673986267134</c:v>
                </c:pt>
                <c:pt idx="65">
                  <c:v>0.1375445136199662</c:v>
                </c:pt>
                <c:pt idx="66">
                  <c:v>0.13760345262466372</c:v>
                </c:pt>
                <c:pt idx="67">
                  <c:v>0.13771844746470077</c:v>
                </c:pt>
                <c:pt idx="68">
                  <c:v>0.13785197226503323</c:v>
                </c:pt>
              </c:numCache>
            </c:numRef>
          </c:val>
          <c:smooth val="0"/>
          <c:extLst>
            <c:ext xmlns:c16="http://schemas.microsoft.com/office/drawing/2014/chart" uri="{C3380CC4-5D6E-409C-BE32-E72D297353CC}">
              <c16:uniqueId val="{00000005-0B11-4CDE-93A4-DAB676B545F4}"/>
            </c:ext>
          </c:extLst>
        </c:ser>
        <c:dLbls>
          <c:showLegendKey val="0"/>
          <c:showVal val="0"/>
          <c:showCatName val="0"/>
          <c:showSerName val="0"/>
          <c:showPercent val="0"/>
          <c:showBubbleSize val="0"/>
        </c:dLbls>
        <c:smooth val="0"/>
        <c:axId val="284705920"/>
        <c:axId val="288512640"/>
      </c:lineChart>
      <c:catAx>
        <c:axId val="284705920"/>
        <c:scaling>
          <c:orientation val="minMax"/>
        </c:scaling>
        <c:delete val="0"/>
        <c:axPos val="b"/>
        <c:numFmt formatCode="General" sourceLinked="1"/>
        <c:majorTickMark val="out"/>
        <c:minorTickMark val="none"/>
        <c:tickLblPos val="low"/>
        <c:crossAx val="288512640"/>
        <c:crosses val="autoZero"/>
        <c:auto val="1"/>
        <c:lblAlgn val="ctr"/>
        <c:lblOffset val="100"/>
        <c:noMultiLvlLbl val="0"/>
      </c:catAx>
      <c:valAx>
        <c:axId val="288512640"/>
        <c:scaling>
          <c:orientation val="minMax"/>
          <c:min val="0.1"/>
        </c:scaling>
        <c:delete val="0"/>
        <c:axPos val="l"/>
        <c:majorGridlines/>
        <c:title>
          <c:tx>
            <c:rich>
              <a:bodyPr/>
              <a:lstStyle/>
              <a:p>
                <a:pPr>
                  <a:defRPr/>
                </a:pPr>
                <a:r>
                  <a:rPr lang="en-US"/>
                  <a:t>en % du PIB</a:t>
                </a:r>
              </a:p>
            </c:rich>
          </c:tx>
          <c:overlay val="0"/>
        </c:title>
        <c:numFmt formatCode="0.0%" sourceLinked="1"/>
        <c:majorTickMark val="none"/>
        <c:minorTickMark val="none"/>
        <c:tickLblPos val="nextTo"/>
        <c:crossAx val="284705920"/>
        <c:crosses val="autoZero"/>
        <c:crossBetween val="between"/>
      </c:valAx>
    </c:plotArea>
    <c:legend>
      <c:legendPos val="b"/>
      <c:layout>
        <c:manualLayout>
          <c:xMode val="edge"/>
          <c:yMode val="edge"/>
          <c:x val="0.12324203433103705"/>
          <c:y val="0.91402236829771277"/>
          <c:w val="0.87028873559544428"/>
          <c:h val="6.644140185601799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1231645821389702E-2"/>
          <c:y val="3.2064285714285698E-2"/>
          <c:w val="0.89453654845893149"/>
          <c:h val="0.84925307100840042"/>
        </c:manualLayout>
      </c:layout>
      <c:lineChart>
        <c:grouping val="standard"/>
        <c:varyColors val="0"/>
        <c:ser>
          <c:idx val="5"/>
          <c:order val="0"/>
          <c:tx>
            <c:strRef>
              <c:f>'Fig 2.25'!$C$5</c:f>
              <c:strCache>
                <c:ptCount val="1"/>
                <c:pt idx="0">
                  <c:v>Obs</c:v>
                </c:pt>
              </c:strCache>
            </c:strRef>
          </c:tx>
          <c:spPr>
            <a:ln w="50800">
              <a:solidFill>
                <a:schemeClr val="bg1">
                  <a:lumMod val="50000"/>
                </a:schemeClr>
              </a:solidFill>
            </a:ln>
          </c:spPr>
          <c:marker>
            <c:symbol val="none"/>
          </c:marker>
          <c:cat>
            <c:numRef>
              <c:f>'Fig 2.25'!$R$4:$AJ$4</c:f>
              <c:numCache>
                <c:formatCode>General</c:formatCode>
                <c:ptCount val="19"/>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numCache>
            </c:numRef>
          </c:cat>
          <c:val>
            <c:numRef>
              <c:f>'Fig 2.25'!$R$5:$AJ$5</c:f>
              <c:numCache>
                <c:formatCode>0.0%</c:formatCode>
                <c:ptCount val="19"/>
                <c:pt idx="1">
                  <c:v>-3.0175800912165207E-2</c:v>
                </c:pt>
                <c:pt idx="2">
                  <c:v>-2.9931472918011792E-2</c:v>
                </c:pt>
                <c:pt idx="3">
                  <c:v>-1.9953826865490409E-2</c:v>
                </c:pt>
                <c:pt idx="4">
                  <c:v>-1.3999999999999901E-2</c:v>
                </c:pt>
                <c:pt idx="5">
                  <c:v>-1.19999999999999E-2</c:v>
                </c:pt>
              </c:numCache>
            </c:numRef>
          </c:val>
          <c:smooth val="0"/>
          <c:extLst>
            <c:ext xmlns:c16="http://schemas.microsoft.com/office/drawing/2014/chart" uri="{C3380CC4-5D6E-409C-BE32-E72D297353CC}">
              <c16:uniqueId val="{00000000-2151-424F-9CB6-E49610F43C27}"/>
            </c:ext>
          </c:extLst>
        </c:ser>
        <c:ser>
          <c:idx val="1"/>
          <c:order val="1"/>
          <c:tx>
            <c:strRef>
              <c:f>'Fig 2.25'!$C$6</c:f>
              <c:strCache>
                <c:ptCount val="1"/>
                <c:pt idx="0">
                  <c:v>1,6%</c:v>
                </c:pt>
              </c:strCache>
            </c:strRef>
          </c:tx>
          <c:spPr>
            <a:ln w="28575">
              <a:solidFill>
                <a:srgbClr val="006600"/>
              </a:solidFill>
            </a:ln>
          </c:spPr>
          <c:marker>
            <c:symbol val="none"/>
          </c:marker>
          <c:cat>
            <c:numRef>
              <c:f>'Fig 2.25'!$R$4:$AJ$4</c:f>
              <c:numCache>
                <c:formatCode>General</c:formatCode>
                <c:ptCount val="19"/>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numCache>
            </c:numRef>
          </c:cat>
          <c:val>
            <c:numRef>
              <c:f>'Fig 2.25'!$R$6:$AJ$6</c:f>
              <c:numCache>
                <c:formatCode>0.0%</c:formatCode>
                <c:ptCount val="19"/>
                <c:pt idx="5">
                  <c:v>-1.19999999999999E-2</c:v>
                </c:pt>
                <c:pt idx="6">
                  <c:v>-7.6999999999999999E-2</c:v>
                </c:pt>
                <c:pt idx="7">
                  <c:v>-2.5999999999999999E-2</c:v>
                </c:pt>
                <c:pt idx="8">
                  <c:v>-1.4E-2</c:v>
                </c:pt>
                <c:pt idx="9">
                  <c:v>-1.4E-2</c:v>
                </c:pt>
                <c:pt idx="10">
                  <c:v>-1.2E-2</c:v>
                </c:pt>
                <c:pt idx="11">
                  <c:v>-8.0000000000000002E-3</c:v>
                </c:pt>
                <c:pt idx="12">
                  <c:v>-4.0000000000000001E-3</c:v>
                </c:pt>
                <c:pt idx="13">
                  <c:v>0</c:v>
                </c:pt>
                <c:pt idx="14">
                  <c:v>0</c:v>
                </c:pt>
                <c:pt idx="15">
                  <c:v>0</c:v>
                </c:pt>
                <c:pt idx="16">
                  <c:v>0</c:v>
                </c:pt>
                <c:pt idx="17">
                  <c:v>0</c:v>
                </c:pt>
                <c:pt idx="18">
                  <c:v>0</c:v>
                </c:pt>
              </c:numCache>
            </c:numRef>
          </c:val>
          <c:smooth val="0"/>
          <c:extLst>
            <c:ext xmlns:c16="http://schemas.microsoft.com/office/drawing/2014/chart" uri="{C3380CC4-5D6E-409C-BE32-E72D297353CC}">
              <c16:uniqueId val="{00000001-2151-424F-9CB6-E49610F43C27}"/>
            </c:ext>
          </c:extLst>
        </c:ser>
        <c:ser>
          <c:idx val="2"/>
          <c:order val="2"/>
          <c:tx>
            <c:strRef>
              <c:f>'Fig 2.25'!$C$7</c:f>
              <c:strCache>
                <c:ptCount val="1"/>
                <c:pt idx="0">
                  <c:v>1,3%</c:v>
                </c:pt>
              </c:strCache>
            </c:strRef>
          </c:tx>
          <c:spPr>
            <a:ln w="28575">
              <a:solidFill>
                <a:srgbClr val="4BACC6">
                  <a:lumMod val="75000"/>
                </a:srgbClr>
              </a:solidFill>
            </a:ln>
          </c:spPr>
          <c:marker>
            <c:symbol val="none"/>
          </c:marker>
          <c:cat>
            <c:numRef>
              <c:f>'Fig 2.25'!$R$4:$AJ$4</c:f>
              <c:numCache>
                <c:formatCode>General</c:formatCode>
                <c:ptCount val="19"/>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numCache>
            </c:numRef>
          </c:cat>
          <c:val>
            <c:numRef>
              <c:f>'Fig 2.25'!$R$7:$AJ$7</c:f>
              <c:numCache>
                <c:formatCode>0.0%</c:formatCode>
                <c:ptCount val="19"/>
                <c:pt idx="5">
                  <c:v>-1.19999999999999E-2</c:v>
                </c:pt>
                <c:pt idx="6">
                  <c:v>-7.6999999999999999E-2</c:v>
                </c:pt>
                <c:pt idx="7">
                  <c:v>-2.5999999999999999E-2</c:v>
                </c:pt>
                <c:pt idx="8">
                  <c:v>-1.4E-2</c:v>
                </c:pt>
                <c:pt idx="9">
                  <c:v>-1.4E-2</c:v>
                </c:pt>
                <c:pt idx="10">
                  <c:v>-1.2E-2</c:v>
                </c:pt>
                <c:pt idx="11">
                  <c:v>-8.0000000000000002E-3</c:v>
                </c:pt>
                <c:pt idx="12">
                  <c:v>-4.0000000000000001E-3</c:v>
                </c:pt>
                <c:pt idx="13">
                  <c:v>0</c:v>
                </c:pt>
                <c:pt idx="14">
                  <c:v>0</c:v>
                </c:pt>
                <c:pt idx="15">
                  <c:v>0</c:v>
                </c:pt>
                <c:pt idx="16">
                  <c:v>0</c:v>
                </c:pt>
                <c:pt idx="17">
                  <c:v>0</c:v>
                </c:pt>
                <c:pt idx="18">
                  <c:v>0</c:v>
                </c:pt>
              </c:numCache>
            </c:numRef>
          </c:val>
          <c:smooth val="0"/>
          <c:extLst>
            <c:ext xmlns:c16="http://schemas.microsoft.com/office/drawing/2014/chart" uri="{C3380CC4-5D6E-409C-BE32-E72D297353CC}">
              <c16:uniqueId val="{00000002-2151-424F-9CB6-E49610F43C27}"/>
            </c:ext>
          </c:extLst>
        </c:ser>
        <c:ser>
          <c:idx val="3"/>
          <c:order val="3"/>
          <c:tx>
            <c:strRef>
              <c:f>'Fig 2.25'!$C$8</c:f>
              <c:strCache>
                <c:ptCount val="1"/>
                <c:pt idx="0">
                  <c:v>1,0%</c:v>
                </c:pt>
              </c:strCache>
            </c:strRef>
          </c:tx>
          <c:spPr>
            <a:ln w="28575">
              <a:solidFill>
                <a:srgbClr val="E46C0A"/>
              </a:solidFill>
            </a:ln>
          </c:spPr>
          <c:marker>
            <c:symbol val="none"/>
          </c:marker>
          <c:cat>
            <c:numRef>
              <c:f>'Fig 2.25'!$R$4:$AJ$4</c:f>
              <c:numCache>
                <c:formatCode>General</c:formatCode>
                <c:ptCount val="19"/>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numCache>
            </c:numRef>
          </c:cat>
          <c:val>
            <c:numRef>
              <c:f>'Fig 2.25'!$R$8:$AJ$8</c:f>
              <c:numCache>
                <c:formatCode>0.0%</c:formatCode>
                <c:ptCount val="19"/>
                <c:pt idx="5">
                  <c:v>-1.19999999999999E-2</c:v>
                </c:pt>
                <c:pt idx="6">
                  <c:v>-7.6999999999999999E-2</c:v>
                </c:pt>
                <c:pt idx="7">
                  <c:v>-2.5999999999999999E-2</c:v>
                </c:pt>
                <c:pt idx="8">
                  <c:v>-1.4E-2</c:v>
                </c:pt>
                <c:pt idx="9">
                  <c:v>-1.4E-2</c:v>
                </c:pt>
                <c:pt idx="10">
                  <c:v>-1.2E-2</c:v>
                </c:pt>
                <c:pt idx="11">
                  <c:v>-8.0000000000000002E-3</c:v>
                </c:pt>
                <c:pt idx="12">
                  <c:v>-4.0000000000000001E-3</c:v>
                </c:pt>
                <c:pt idx="13">
                  <c:v>0</c:v>
                </c:pt>
                <c:pt idx="14">
                  <c:v>0</c:v>
                </c:pt>
                <c:pt idx="15">
                  <c:v>0</c:v>
                </c:pt>
                <c:pt idx="16">
                  <c:v>0</c:v>
                </c:pt>
                <c:pt idx="17">
                  <c:v>0</c:v>
                </c:pt>
                <c:pt idx="18">
                  <c:v>0</c:v>
                </c:pt>
              </c:numCache>
            </c:numRef>
          </c:val>
          <c:smooth val="0"/>
          <c:extLst>
            <c:ext xmlns:c16="http://schemas.microsoft.com/office/drawing/2014/chart" uri="{C3380CC4-5D6E-409C-BE32-E72D297353CC}">
              <c16:uniqueId val="{00000003-2151-424F-9CB6-E49610F43C27}"/>
            </c:ext>
          </c:extLst>
        </c:ser>
        <c:ser>
          <c:idx val="4"/>
          <c:order val="4"/>
          <c:tx>
            <c:strRef>
              <c:f>'Fig 2.25'!$C$9</c:f>
              <c:strCache>
                <c:ptCount val="1"/>
                <c:pt idx="0">
                  <c:v>0,7%</c:v>
                </c:pt>
              </c:strCache>
            </c:strRef>
          </c:tx>
          <c:spPr>
            <a:ln w="28575">
              <a:solidFill>
                <a:srgbClr val="800000"/>
              </a:solidFill>
            </a:ln>
          </c:spPr>
          <c:marker>
            <c:symbol val="none"/>
          </c:marker>
          <c:cat>
            <c:numRef>
              <c:f>'Fig 2.25'!$R$4:$AJ$4</c:f>
              <c:numCache>
                <c:formatCode>General</c:formatCode>
                <c:ptCount val="19"/>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numCache>
            </c:numRef>
          </c:cat>
          <c:val>
            <c:numRef>
              <c:f>'Fig 2.25'!$R$9:$AJ$9</c:f>
              <c:numCache>
                <c:formatCode>0.0%</c:formatCode>
                <c:ptCount val="19"/>
                <c:pt idx="5">
                  <c:v>-1.19999999999999E-2</c:v>
                </c:pt>
                <c:pt idx="6">
                  <c:v>-7.6999999999999999E-2</c:v>
                </c:pt>
                <c:pt idx="7">
                  <c:v>-2.5999999999999999E-2</c:v>
                </c:pt>
                <c:pt idx="8">
                  <c:v>-1.4E-2</c:v>
                </c:pt>
                <c:pt idx="9">
                  <c:v>-1.4E-2</c:v>
                </c:pt>
                <c:pt idx="10">
                  <c:v>-1.2E-2</c:v>
                </c:pt>
                <c:pt idx="11">
                  <c:v>-8.0000000000000002E-3</c:v>
                </c:pt>
                <c:pt idx="12">
                  <c:v>-4.0000000000000001E-3</c:v>
                </c:pt>
                <c:pt idx="13">
                  <c:v>0</c:v>
                </c:pt>
                <c:pt idx="14">
                  <c:v>0</c:v>
                </c:pt>
                <c:pt idx="15">
                  <c:v>0</c:v>
                </c:pt>
                <c:pt idx="16">
                  <c:v>0</c:v>
                </c:pt>
                <c:pt idx="17">
                  <c:v>0</c:v>
                </c:pt>
                <c:pt idx="18">
                  <c:v>0</c:v>
                </c:pt>
              </c:numCache>
            </c:numRef>
          </c:val>
          <c:smooth val="0"/>
          <c:extLst>
            <c:ext xmlns:c16="http://schemas.microsoft.com/office/drawing/2014/chart" uri="{C3380CC4-5D6E-409C-BE32-E72D297353CC}">
              <c16:uniqueId val="{00000004-2151-424F-9CB6-E49610F43C27}"/>
            </c:ext>
          </c:extLst>
        </c:ser>
        <c:dLbls>
          <c:showLegendKey val="0"/>
          <c:showVal val="0"/>
          <c:showCatName val="0"/>
          <c:showSerName val="0"/>
          <c:showPercent val="0"/>
          <c:showBubbleSize val="0"/>
        </c:dLbls>
        <c:smooth val="0"/>
        <c:axId val="105298560"/>
        <c:axId val="106748928"/>
      </c:lineChart>
      <c:catAx>
        <c:axId val="105298560"/>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06748928"/>
        <c:crosses val="autoZero"/>
        <c:auto val="1"/>
        <c:lblAlgn val="ctr"/>
        <c:lblOffset val="100"/>
        <c:tickLblSkip val="1"/>
        <c:noMultiLvlLbl val="0"/>
      </c:catAx>
      <c:valAx>
        <c:axId val="106748928"/>
        <c:scaling>
          <c:orientation val="minMax"/>
        </c:scaling>
        <c:delete val="0"/>
        <c:axPos val="l"/>
        <c:majorGridlines/>
        <c:numFmt formatCode="0%" sourceLinked="0"/>
        <c:majorTickMark val="out"/>
        <c:minorTickMark val="none"/>
        <c:tickLblPos val="nextTo"/>
        <c:crossAx val="105298560"/>
        <c:crosses val="autoZero"/>
        <c:crossBetween val="between"/>
        <c:majorUnit val="1.0000000000000005E-2"/>
      </c:valAx>
    </c:plotArea>
    <c:legend>
      <c:legendPos val="b"/>
      <c:layout>
        <c:manualLayout>
          <c:xMode val="edge"/>
          <c:yMode val="edge"/>
          <c:x val="0.17662770608354492"/>
          <c:y val="0.92990807428692268"/>
          <c:w val="0.75135605296277419"/>
          <c:h val="5.6201751004900609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039093797485839E-2"/>
          <c:y val="4.1904761904761903E-2"/>
          <c:w val="0.88364009761937656"/>
          <c:h val="0.69232967032967019"/>
        </c:manualLayout>
      </c:layout>
      <c:lineChart>
        <c:grouping val="standard"/>
        <c:varyColors val="0"/>
        <c:ser>
          <c:idx val="2"/>
          <c:order val="0"/>
          <c:tx>
            <c:strRef>
              <c:f>'Fig 2.3'!$B$4</c:f>
              <c:strCache>
                <c:ptCount val="1"/>
                <c:pt idx="0">
                  <c:v>Salariés du privé base et FSV</c:v>
                </c:pt>
              </c:strCache>
            </c:strRef>
          </c:tx>
          <c:spPr>
            <a:ln w="28575" cap="rnd">
              <a:solidFill>
                <a:schemeClr val="accent5"/>
              </a:solidFill>
              <a:round/>
            </a:ln>
            <a:effectLst/>
          </c:spPr>
          <c:marker>
            <c:symbol val="none"/>
          </c:marker>
          <c:cat>
            <c:numRef>
              <c:f>'Fig 2.3'!$C$3:$BB$3</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2.3'!$C$7:$BB$7</c:f>
              <c:numCache>
                <c:formatCode>0.0%</c:formatCode>
                <c:ptCount val="52"/>
                <c:pt idx="0">
                  <c:v>5.6322402983030692E-2</c:v>
                </c:pt>
                <c:pt idx="1">
                  <c:v>6.0843495551909162E-2</c:v>
                </c:pt>
                <c:pt idx="2">
                  <c:v>5.7519932380886526E-2</c:v>
                </c:pt>
                <c:pt idx="3">
                  <c:v>5.7510335906157242E-2</c:v>
                </c:pt>
                <c:pt idx="4">
                  <c:v>5.7496654164547807E-2</c:v>
                </c:pt>
                <c:pt idx="5">
                  <c:v>5.890047193020425E-2</c:v>
                </c:pt>
                <c:pt idx="6">
                  <c:v>5.9315991333058378E-2</c:v>
                </c:pt>
                <c:pt idx="7">
                  <c:v>5.9499398505507013E-2</c:v>
                </c:pt>
                <c:pt idx="8">
                  <c:v>5.9688508822678045E-2</c:v>
                </c:pt>
                <c:pt idx="9">
                  <c:v>6.043691979791297E-2</c:v>
                </c:pt>
                <c:pt idx="10">
                  <c:v>6.11485510604508E-2</c:v>
                </c:pt>
                <c:pt idx="11">
                  <c:v>6.1793836431154527E-2</c:v>
                </c:pt>
                <c:pt idx="12">
                  <c:v>6.2344291104626921E-2</c:v>
                </c:pt>
                <c:pt idx="13">
                  <c:v>6.2872517477473827E-2</c:v>
                </c:pt>
                <c:pt idx="14">
                  <c:v>6.3114178422950126E-2</c:v>
                </c:pt>
                <c:pt idx="15">
                  <c:v>6.3253531003706329E-2</c:v>
                </c:pt>
                <c:pt idx="16">
                  <c:v>6.329284056376408E-2</c:v>
                </c:pt>
                <c:pt idx="17">
                  <c:v>6.3282197983361377E-2</c:v>
                </c:pt>
                <c:pt idx="18">
                  <c:v>6.3251679321198337E-2</c:v>
                </c:pt>
                <c:pt idx="19">
                  <c:v>6.3209377935639993E-2</c:v>
                </c:pt>
                <c:pt idx="20">
                  <c:v>6.318468268240196E-2</c:v>
                </c:pt>
                <c:pt idx="21">
                  <c:v>6.325578246933837E-2</c:v>
                </c:pt>
                <c:pt idx="22">
                  <c:v>6.3360306169492453E-2</c:v>
                </c:pt>
                <c:pt idx="23">
                  <c:v>6.3544337484704019E-2</c:v>
                </c:pt>
                <c:pt idx="24">
                  <c:v>6.3790697546992847E-2</c:v>
                </c:pt>
                <c:pt idx="25">
                  <c:v>6.398478856865826E-2</c:v>
                </c:pt>
                <c:pt idx="26">
                  <c:v>6.4101142849304557E-2</c:v>
                </c:pt>
                <c:pt idx="27">
                  <c:v>6.4200080622703604E-2</c:v>
                </c:pt>
                <c:pt idx="28">
                  <c:v>6.4307963104523705E-2</c:v>
                </c:pt>
                <c:pt idx="29">
                  <c:v>6.4425292328169501E-2</c:v>
                </c:pt>
                <c:pt idx="30">
                  <c:v>6.454507991111999E-2</c:v>
                </c:pt>
                <c:pt idx="31">
                  <c:v>6.4643185148398508E-2</c:v>
                </c:pt>
                <c:pt idx="32">
                  <c:v>6.4729514671502578E-2</c:v>
                </c:pt>
                <c:pt idx="33">
                  <c:v>6.4823358478080476E-2</c:v>
                </c:pt>
                <c:pt idx="34">
                  <c:v>6.4899138914866955E-2</c:v>
                </c:pt>
                <c:pt idx="35">
                  <c:v>6.4981993706413846E-2</c:v>
                </c:pt>
                <c:pt idx="36">
                  <c:v>6.4992803362046506E-2</c:v>
                </c:pt>
                <c:pt idx="37">
                  <c:v>6.4979874425983533E-2</c:v>
                </c:pt>
                <c:pt idx="38">
                  <c:v>6.4977862752951698E-2</c:v>
                </c:pt>
                <c:pt idx="39">
                  <c:v>6.5020891501397046E-2</c:v>
                </c:pt>
                <c:pt idx="40">
                  <c:v>6.5081609115642799E-2</c:v>
                </c:pt>
                <c:pt idx="41">
                  <c:v>6.5152434398984702E-2</c:v>
                </c:pt>
                <c:pt idx="42">
                  <c:v>6.5219762447430218E-2</c:v>
                </c:pt>
                <c:pt idx="43">
                  <c:v>6.5294237365937216E-2</c:v>
                </c:pt>
                <c:pt idx="44">
                  <c:v>6.5379399227298282E-2</c:v>
                </c:pt>
                <c:pt idx="45">
                  <c:v>6.5452727473914771E-2</c:v>
                </c:pt>
                <c:pt idx="46">
                  <c:v>6.5528406118447735E-2</c:v>
                </c:pt>
                <c:pt idx="47">
                  <c:v>6.5606438328067104E-2</c:v>
                </c:pt>
                <c:pt idx="48">
                  <c:v>6.5684386998943869E-2</c:v>
                </c:pt>
                <c:pt idx="49">
                  <c:v>6.5768202855493854E-2</c:v>
                </c:pt>
                <c:pt idx="50">
                  <c:v>6.5861394273463339E-2</c:v>
                </c:pt>
                <c:pt idx="51">
                  <c:v>6.5950904205746008E-2</c:v>
                </c:pt>
              </c:numCache>
            </c:numRef>
          </c:val>
          <c:smooth val="0"/>
          <c:extLst>
            <c:ext xmlns:c16="http://schemas.microsoft.com/office/drawing/2014/chart" uri="{C3380CC4-5D6E-409C-BE32-E72D297353CC}">
              <c16:uniqueId val="{00000000-54FC-4179-994A-DA29C6EC9BDD}"/>
            </c:ext>
          </c:extLst>
        </c:ser>
        <c:ser>
          <c:idx val="7"/>
          <c:order val="1"/>
          <c:tx>
            <c:strRef>
              <c:f>'Fig 2.3'!$B$9</c:f>
              <c:strCache>
                <c:ptCount val="1"/>
                <c:pt idx="0">
                  <c:v>Salariés du privé complémentaires</c:v>
                </c:pt>
              </c:strCache>
            </c:strRef>
          </c:tx>
          <c:spPr>
            <a:ln w="28575" cap="rnd">
              <a:solidFill>
                <a:srgbClr val="800080"/>
              </a:solidFill>
              <a:round/>
            </a:ln>
            <a:effectLst/>
          </c:spPr>
          <c:marker>
            <c:symbol val="none"/>
          </c:marker>
          <c:cat>
            <c:numRef>
              <c:f>'Fig 2.3'!$C$3:$BB$3</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2.3'!$C$12:$BB$12</c:f>
              <c:numCache>
                <c:formatCode>0.0%</c:formatCode>
                <c:ptCount val="52"/>
                <c:pt idx="0">
                  <c:v>3.6917033949868623E-2</c:v>
                </c:pt>
                <c:pt idx="1">
                  <c:v>3.9519160092643134E-2</c:v>
                </c:pt>
                <c:pt idx="2">
                  <c:v>3.672103418213709E-2</c:v>
                </c:pt>
                <c:pt idx="3">
                  <c:v>3.5893759732861873E-2</c:v>
                </c:pt>
                <c:pt idx="4">
                  <c:v>3.6468877088257169E-2</c:v>
                </c:pt>
                <c:pt idx="5">
                  <c:v>3.6640400489368403E-2</c:v>
                </c:pt>
                <c:pt idx="6">
                  <c:v>3.6695865790610224E-2</c:v>
                </c:pt>
                <c:pt idx="7">
                  <c:v>3.6785731213786768E-2</c:v>
                </c:pt>
                <c:pt idx="8">
                  <c:v>3.6685624353862148E-2</c:v>
                </c:pt>
                <c:pt idx="9">
                  <c:v>3.6866899508532579E-2</c:v>
                </c:pt>
                <c:pt idx="10">
                  <c:v>3.7636033709726451E-2</c:v>
                </c:pt>
                <c:pt idx="11">
                  <c:v>3.827650953150883E-2</c:v>
                </c:pt>
                <c:pt idx="12">
                  <c:v>3.8778174200478466E-2</c:v>
                </c:pt>
                <c:pt idx="13">
                  <c:v>3.9042763697712528E-2</c:v>
                </c:pt>
                <c:pt idx="14">
                  <c:v>3.9131845021482946E-2</c:v>
                </c:pt>
                <c:pt idx="15">
                  <c:v>3.9158659470819271E-2</c:v>
                </c:pt>
                <c:pt idx="16">
                  <c:v>3.9147939418785173E-2</c:v>
                </c:pt>
                <c:pt idx="17">
                  <c:v>3.910193850758048E-2</c:v>
                </c:pt>
                <c:pt idx="18">
                  <c:v>3.9050017051855686E-2</c:v>
                </c:pt>
                <c:pt idx="19">
                  <c:v>3.8954694395877336E-2</c:v>
                </c:pt>
                <c:pt idx="20">
                  <c:v>3.8839512491307071E-2</c:v>
                </c:pt>
                <c:pt idx="21">
                  <c:v>3.8742626554524665E-2</c:v>
                </c:pt>
                <c:pt idx="22">
                  <c:v>3.8660337468728004E-2</c:v>
                </c:pt>
                <c:pt idx="23">
                  <c:v>3.8565495019516997E-2</c:v>
                </c:pt>
                <c:pt idx="24">
                  <c:v>3.8501859369513391E-2</c:v>
                </c:pt>
                <c:pt idx="25">
                  <c:v>3.8446771775761744E-2</c:v>
                </c:pt>
                <c:pt idx="26">
                  <c:v>3.8369944613947042E-2</c:v>
                </c:pt>
                <c:pt idx="27">
                  <c:v>3.8282821197277973E-2</c:v>
                </c:pt>
                <c:pt idx="28">
                  <c:v>3.8206147633373135E-2</c:v>
                </c:pt>
                <c:pt idx="29">
                  <c:v>3.8119469540980742E-2</c:v>
                </c:pt>
                <c:pt idx="30">
                  <c:v>3.8007365857006821E-2</c:v>
                </c:pt>
                <c:pt idx="31">
                  <c:v>3.7911550305984934E-2</c:v>
                </c:pt>
                <c:pt idx="32">
                  <c:v>3.7823896055527585E-2</c:v>
                </c:pt>
                <c:pt idx="33">
                  <c:v>3.7685040568634393E-2</c:v>
                </c:pt>
                <c:pt idx="34">
                  <c:v>3.7536353223018348E-2</c:v>
                </c:pt>
                <c:pt idx="35">
                  <c:v>3.7341236330193359E-2</c:v>
                </c:pt>
                <c:pt idx="36">
                  <c:v>3.7123636546673909E-2</c:v>
                </c:pt>
                <c:pt idx="37">
                  <c:v>3.6920205973682098E-2</c:v>
                </c:pt>
                <c:pt idx="38">
                  <c:v>3.6693464684097114E-2</c:v>
                </c:pt>
                <c:pt idx="39">
                  <c:v>3.6458110781898735E-2</c:v>
                </c:pt>
                <c:pt idx="40">
                  <c:v>3.6245080517577535E-2</c:v>
                </c:pt>
                <c:pt idx="41">
                  <c:v>3.6042376492287323E-2</c:v>
                </c:pt>
                <c:pt idx="42">
                  <c:v>3.5826317314320136E-2</c:v>
                </c:pt>
                <c:pt idx="43">
                  <c:v>3.5617105303301644E-2</c:v>
                </c:pt>
                <c:pt idx="44">
                  <c:v>3.5416897254505891E-2</c:v>
                </c:pt>
                <c:pt idx="45">
                  <c:v>3.5263058738223642E-2</c:v>
                </c:pt>
                <c:pt idx="46">
                  <c:v>3.5133181976514875E-2</c:v>
                </c:pt>
                <c:pt idx="47">
                  <c:v>3.5034905743764506E-2</c:v>
                </c:pt>
                <c:pt idx="48">
                  <c:v>3.4941898479344674E-2</c:v>
                </c:pt>
                <c:pt idx="49">
                  <c:v>3.4878196614951652E-2</c:v>
                </c:pt>
                <c:pt idx="50">
                  <c:v>3.4884379464640618E-2</c:v>
                </c:pt>
                <c:pt idx="51">
                  <c:v>3.4871231255861099E-2</c:v>
                </c:pt>
              </c:numCache>
            </c:numRef>
          </c:val>
          <c:smooth val="0"/>
          <c:extLst>
            <c:ext xmlns:c16="http://schemas.microsoft.com/office/drawing/2014/chart" uri="{C3380CC4-5D6E-409C-BE32-E72D297353CC}">
              <c16:uniqueId val="{00000001-54FC-4179-994A-DA29C6EC9BDD}"/>
            </c:ext>
          </c:extLst>
        </c:ser>
        <c:ser>
          <c:idx val="12"/>
          <c:order val="2"/>
          <c:tx>
            <c:strRef>
              <c:f>'Fig 2.3'!$B$14</c:f>
              <c:strCache>
                <c:ptCount val="1"/>
                <c:pt idx="0">
                  <c:v>Fonctionnaires et régimes spéciaux</c:v>
                </c:pt>
              </c:strCache>
            </c:strRef>
          </c:tx>
          <c:spPr>
            <a:ln w="28575" cap="rnd">
              <a:solidFill>
                <a:schemeClr val="accent4"/>
              </a:solidFill>
              <a:round/>
            </a:ln>
            <a:effectLst/>
          </c:spPr>
          <c:marker>
            <c:symbol val="none"/>
          </c:marker>
          <c:cat>
            <c:numRef>
              <c:f>'Fig 2.3'!$C$3:$BB$3</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2.3'!$C$17:$BB$17</c:f>
              <c:numCache>
                <c:formatCode>0.0%</c:formatCode>
                <c:ptCount val="52"/>
                <c:pt idx="0">
                  <c:v>3.7747310703973212E-2</c:v>
                </c:pt>
                <c:pt idx="1">
                  <c:v>4.0530108840026044E-2</c:v>
                </c:pt>
                <c:pt idx="2">
                  <c:v>3.8041298100536705E-2</c:v>
                </c:pt>
                <c:pt idx="3">
                  <c:v>3.7865457465107791E-2</c:v>
                </c:pt>
                <c:pt idx="4">
                  <c:v>3.7615133615257132E-2</c:v>
                </c:pt>
                <c:pt idx="5">
                  <c:v>3.8160513090308303E-2</c:v>
                </c:pt>
                <c:pt idx="6">
                  <c:v>3.8067619795670714E-2</c:v>
                </c:pt>
                <c:pt idx="7">
                  <c:v>3.7815612770949802E-2</c:v>
                </c:pt>
                <c:pt idx="8">
                  <c:v>3.7476304105768549E-2</c:v>
                </c:pt>
                <c:pt idx="9">
                  <c:v>3.7397079090475786E-2</c:v>
                </c:pt>
                <c:pt idx="10">
                  <c:v>3.726460318467445E-2</c:v>
                </c:pt>
                <c:pt idx="11">
                  <c:v>3.7067523953608135E-2</c:v>
                </c:pt>
                <c:pt idx="12">
                  <c:v>3.6824310875486377E-2</c:v>
                </c:pt>
                <c:pt idx="13">
                  <c:v>3.6562171854183145E-2</c:v>
                </c:pt>
                <c:pt idx="14">
                  <c:v>3.6147796638233851E-2</c:v>
                </c:pt>
                <c:pt idx="15">
                  <c:v>3.5688870461499551E-2</c:v>
                </c:pt>
                <c:pt idx="16">
                  <c:v>3.5183547334250033E-2</c:v>
                </c:pt>
                <c:pt idx="17">
                  <c:v>3.4664314109204848E-2</c:v>
                </c:pt>
                <c:pt idx="18">
                  <c:v>3.4161283252618482E-2</c:v>
                </c:pt>
                <c:pt idx="19">
                  <c:v>3.3657099299265116E-2</c:v>
                </c:pt>
                <c:pt idx="20">
                  <c:v>3.3173375564392274E-2</c:v>
                </c:pt>
                <c:pt idx="21">
                  <c:v>3.2730234434666529E-2</c:v>
                </c:pt>
                <c:pt idx="22">
                  <c:v>3.2293150197213488E-2</c:v>
                </c:pt>
                <c:pt idx="23">
                  <c:v>3.1849786513051814E-2</c:v>
                </c:pt>
                <c:pt idx="24">
                  <c:v>3.1404615481725691E-2</c:v>
                </c:pt>
                <c:pt idx="25">
                  <c:v>3.0947974369995166E-2</c:v>
                </c:pt>
                <c:pt idx="26">
                  <c:v>3.0481019412404046E-2</c:v>
                </c:pt>
                <c:pt idx="27">
                  <c:v>3.0047801414135211E-2</c:v>
                </c:pt>
                <c:pt idx="28">
                  <c:v>2.9636179085815856E-2</c:v>
                </c:pt>
                <c:pt idx="29">
                  <c:v>2.9236942121013649E-2</c:v>
                </c:pt>
                <c:pt idx="30">
                  <c:v>2.8845321999364643E-2</c:v>
                </c:pt>
                <c:pt idx="31">
                  <c:v>2.8465994849472959E-2</c:v>
                </c:pt>
                <c:pt idx="32">
                  <c:v>2.8088655334584697E-2</c:v>
                </c:pt>
                <c:pt idx="33">
                  <c:v>2.7714679266132046E-2</c:v>
                </c:pt>
                <c:pt idx="34">
                  <c:v>2.7331853712882936E-2</c:v>
                </c:pt>
                <c:pt idx="35">
                  <c:v>2.6966064432658154E-2</c:v>
                </c:pt>
                <c:pt idx="36">
                  <c:v>2.6638907450470359E-2</c:v>
                </c:pt>
                <c:pt idx="37">
                  <c:v>2.6355472177298112E-2</c:v>
                </c:pt>
                <c:pt idx="38">
                  <c:v>2.6092593266062957E-2</c:v>
                </c:pt>
                <c:pt idx="39">
                  <c:v>2.5838848684314224E-2</c:v>
                </c:pt>
                <c:pt idx="40">
                  <c:v>2.5588973040769143E-2</c:v>
                </c:pt>
                <c:pt idx="41">
                  <c:v>2.5370529169767665E-2</c:v>
                </c:pt>
                <c:pt idx="42">
                  <c:v>2.5159514101304094E-2</c:v>
                </c:pt>
                <c:pt idx="43">
                  <c:v>2.4948602571120332E-2</c:v>
                </c:pt>
                <c:pt idx="44">
                  <c:v>2.4734335476330138E-2</c:v>
                </c:pt>
                <c:pt idx="45">
                  <c:v>2.4540341637417262E-2</c:v>
                </c:pt>
                <c:pt idx="46">
                  <c:v>2.4383696867586142E-2</c:v>
                </c:pt>
                <c:pt idx="47">
                  <c:v>2.4232199851482242E-2</c:v>
                </c:pt>
                <c:pt idx="48">
                  <c:v>2.4107914922400296E-2</c:v>
                </c:pt>
                <c:pt idx="49">
                  <c:v>2.3983708820793873E-2</c:v>
                </c:pt>
                <c:pt idx="50">
                  <c:v>2.3876114274844665E-2</c:v>
                </c:pt>
                <c:pt idx="51">
                  <c:v>2.3780136637168939E-2</c:v>
                </c:pt>
              </c:numCache>
            </c:numRef>
          </c:val>
          <c:smooth val="0"/>
          <c:extLst>
            <c:ext xmlns:c16="http://schemas.microsoft.com/office/drawing/2014/chart" uri="{C3380CC4-5D6E-409C-BE32-E72D297353CC}">
              <c16:uniqueId val="{00000002-54FC-4179-994A-DA29C6EC9BDD}"/>
            </c:ext>
          </c:extLst>
        </c:ser>
        <c:ser>
          <c:idx val="0"/>
          <c:order val="3"/>
          <c:tx>
            <c:strRef>
              <c:f>'Fig 2.3'!$B$19</c:f>
              <c:strCache>
                <c:ptCount val="1"/>
                <c:pt idx="0">
                  <c:v>dont CNRACL</c:v>
                </c:pt>
              </c:strCache>
            </c:strRef>
          </c:tx>
          <c:spPr>
            <a:ln w="28575" cap="rnd">
              <a:solidFill>
                <a:schemeClr val="accent4"/>
              </a:solidFill>
              <a:prstDash val="sysDash"/>
              <a:round/>
            </a:ln>
            <a:effectLst/>
          </c:spPr>
          <c:marker>
            <c:symbol val="none"/>
          </c:marker>
          <c:val>
            <c:numRef>
              <c:f>'Fig 2.3'!$C$22:$BB$22</c:f>
              <c:numCache>
                <c:formatCode>0.0%</c:formatCode>
                <c:ptCount val="52"/>
                <c:pt idx="0">
                  <c:v>8.5726846300410043E-3</c:v>
                </c:pt>
                <c:pt idx="1">
                  <c:v>9.4418998626675365E-3</c:v>
                </c:pt>
                <c:pt idx="2">
                  <c:v>9.0872433347476134E-3</c:v>
                </c:pt>
                <c:pt idx="3">
                  <c:v>9.2466303780823645E-3</c:v>
                </c:pt>
                <c:pt idx="4">
                  <c:v>9.3632448268255782E-3</c:v>
                </c:pt>
                <c:pt idx="5">
                  <c:v>9.7064427057341768E-3</c:v>
                </c:pt>
                <c:pt idx="6">
                  <c:v>9.8889126875033265E-3</c:v>
                </c:pt>
                <c:pt idx="7">
                  <c:v>1.0031038873389339E-2</c:v>
                </c:pt>
                <c:pt idx="8">
                  <c:v>1.0073800540290395E-2</c:v>
                </c:pt>
                <c:pt idx="9">
                  <c:v>1.019320953528135E-2</c:v>
                </c:pt>
                <c:pt idx="10">
                  <c:v>1.0297894986823297E-2</c:v>
                </c:pt>
                <c:pt idx="11">
                  <c:v>1.0386871810883878E-2</c:v>
                </c:pt>
                <c:pt idx="12">
                  <c:v>1.0461583018756179E-2</c:v>
                </c:pt>
                <c:pt idx="13">
                  <c:v>1.0520772904108498E-2</c:v>
                </c:pt>
                <c:pt idx="14">
                  <c:v>1.0523554819498716E-2</c:v>
                </c:pt>
                <c:pt idx="15">
                  <c:v>1.051267275261124E-2</c:v>
                </c:pt>
                <c:pt idx="16">
                  <c:v>1.0487688717841932E-2</c:v>
                </c:pt>
                <c:pt idx="17">
                  <c:v>1.0449110714344201E-2</c:v>
                </c:pt>
                <c:pt idx="18">
                  <c:v>1.0418771291136577E-2</c:v>
                </c:pt>
                <c:pt idx="19">
                  <c:v>1.0395415893781261E-2</c:v>
                </c:pt>
                <c:pt idx="20">
                  <c:v>1.0378066548618581E-2</c:v>
                </c:pt>
                <c:pt idx="21">
                  <c:v>1.0376723954574158E-2</c:v>
                </c:pt>
                <c:pt idx="22">
                  <c:v>1.038014034360988E-2</c:v>
                </c:pt>
                <c:pt idx="23">
                  <c:v>1.0379226430920988E-2</c:v>
                </c:pt>
                <c:pt idx="24">
                  <c:v>1.0374234503520307E-2</c:v>
                </c:pt>
                <c:pt idx="25">
                  <c:v>1.0360800032532168E-2</c:v>
                </c:pt>
                <c:pt idx="26">
                  <c:v>1.034369528291605E-2</c:v>
                </c:pt>
                <c:pt idx="27">
                  <c:v>1.0334975633397515E-2</c:v>
                </c:pt>
                <c:pt idx="28">
                  <c:v>1.0328750234846917E-2</c:v>
                </c:pt>
                <c:pt idx="29">
                  <c:v>1.0326842490474775E-2</c:v>
                </c:pt>
                <c:pt idx="30">
                  <c:v>1.0317168775571175E-2</c:v>
                </c:pt>
                <c:pt idx="31">
                  <c:v>1.0305968160434846E-2</c:v>
                </c:pt>
                <c:pt idx="32">
                  <c:v>1.0289314303499329E-2</c:v>
                </c:pt>
                <c:pt idx="33">
                  <c:v>1.0267297440828875E-2</c:v>
                </c:pt>
                <c:pt idx="34">
                  <c:v>1.0239380636018569E-2</c:v>
                </c:pt>
                <c:pt idx="35">
                  <c:v>1.0205228705627661E-2</c:v>
                </c:pt>
                <c:pt idx="36">
                  <c:v>1.0163721755833929E-2</c:v>
                </c:pt>
                <c:pt idx="37">
                  <c:v>1.0120574763440193E-2</c:v>
                </c:pt>
                <c:pt idx="38">
                  <c:v>1.0077312028845343E-2</c:v>
                </c:pt>
                <c:pt idx="39">
                  <c:v>1.0034917645220966E-2</c:v>
                </c:pt>
                <c:pt idx="40">
                  <c:v>9.9916529605296994E-3</c:v>
                </c:pt>
                <c:pt idx="41">
                  <c:v>9.954966022552433E-3</c:v>
                </c:pt>
                <c:pt idx="42">
                  <c:v>9.9206084535528125E-3</c:v>
                </c:pt>
                <c:pt idx="43">
                  <c:v>9.8782384985333146E-3</c:v>
                </c:pt>
                <c:pt idx="44">
                  <c:v>9.8270744944047184E-3</c:v>
                </c:pt>
                <c:pt idx="45">
                  <c:v>9.7817453794898663E-3</c:v>
                </c:pt>
                <c:pt idx="46">
                  <c:v>9.7531694068786409E-3</c:v>
                </c:pt>
                <c:pt idx="47">
                  <c:v>9.7332437496616755E-3</c:v>
                </c:pt>
                <c:pt idx="48">
                  <c:v>9.7154865909889875E-3</c:v>
                </c:pt>
                <c:pt idx="49">
                  <c:v>9.702320095644713E-3</c:v>
                </c:pt>
                <c:pt idx="50">
                  <c:v>9.6938488346701886E-3</c:v>
                </c:pt>
                <c:pt idx="51">
                  <c:v>9.6784348620488833E-3</c:v>
                </c:pt>
              </c:numCache>
            </c:numRef>
          </c:val>
          <c:smooth val="0"/>
          <c:extLst>
            <c:ext xmlns:c16="http://schemas.microsoft.com/office/drawing/2014/chart" uri="{C3380CC4-5D6E-409C-BE32-E72D297353CC}">
              <c16:uniqueId val="{00000003-54FC-4179-994A-DA29C6EC9BDD}"/>
            </c:ext>
          </c:extLst>
        </c:ser>
        <c:ser>
          <c:idx val="17"/>
          <c:order val="4"/>
          <c:tx>
            <c:strRef>
              <c:f>'Fig 2.3'!$B$24</c:f>
              <c:strCache>
                <c:ptCount val="1"/>
                <c:pt idx="0">
                  <c:v>Non-salariés</c:v>
                </c:pt>
              </c:strCache>
            </c:strRef>
          </c:tx>
          <c:spPr>
            <a:ln w="28575" cap="rnd">
              <a:solidFill>
                <a:schemeClr val="accent6"/>
              </a:solidFill>
              <a:round/>
            </a:ln>
            <a:effectLst/>
          </c:spPr>
          <c:marker>
            <c:symbol val="none"/>
          </c:marker>
          <c:cat>
            <c:numRef>
              <c:f>'Fig 2.3'!$C$3:$BB$3</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2.3'!$C$27:$BB$27</c:f>
              <c:numCache>
                <c:formatCode>0.0%</c:formatCode>
                <c:ptCount val="52"/>
                <c:pt idx="0">
                  <c:v>5.7147458698410553E-3</c:v>
                </c:pt>
                <c:pt idx="1">
                  <c:v>6.1120245854101897E-3</c:v>
                </c:pt>
                <c:pt idx="2">
                  <c:v>5.7057481848209798E-3</c:v>
                </c:pt>
                <c:pt idx="3">
                  <c:v>5.68184637606818E-3</c:v>
                </c:pt>
                <c:pt idx="4">
                  <c:v>5.6150807601314358E-3</c:v>
                </c:pt>
                <c:pt idx="5">
                  <c:v>5.6560048024558527E-3</c:v>
                </c:pt>
                <c:pt idx="6">
                  <c:v>5.6473115028558884E-3</c:v>
                </c:pt>
                <c:pt idx="7">
                  <c:v>5.4275153847611526E-3</c:v>
                </c:pt>
                <c:pt idx="8">
                  <c:v>5.3144900621671749E-3</c:v>
                </c:pt>
                <c:pt idx="9">
                  <c:v>5.2876390714955025E-3</c:v>
                </c:pt>
                <c:pt idx="10">
                  <c:v>5.2877192506873855E-3</c:v>
                </c:pt>
                <c:pt idx="11">
                  <c:v>5.2763622259498315E-3</c:v>
                </c:pt>
                <c:pt idx="12">
                  <c:v>5.2511842428165437E-3</c:v>
                </c:pt>
                <c:pt idx="13">
                  <c:v>5.213707595563122E-3</c:v>
                </c:pt>
                <c:pt idx="14">
                  <c:v>5.1520070479095723E-3</c:v>
                </c:pt>
                <c:pt idx="15">
                  <c:v>5.087011560871213E-3</c:v>
                </c:pt>
                <c:pt idx="16">
                  <c:v>5.0212069421447158E-3</c:v>
                </c:pt>
                <c:pt idx="17">
                  <c:v>4.9571851172936785E-3</c:v>
                </c:pt>
                <c:pt idx="18">
                  <c:v>4.8972182994182906E-3</c:v>
                </c:pt>
                <c:pt idx="19">
                  <c:v>4.8359347387826003E-3</c:v>
                </c:pt>
                <c:pt idx="20">
                  <c:v>4.7723884032261276E-3</c:v>
                </c:pt>
                <c:pt idx="21">
                  <c:v>4.7118864186798635E-3</c:v>
                </c:pt>
                <c:pt idx="22">
                  <c:v>4.6538486625511228E-3</c:v>
                </c:pt>
                <c:pt idx="23">
                  <c:v>4.5972781437515417E-3</c:v>
                </c:pt>
                <c:pt idx="24">
                  <c:v>4.5443700511890962E-3</c:v>
                </c:pt>
                <c:pt idx="25">
                  <c:v>4.4926855913302198E-3</c:v>
                </c:pt>
                <c:pt idx="26">
                  <c:v>4.443650677830811E-3</c:v>
                </c:pt>
                <c:pt idx="27">
                  <c:v>4.4017575827498111E-3</c:v>
                </c:pt>
                <c:pt idx="28">
                  <c:v>4.3621188115770797E-3</c:v>
                </c:pt>
                <c:pt idx="29">
                  <c:v>4.3250000065464247E-3</c:v>
                </c:pt>
                <c:pt idx="30">
                  <c:v>4.2922811339502062E-3</c:v>
                </c:pt>
                <c:pt idx="31">
                  <c:v>4.2623762245428765E-3</c:v>
                </c:pt>
                <c:pt idx="32">
                  <c:v>4.2358046287898207E-3</c:v>
                </c:pt>
                <c:pt idx="33">
                  <c:v>4.2105709338667949E-3</c:v>
                </c:pt>
                <c:pt idx="34">
                  <c:v>4.1883712605700618E-3</c:v>
                </c:pt>
                <c:pt idx="35">
                  <c:v>4.1660819028743988E-3</c:v>
                </c:pt>
                <c:pt idx="36">
                  <c:v>4.1435314041620543E-3</c:v>
                </c:pt>
                <c:pt idx="37">
                  <c:v>4.1211807702611972E-3</c:v>
                </c:pt>
                <c:pt idx="38">
                  <c:v>4.0957725070401834E-3</c:v>
                </c:pt>
                <c:pt idx="39">
                  <c:v>4.0719126201271055E-3</c:v>
                </c:pt>
                <c:pt idx="40">
                  <c:v>4.0504826804514628E-3</c:v>
                </c:pt>
                <c:pt idx="41">
                  <c:v>4.0296620686843965E-3</c:v>
                </c:pt>
                <c:pt idx="42">
                  <c:v>4.0064631170735297E-3</c:v>
                </c:pt>
                <c:pt idx="43">
                  <c:v>3.9822644611700814E-3</c:v>
                </c:pt>
                <c:pt idx="44">
                  <c:v>3.9577737365887131E-3</c:v>
                </c:pt>
                <c:pt idx="45">
                  <c:v>3.9364283248337966E-3</c:v>
                </c:pt>
                <c:pt idx="46">
                  <c:v>3.9160827063701407E-3</c:v>
                </c:pt>
                <c:pt idx="47">
                  <c:v>3.896454258072011E-3</c:v>
                </c:pt>
                <c:pt idx="48">
                  <c:v>3.8759157205472202E-3</c:v>
                </c:pt>
                <c:pt idx="49">
                  <c:v>3.854841117109604E-3</c:v>
                </c:pt>
                <c:pt idx="50">
                  <c:v>3.8345394492274643E-3</c:v>
                </c:pt>
                <c:pt idx="51">
                  <c:v>3.8138835872429705E-3</c:v>
                </c:pt>
              </c:numCache>
            </c:numRef>
          </c:val>
          <c:smooth val="0"/>
          <c:extLst>
            <c:ext xmlns:c16="http://schemas.microsoft.com/office/drawing/2014/chart" uri="{C3380CC4-5D6E-409C-BE32-E72D297353CC}">
              <c16:uniqueId val="{00000004-54FC-4179-994A-DA29C6EC9BDD}"/>
            </c:ext>
          </c:extLst>
        </c:ser>
        <c:ser>
          <c:idx val="22"/>
          <c:order val="5"/>
          <c:tx>
            <c:strRef>
              <c:f>'Fig 2.3'!$B$29</c:f>
              <c:strCache>
                <c:ptCount val="1"/>
                <c:pt idx="0">
                  <c:v>Ensemble</c:v>
                </c:pt>
              </c:strCache>
            </c:strRef>
          </c:tx>
          <c:spPr>
            <a:ln w="28575" cap="rnd">
              <a:solidFill>
                <a:srgbClr val="31859C"/>
              </a:solidFill>
              <a:round/>
            </a:ln>
            <a:effectLst/>
          </c:spPr>
          <c:marker>
            <c:symbol val="none"/>
          </c:marker>
          <c:cat>
            <c:numRef>
              <c:f>'Fig 2.3'!$C$3:$BB$3</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2.3'!$C$32:$BB$32</c:f>
              <c:numCache>
                <c:formatCode>0.0%</c:formatCode>
                <c:ptCount val="52"/>
                <c:pt idx="0">
                  <c:v>0.13671266394215614</c:v>
                </c:pt>
                <c:pt idx="1">
                  <c:v>0.14700208881749399</c:v>
                </c:pt>
                <c:pt idx="2">
                  <c:v>0.13800068808161339</c:v>
                </c:pt>
                <c:pt idx="3">
                  <c:v>0.13697547031967333</c:v>
                </c:pt>
                <c:pt idx="4">
                  <c:v>0.1372195291113352</c:v>
                </c:pt>
                <c:pt idx="5">
                  <c:v>0.1393808174061546</c:v>
                </c:pt>
                <c:pt idx="6">
                  <c:v>0.13974960700479291</c:v>
                </c:pt>
                <c:pt idx="7">
                  <c:v>0.13955054549082907</c:v>
                </c:pt>
                <c:pt idx="8">
                  <c:v>0.13918732011547844</c:v>
                </c:pt>
                <c:pt idx="9">
                  <c:v>0.14001119863673767</c:v>
                </c:pt>
                <c:pt idx="10">
                  <c:v>0.14135985856502792</c:v>
                </c:pt>
                <c:pt idx="11">
                  <c:v>0.1424375681659005</c:v>
                </c:pt>
                <c:pt idx="12">
                  <c:v>0.14322176668899803</c:v>
                </c:pt>
                <c:pt idx="13">
                  <c:v>0.1437153789139809</c:v>
                </c:pt>
                <c:pt idx="14">
                  <c:v>0.14357038050328735</c:v>
                </c:pt>
                <c:pt idx="15">
                  <c:v>0.14321296205323669</c:v>
                </c:pt>
                <c:pt idx="16">
                  <c:v>0.14267070481534247</c:v>
                </c:pt>
                <c:pt idx="17">
                  <c:v>0.14203101897275311</c:v>
                </c:pt>
                <c:pt idx="18">
                  <c:v>0.14138587366532385</c:v>
                </c:pt>
                <c:pt idx="19">
                  <c:v>0.14068307826831003</c:v>
                </c:pt>
                <c:pt idx="20">
                  <c:v>0.13999612038685225</c:v>
                </c:pt>
                <c:pt idx="21">
                  <c:v>0.13946685051544774</c:v>
                </c:pt>
                <c:pt idx="22">
                  <c:v>0.13899414263218318</c:v>
                </c:pt>
                <c:pt idx="23">
                  <c:v>0.13858358895052011</c:v>
                </c:pt>
                <c:pt idx="24">
                  <c:v>0.13826838191056631</c:v>
                </c:pt>
                <c:pt idx="25">
                  <c:v>0.13789921132664296</c:v>
                </c:pt>
                <c:pt idx="26">
                  <c:v>0.13742285130156975</c:v>
                </c:pt>
                <c:pt idx="27">
                  <c:v>0.13695963475742662</c:v>
                </c:pt>
                <c:pt idx="28">
                  <c:v>0.13653970107679825</c:v>
                </c:pt>
                <c:pt idx="29">
                  <c:v>0.13613409773808871</c:v>
                </c:pt>
                <c:pt idx="30">
                  <c:v>0.13571758393869901</c:v>
                </c:pt>
                <c:pt idx="31">
                  <c:v>0.13531068528699589</c:v>
                </c:pt>
                <c:pt idx="32">
                  <c:v>0.1349054918539907</c:v>
                </c:pt>
                <c:pt idx="33">
                  <c:v>0.13446131748906645</c:v>
                </c:pt>
                <c:pt idx="34">
                  <c:v>0.13398340901107803</c:v>
                </c:pt>
                <c:pt idx="35">
                  <c:v>0.13348311185094222</c:v>
                </c:pt>
                <c:pt idx="36">
                  <c:v>0.13292657034665431</c:v>
                </c:pt>
                <c:pt idx="37">
                  <c:v>0.13240432922085926</c:v>
                </c:pt>
                <c:pt idx="38">
                  <c:v>0.1318871854952112</c:v>
                </c:pt>
                <c:pt idx="39">
                  <c:v>0.13141715261041911</c:v>
                </c:pt>
                <c:pt idx="40">
                  <c:v>0.13099337723948351</c:v>
                </c:pt>
                <c:pt idx="41">
                  <c:v>0.13062213795517699</c:v>
                </c:pt>
                <c:pt idx="42">
                  <c:v>0.13023903996057398</c:v>
                </c:pt>
                <c:pt idx="43">
                  <c:v>0.12986908308565559</c:v>
                </c:pt>
                <c:pt idx="44">
                  <c:v>0.12951518810554752</c:v>
                </c:pt>
                <c:pt idx="45">
                  <c:v>0.12921917482296033</c:v>
                </c:pt>
                <c:pt idx="46">
                  <c:v>0.12898781971937329</c:v>
                </c:pt>
                <c:pt idx="47">
                  <c:v>0.12879627597122029</c:v>
                </c:pt>
                <c:pt idx="48">
                  <c:v>0.12863615178614643</c:v>
                </c:pt>
                <c:pt idx="49">
                  <c:v>0.1285107863318419</c:v>
                </c:pt>
                <c:pt idx="50">
                  <c:v>0.12848213300476335</c:v>
                </c:pt>
                <c:pt idx="51">
                  <c:v>0.12844169089835977</c:v>
                </c:pt>
              </c:numCache>
            </c:numRef>
          </c:val>
          <c:smooth val="0"/>
          <c:extLst>
            <c:ext xmlns:c16="http://schemas.microsoft.com/office/drawing/2014/chart" uri="{C3380CC4-5D6E-409C-BE32-E72D297353CC}">
              <c16:uniqueId val="{00000005-54FC-4179-994A-DA29C6EC9BDD}"/>
            </c:ext>
          </c:extLst>
        </c:ser>
        <c:dLbls>
          <c:showLegendKey val="0"/>
          <c:showVal val="0"/>
          <c:showCatName val="0"/>
          <c:showSerName val="0"/>
          <c:showPercent val="0"/>
          <c:showBubbleSize val="0"/>
        </c:dLbls>
        <c:smooth val="0"/>
        <c:axId val="1815756431"/>
        <c:axId val="1815756847"/>
      </c:lineChart>
      <c:catAx>
        <c:axId val="1815756431"/>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847"/>
        <c:crosses val="autoZero"/>
        <c:auto val="1"/>
        <c:lblAlgn val="ctr"/>
        <c:lblOffset val="100"/>
        <c:tickLblSkip val="5"/>
        <c:noMultiLvlLbl val="0"/>
      </c:catAx>
      <c:valAx>
        <c:axId val="181575684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431"/>
        <c:crosses val="autoZero"/>
        <c:crossBetween val="between"/>
      </c:valAx>
      <c:spPr>
        <a:noFill/>
        <a:ln>
          <a:noFill/>
        </a:ln>
        <a:effectLst/>
      </c:spPr>
    </c:plotArea>
    <c:legend>
      <c:legendPos val="b"/>
      <c:layout>
        <c:manualLayout>
          <c:xMode val="edge"/>
          <c:yMode val="edge"/>
          <c:x val="7.7215811965811948E-3"/>
          <c:y val="0.86491666666666667"/>
          <c:w val="0.98834957264957246"/>
          <c:h val="0.13508333333333333"/>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355568282268041E-2"/>
          <c:y val="3.356215822215218E-2"/>
          <c:w val="0.92180177381819217"/>
          <c:h val="0.79900785129131602"/>
        </c:manualLayout>
      </c:layout>
      <c:barChart>
        <c:barDir val="col"/>
        <c:grouping val="stacked"/>
        <c:varyColors val="0"/>
        <c:ser>
          <c:idx val="0"/>
          <c:order val="0"/>
          <c:tx>
            <c:strRef>
              <c:f>'Fig 2.I'!$B$6</c:f>
              <c:strCache>
                <c:ptCount val="1"/>
                <c:pt idx="0">
                  <c:v>Publiques</c:v>
                </c:pt>
              </c:strCache>
            </c:strRef>
          </c:tx>
          <c:spPr>
            <a:solidFill>
              <a:schemeClr val="tx2">
                <a:lumMod val="60000"/>
                <a:lumOff val="40000"/>
              </a:schemeClr>
            </a:solidFill>
            <a:ln>
              <a:solidFill>
                <a:schemeClr val="accent1">
                  <a:lumMod val="75000"/>
                </a:schemeClr>
              </a:solidFill>
            </a:ln>
            <a:effectLst/>
          </c:spPr>
          <c:invertIfNegative val="0"/>
          <c:cat>
            <c:numRef>
              <c:f>'Fig 2.I'!$C$5:$AT$5</c:f>
              <c:numCache>
                <c:formatCode>General</c:formatCode>
                <c:ptCount val="44"/>
                <c:pt idx="1">
                  <c:v>2002</c:v>
                </c:pt>
                <c:pt idx="2">
                  <c:v>2017</c:v>
                </c:pt>
                <c:pt idx="5">
                  <c:v>2002</c:v>
                </c:pt>
                <c:pt idx="6">
                  <c:v>2017</c:v>
                </c:pt>
                <c:pt idx="9">
                  <c:v>2002</c:v>
                </c:pt>
                <c:pt idx="10">
                  <c:v>2017</c:v>
                </c:pt>
                <c:pt idx="13">
                  <c:v>2002</c:v>
                </c:pt>
                <c:pt idx="14">
                  <c:v>2017</c:v>
                </c:pt>
                <c:pt idx="17">
                  <c:v>2002</c:v>
                </c:pt>
                <c:pt idx="18">
                  <c:v>2017</c:v>
                </c:pt>
                <c:pt idx="21">
                  <c:v>2002</c:v>
                </c:pt>
                <c:pt idx="22">
                  <c:v>2017</c:v>
                </c:pt>
                <c:pt idx="25">
                  <c:v>2002</c:v>
                </c:pt>
                <c:pt idx="26">
                  <c:v>2017</c:v>
                </c:pt>
                <c:pt idx="29">
                  <c:v>2002</c:v>
                </c:pt>
                <c:pt idx="30">
                  <c:v>2017</c:v>
                </c:pt>
                <c:pt idx="33">
                  <c:v>2002</c:v>
                </c:pt>
                <c:pt idx="34">
                  <c:v>2017</c:v>
                </c:pt>
                <c:pt idx="37">
                  <c:v>2002</c:v>
                </c:pt>
                <c:pt idx="38">
                  <c:v>2017</c:v>
                </c:pt>
                <c:pt idx="41">
                  <c:v>2002</c:v>
                </c:pt>
                <c:pt idx="42">
                  <c:v>2017</c:v>
                </c:pt>
              </c:numCache>
            </c:numRef>
          </c:cat>
          <c:val>
            <c:numRef>
              <c:f>'Fig 2.I'!$C$6:$AT$6</c:f>
              <c:numCache>
                <c:formatCode>0.0%</c:formatCode>
                <c:ptCount val="44"/>
                <c:pt idx="1">
                  <c:v>0.11161</c:v>
                </c:pt>
                <c:pt idx="2">
                  <c:v>0.10202</c:v>
                </c:pt>
                <c:pt idx="5">
                  <c:v>8.9410000000000003E-2</c:v>
                </c:pt>
                <c:pt idx="6">
                  <c:v>0.1051</c:v>
                </c:pt>
                <c:pt idx="9">
                  <c:v>4.1689999999999998E-2</c:v>
                </c:pt>
                <c:pt idx="10">
                  <c:v>4.8070000000000002E-2</c:v>
                </c:pt>
                <c:pt idx="13">
                  <c:v>8.1039999999999987E-2</c:v>
                </c:pt>
                <c:pt idx="14">
                  <c:v>0.10903</c:v>
                </c:pt>
                <c:pt idx="17">
                  <c:v>5.8570000000000004E-2</c:v>
                </c:pt>
                <c:pt idx="18">
                  <c:v>7.077E-2</c:v>
                </c:pt>
                <c:pt idx="21">
                  <c:v>0.11622</c:v>
                </c:pt>
                <c:pt idx="22">
                  <c:v>0.13641</c:v>
                </c:pt>
                <c:pt idx="25">
                  <c:v>0.13417999999999999</c:v>
                </c:pt>
                <c:pt idx="26">
                  <c:v>0.15640000000000001</c:v>
                </c:pt>
                <c:pt idx="29">
                  <c:v>7.5869999999999993E-2</c:v>
                </c:pt>
                <c:pt idx="30">
                  <c:v>9.358000000000001E-2</c:v>
                </c:pt>
                <c:pt idx="33">
                  <c:v>4.6420000000000003E-2</c:v>
                </c:pt>
                <c:pt idx="34">
                  <c:v>5.1859999999999996E-2</c:v>
                </c:pt>
                <c:pt idx="37">
                  <c:v>4.9089999999999995E-2</c:v>
                </c:pt>
                <c:pt idx="38">
                  <c:v>5.6289999999999993E-2</c:v>
                </c:pt>
                <c:pt idx="41">
                  <c:v>6.7739999999999995E-2</c:v>
                </c:pt>
                <c:pt idx="42">
                  <c:v>7.1859999999999993E-2</c:v>
                </c:pt>
              </c:numCache>
            </c:numRef>
          </c:val>
          <c:extLst>
            <c:ext xmlns:c16="http://schemas.microsoft.com/office/drawing/2014/chart" uri="{C3380CC4-5D6E-409C-BE32-E72D297353CC}">
              <c16:uniqueId val="{00000000-37DD-4012-9636-2AA156C7D89F}"/>
            </c:ext>
          </c:extLst>
        </c:ser>
        <c:ser>
          <c:idx val="1"/>
          <c:order val="1"/>
          <c:tx>
            <c:strRef>
              <c:f>'Fig 2.I'!$B$7</c:f>
              <c:strCache>
                <c:ptCount val="1"/>
                <c:pt idx="0">
                  <c:v>Privées</c:v>
                </c:pt>
              </c:strCache>
            </c:strRef>
          </c:tx>
          <c:spPr>
            <a:solidFill>
              <a:schemeClr val="accent2"/>
            </a:solidFill>
            <a:ln>
              <a:solidFill>
                <a:schemeClr val="accent2">
                  <a:lumMod val="75000"/>
                </a:schemeClr>
              </a:solidFill>
            </a:ln>
            <a:effectLst/>
          </c:spPr>
          <c:invertIfNegative val="0"/>
          <c:cat>
            <c:numRef>
              <c:f>'Fig 2.I'!$C$5:$AT$5</c:f>
              <c:numCache>
                <c:formatCode>General</c:formatCode>
                <c:ptCount val="44"/>
                <c:pt idx="1">
                  <c:v>2002</c:v>
                </c:pt>
                <c:pt idx="2">
                  <c:v>2017</c:v>
                </c:pt>
                <c:pt idx="5">
                  <c:v>2002</c:v>
                </c:pt>
                <c:pt idx="6">
                  <c:v>2017</c:v>
                </c:pt>
                <c:pt idx="9">
                  <c:v>2002</c:v>
                </c:pt>
                <c:pt idx="10">
                  <c:v>2017</c:v>
                </c:pt>
                <c:pt idx="13">
                  <c:v>2002</c:v>
                </c:pt>
                <c:pt idx="14">
                  <c:v>2017</c:v>
                </c:pt>
                <c:pt idx="17">
                  <c:v>2002</c:v>
                </c:pt>
                <c:pt idx="18">
                  <c:v>2017</c:v>
                </c:pt>
                <c:pt idx="21">
                  <c:v>2002</c:v>
                </c:pt>
                <c:pt idx="22">
                  <c:v>2017</c:v>
                </c:pt>
                <c:pt idx="25">
                  <c:v>2002</c:v>
                </c:pt>
                <c:pt idx="26">
                  <c:v>2017</c:v>
                </c:pt>
                <c:pt idx="29">
                  <c:v>2002</c:v>
                </c:pt>
                <c:pt idx="30">
                  <c:v>2017</c:v>
                </c:pt>
                <c:pt idx="33">
                  <c:v>2002</c:v>
                </c:pt>
                <c:pt idx="34">
                  <c:v>2017</c:v>
                </c:pt>
                <c:pt idx="37">
                  <c:v>2002</c:v>
                </c:pt>
                <c:pt idx="38">
                  <c:v>2017</c:v>
                </c:pt>
                <c:pt idx="41">
                  <c:v>2002</c:v>
                </c:pt>
                <c:pt idx="42">
                  <c:v>2017</c:v>
                </c:pt>
              </c:numCache>
            </c:numRef>
          </c:cat>
          <c:val>
            <c:numRef>
              <c:f>'Fig 2.I'!$C$7:$AT$7</c:f>
              <c:numCache>
                <c:formatCode>0.0%</c:formatCode>
                <c:ptCount val="44"/>
                <c:pt idx="1">
                  <c:v>6.5200000000000006E-3</c:v>
                </c:pt>
                <c:pt idx="2">
                  <c:v>7.5799999999999999E-3</c:v>
                </c:pt>
                <c:pt idx="5">
                  <c:v>1.413E-2</c:v>
                </c:pt>
                <c:pt idx="6">
                  <c:v>1.064E-2</c:v>
                </c:pt>
                <c:pt idx="9">
                  <c:v>4.0629999999999999E-2</c:v>
                </c:pt>
                <c:pt idx="10">
                  <c:v>5.4740000000000004E-2</c:v>
                </c:pt>
                <c:pt idx="13">
                  <c:v>3.0223809523809496E-3</c:v>
                </c:pt>
                <c:pt idx="14">
                  <c:v>3.32E-3</c:v>
                </c:pt>
                <c:pt idx="17">
                  <c:v>3.6600000000000001E-2</c:v>
                </c:pt>
                <c:pt idx="18">
                  <c:v>5.2999999999999999E-2</c:v>
                </c:pt>
                <c:pt idx="21">
                  <c:v>1.4099999999999998E-3</c:v>
                </c:pt>
                <c:pt idx="22">
                  <c:v>2.5700000000000002E-3</c:v>
                </c:pt>
                <c:pt idx="25">
                  <c:v>1.1120000000000001E-2</c:v>
                </c:pt>
                <c:pt idx="26">
                  <c:v>1.106E-2</c:v>
                </c:pt>
                <c:pt idx="29">
                  <c:v>3.6889999999999999E-2</c:v>
                </c:pt>
                <c:pt idx="30">
                  <c:v>2.5329999999999998E-2</c:v>
                </c:pt>
                <c:pt idx="33">
                  <c:v>2.9919999999999999E-2</c:v>
                </c:pt>
                <c:pt idx="34">
                  <c:v>4.6059999999999997E-2</c:v>
                </c:pt>
                <c:pt idx="37">
                  <c:v>4.1149999999999999E-2</c:v>
                </c:pt>
                <c:pt idx="38">
                  <c:v>5.2130000000000003E-2</c:v>
                </c:pt>
                <c:pt idx="41">
                  <c:v>1.7390000000000003E-2</c:v>
                </c:pt>
                <c:pt idx="42">
                  <c:v>3.0880000000000001E-2</c:v>
                </c:pt>
              </c:numCache>
            </c:numRef>
          </c:val>
          <c:extLst>
            <c:ext xmlns:c16="http://schemas.microsoft.com/office/drawing/2014/chart" uri="{C3380CC4-5D6E-409C-BE32-E72D297353CC}">
              <c16:uniqueId val="{00000001-37DD-4012-9636-2AA156C7D89F}"/>
            </c:ext>
          </c:extLst>
        </c:ser>
        <c:ser>
          <c:idx val="2"/>
          <c:order val="2"/>
          <c:tx>
            <c:strRef>
              <c:f>'Fig 2.I'!$B$8</c:f>
              <c:strCache>
                <c:ptCount val="1"/>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2.I'!$C$5:$AT$5</c:f>
              <c:numCache>
                <c:formatCode>General</c:formatCode>
                <c:ptCount val="44"/>
                <c:pt idx="1">
                  <c:v>2002</c:v>
                </c:pt>
                <c:pt idx="2">
                  <c:v>2017</c:v>
                </c:pt>
                <c:pt idx="5">
                  <c:v>2002</c:v>
                </c:pt>
                <c:pt idx="6">
                  <c:v>2017</c:v>
                </c:pt>
                <c:pt idx="9">
                  <c:v>2002</c:v>
                </c:pt>
                <c:pt idx="10">
                  <c:v>2017</c:v>
                </c:pt>
                <c:pt idx="13">
                  <c:v>2002</c:v>
                </c:pt>
                <c:pt idx="14">
                  <c:v>2017</c:v>
                </c:pt>
                <c:pt idx="17">
                  <c:v>2002</c:v>
                </c:pt>
                <c:pt idx="18">
                  <c:v>2017</c:v>
                </c:pt>
                <c:pt idx="21">
                  <c:v>2002</c:v>
                </c:pt>
                <c:pt idx="22">
                  <c:v>2017</c:v>
                </c:pt>
                <c:pt idx="25">
                  <c:v>2002</c:v>
                </c:pt>
                <c:pt idx="26">
                  <c:v>2017</c:v>
                </c:pt>
                <c:pt idx="29">
                  <c:v>2002</c:v>
                </c:pt>
                <c:pt idx="30">
                  <c:v>2017</c:v>
                </c:pt>
                <c:pt idx="33">
                  <c:v>2002</c:v>
                </c:pt>
                <c:pt idx="34">
                  <c:v>2017</c:v>
                </c:pt>
                <c:pt idx="37">
                  <c:v>2002</c:v>
                </c:pt>
                <c:pt idx="38">
                  <c:v>2017</c:v>
                </c:pt>
                <c:pt idx="41">
                  <c:v>2002</c:v>
                </c:pt>
                <c:pt idx="42">
                  <c:v>2017</c:v>
                </c:pt>
              </c:numCache>
            </c:numRef>
          </c:cat>
          <c:val>
            <c:numRef>
              <c:f>'Fig 2.I'!$C$8:$AT$8</c:f>
              <c:numCache>
                <c:formatCode>0.0%</c:formatCode>
                <c:ptCount val="44"/>
                <c:pt idx="1">
                  <c:v>0.11813</c:v>
                </c:pt>
                <c:pt idx="2">
                  <c:v>0.1096</c:v>
                </c:pt>
                <c:pt idx="5">
                  <c:v>0.10354000000000001</c:v>
                </c:pt>
                <c:pt idx="6">
                  <c:v>0.11574</c:v>
                </c:pt>
                <c:pt idx="9">
                  <c:v>8.2320000000000004E-2</c:v>
                </c:pt>
                <c:pt idx="10">
                  <c:v>0.10281000000000001</c:v>
                </c:pt>
                <c:pt idx="13">
                  <c:v>8.406238095238093E-2</c:v>
                </c:pt>
                <c:pt idx="14">
                  <c:v>0.11235000000000001</c:v>
                </c:pt>
                <c:pt idx="17">
                  <c:v>9.5170000000000005E-2</c:v>
                </c:pt>
                <c:pt idx="18">
                  <c:v>0.12376999999999999</c:v>
                </c:pt>
                <c:pt idx="21">
                  <c:v>0.11763</c:v>
                </c:pt>
                <c:pt idx="22">
                  <c:v>0.13897999999999999</c:v>
                </c:pt>
                <c:pt idx="25">
                  <c:v>0.14529999999999998</c:v>
                </c:pt>
                <c:pt idx="26">
                  <c:v>0.16746</c:v>
                </c:pt>
                <c:pt idx="29">
                  <c:v>0.11276</c:v>
                </c:pt>
                <c:pt idx="30">
                  <c:v>0.11891000000000002</c:v>
                </c:pt>
                <c:pt idx="33">
                  <c:v>7.6340000000000005E-2</c:v>
                </c:pt>
                <c:pt idx="34">
                  <c:v>9.7919999999999993E-2</c:v>
                </c:pt>
                <c:pt idx="37">
                  <c:v>9.0239999999999987E-2</c:v>
                </c:pt>
                <c:pt idx="38">
                  <c:v>0.10841999999999999</c:v>
                </c:pt>
                <c:pt idx="41">
                  <c:v>8.5129999999999997E-2</c:v>
                </c:pt>
                <c:pt idx="42">
                  <c:v>0.10274</c:v>
                </c:pt>
              </c:numCache>
            </c:numRef>
          </c:val>
          <c:extLst>
            <c:ext xmlns:c16="http://schemas.microsoft.com/office/drawing/2014/chart" uri="{C3380CC4-5D6E-409C-BE32-E72D297353CC}">
              <c16:uniqueId val="{00000002-37DD-4012-9636-2AA156C7D89F}"/>
            </c:ext>
          </c:extLst>
        </c:ser>
        <c:dLbls>
          <c:showLegendKey val="0"/>
          <c:showVal val="0"/>
          <c:showCatName val="0"/>
          <c:showSerName val="0"/>
          <c:showPercent val="0"/>
          <c:showBubbleSize val="0"/>
        </c:dLbls>
        <c:gapWidth val="150"/>
        <c:overlap val="100"/>
        <c:axId val="1441107248"/>
        <c:axId val="1441113072"/>
      </c:barChart>
      <c:catAx>
        <c:axId val="1441107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t" anchorCtr="1"/>
          <a:lstStyle/>
          <a:p>
            <a:pPr>
              <a:defRPr sz="900" b="0" i="0" u="none" strike="noStrike" kern="1200" baseline="0">
                <a:solidFill>
                  <a:sysClr val="windowText" lastClr="000000"/>
                </a:solidFill>
                <a:latin typeface="+mn-lt"/>
                <a:ea typeface="+mn-ea"/>
                <a:cs typeface="+mn-cs"/>
              </a:defRPr>
            </a:pPr>
            <a:endParaRPr lang="fr-FR"/>
          </a:p>
        </c:txPr>
        <c:crossAx val="1441113072"/>
        <c:crosses val="autoZero"/>
        <c:auto val="0"/>
        <c:lblAlgn val="ctr"/>
        <c:lblOffset val="100"/>
        <c:tickMarkSkip val="1"/>
        <c:noMultiLvlLbl val="0"/>
      </c:catAx>
      <c:valAx>
        <c:axId val="1441113072"/>
        <c:scaling>
          <c:orientation val="minMax"/>
          <c:max val="0.2"/>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441107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 2.4'!$B$5</c:f>
              <c:strCache>
                <c:ptCount val="1"/>
                <c:pt idx="0">
                  <c:v>Pas de réformes et indexation salaire</c:v>
                </c:pt>
              </c:strCache>
            </c:strRef>
          </c:tx>
          <c:spPr>
            <a:ln w="28575">
              <a:solidFill>
                <a:srgbClr val="604A7B"/>
              </a:solidFill>
            </a:ln>
          </c:spPr>
          <c:marker>
            <c:symbol val="none"/>
          </c:marker>
          <c:dLbls>
            <c:dLbl>
              <c:idx val="0"/>
              <c:layout>
                <c:manualLayout>
                  <c:x val="-1.7013888888888887E-2"/>
                  <c:y val="-5.9065291257197498E-2"/>
                </c:manualLayout>
              </c:layout>
              <c:tx>
                <c:rich>
                  <a:bodyPr wrap="square" lIns="38100" tIns="19050" rIns="38100" bIns="19050" anchor="ctr">
                    <a:spAutoFit/>
                  </a:bodyPr>
                  <a:lstStyle/>
                  <a:p>
                    <a:pPr>
                      <a:defRPr sz="1100" b="1">
                        <a:solidFill>
                          <a:srgbClr val="604A7B"/>
                        </a:solidFill>
                      </a:defRPr>
                    </a:pPr>
                    <a:fld id="{5CC07E60-4D77-4EED-8BDD-6F1B0F80ACCC}" type="CELLRANGE">
                      <a:rPr lang="en-US"/>
                      <a:pPr>
                        <a:defRPr sz="1100" b="1">
                          <a:solidFill>
                            <a:srgbClr val="604A7B"/>
                          </a:solidFill>
                        </a:defRPr>
                      </a:pPr>
                      <a:t>[PLAGECELL]</a:t>
                    </a:fld>
                    <a:endParaRPr lang="fr-F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DAA-4641-B01D-16F14E2003B8}"/>
                </c:ext>
              </c:extLst>
            </c:dLbl>
            <c:dLbl>
              <c:idx val="1"/>
              <c:tx>
                <c:rich>
                  <a:bodyPr/>
                  <a:lstStyle/>
                  <a:p>
                    <a:fld id="{79D95E07-C805-4F2F-B15F-40E80F844F1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7DAA-4641-B01D-16F14E2003B8}"/>
                </c:ext>
              </c:extLst>
            </c:dLbl>
            <c:dLbl>
              <c:idx val="2"/>
              <c:tx>
                <c:rich>
                  <a:bodyPr/>
                  <a:lstStyle/>
                  <a:p>
                    <a:fld id="{AA9DB724-3095-461E-BE96-C2949A68DF6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7DAA-4641-B01D-16F14E2003B8}"/>
                </c:ext>
              </c:extLst>
            </c:dLbl>
            <c:dLbl>
              <c:idx val="3"/>
              <c:tx>
                <c:rich>
                  <a:bodyPr/>
                  <a:lstStyle/>
                  <a:p>
                    <a:fld id="{6455254A-ED2D-4238-A660-6ECB9875557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7DAA-4641-B01D-16F14E2003B8}"/>
                </c:ext>
              </c:extLst>
            </c:dLbl>
            <c:dLbl>
              <c:idx val="4"/>
              <c:tx>
                <c:rich>
                  <a:bodyPr/>
                  <a:lstStyle/>
                  <a:p>
                    <a:fld id="{200F04DA-A9C0-405A-A494-5EFA6F455D0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7DAA-4641-B01D-16F14E2003B8}"/>
                </c:ext>
              </c:extLst>
            </c:dLbl>
            <c:dLbl>
              <c:idx val="5"/>
              <c:tx>
                <c:rich>
                  <a:bodyPr/>
                  <a:lstStyle/>
                  <a:p>
                    <a:fld id="{A16CDD6B-BA7F-499C-B89C-60C4EFCE7FD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7DAA-4641-B01D-16F14E2003B8}"/>
                </c:ext>
              </c:extLst>
            </c:dLbl>
            <c:dLbl>
              <c:idx val="6"/>
              <c:tx>
                <c:rich>
                  <a:bodyPr/>
                  <a:lstStyle/>
                  <a:p>
                    <a:fld id="{8952F707-D003-4B3D-801F-E42CB3CB4F1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7DAA-4641-B01D-16F14E2003B8}"/>
                </c:ext>
              </c:extLst>
            </c:dLbl>
            <c:dLbl>
              <c:idx val="7"/>
              <c:tx>
                <c:rich>
                  <a:bodyPr/>
                  <a:lstStyle/>
                  <a:p>
                    <a:fld id="{8337229A-CE83-4076-9F7F-63E40EA5B0C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7DAA-4641-B01D-16F14E2003B8}"/>
                </c:ext>
              </c:extLst>
            </c:dLbl>
            <c:dLbl>
              <c:idx val="8"/>
              <c:tx>
                <c:rich>
                  <a:bodyPr/>
                  <a:lstStyle/>
                  <a:p>
                    <a:fld id="{51D6FBB8-371D-48F4-B648-AAE9181EB62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7DAA-4641-B01D-16F14E2003B8}"/>
                </c:ext>
              </c:extLst>
            </c:dLbl>
            <c:dLbl>
              <c:idx val="9"/>
              <c:tx>
                <c:rich>
                  <a:bodyPr/>
                  <a:lstStyle/>
                  <a:p>
                    <a:fld id="{2464B046-6B13-479C-8445-3C39625E02E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7DAA-4641-B01D-16F14E2003B8}"/>
                </c:ext>
              </c:extLst>
            </c:dLbl>
            <c:dLbl>
              <c:idx val="10"/>
              <c:delete val="1"/>
              <c:extLst>
                <c:ext xmlns:c15="http://schemas.microsoft.com/office/drawing/2012/chart" uri="{CE6537A1-D6FC-4f65-9D91-7224C49458BB}"/>
                <c:ext xmlns:c16="http://schemas.microsoft.com/office/drawing/2014/chart" uri="{C3380CC4-5D6E-409C-BE32-E72D297353CC}">
                  <c16:uniqueId val="{0000000A-7DAA-4641-B01D-16F14E2003B8}"/>
                </c:ext>
              </c:extLst>
            </c:dLbl>
            <c:dLbl>
              <c:idx val="11"/>
              <c:tx>
                <c:rich>
                  <a:bodyPr/>
                  <a:lstStyle/>
                  <a:p>
                    <a:fld id="{CE99BC7E-C968-4E13-9738-405A1188A28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7DAA-4641-B01D-16F14E2003B8}"/>
                </c:ext>
              </c:extLst>
            </c:dLbl>
            <c:dLbl>
              <c:idx val="12"/>
              <c:tx>
                <c:rich>
                  <a:bodyPr/>
                  <a:lstStyle/>
                  <a:p>
                    <a:fld id="{F50665FD-873A-45B3-AB3B-0150542DCE2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7DAA-4641-B01D-16F14E2003B8}"/>
                </c:ext>
              </c:extLst>
            </c:dLbl>
            <c:dLbl>
              <c:idx val="13"/>
              <c:tx>
                <c:rich>
                  <a:bodyPr/>
                  <a:lstStyle/>
                  <a:p>
                    <a:fld id="{47B17608-368A-49BA-9E4F-ABC45517BD2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7DAA-4641-B01D-16F14E2003B8}"/>
                </c:ext>
              </c:extLst>
            </c:dLbl>
            <c:dLbl>
              <c:idx val="14"/>
              <c:tx>
                <c:rich>
                  <a:bodyPr/>
                  <a:lstStyle/>
                  <a:p>
                    <a:fld id="{E7FE0DF8-E0BA-4DEF-ABCC-CF655E4E61A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7DAA-4641-B01D-16F14E2003B8}"/>
                </c:ext>
              </c:extLst>
            </c:dLbl>
            <c:dLbl>
              <c:idx val="15"/>
              <c:tx>
                <c:rich>
                  <a:bodyPr/>
                  <a:lstStyle/>
                  <a:p>
                    <a:fld id="{245618C7-D130-4D3A-B3BC-06F17901051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7DAA-4641-B01D-16F14E2003B8}"/>
                </c:ext>
              </c:extLst>
            </c:dLbl>
            <c:dLbl>
              <c:idx val="16"/>
              <c:tx>
                <c:rich>
                  <a:bodyPr/>
                  <a:lstStyle/>
                  <a:p>
                    <a:fld id="{CF2A73D5-AD14-41B5-9B5A-C9FE304EBC3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7DAA-4641-B01D-16F14E2003B8}"/>
                </c:ext>
              </c:extLst>
            </c:dLbl>
            <c:dLbl>
              <c:idx val="17"/>
              <c:tx>
                <c:rich>
                  <a:bodyPr/>
                  <a:lstStyle/>
                  <a:p>
                    <a:fld id="{AB982C3F-7E9F-4D52-B44A-777B777F071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7DAA-4641-B01D-16F14E2003B8}"/>
                </c:ext>
              </c:extLst>
            </c:dLbl>
            <c:dLbl>
              <c:idx val="18"/>
              <c:tx>
                <c:rich>
                  <a:bodyPr/>
                  <a:lstStyle/>
                  <a:p>
                    <a:fld id="{7563EC39-6DA2-4C5C-8161-F13B8D1B6AE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7DAA-4641-B01D-16F14E2003B8}"/>
                </c:ext>
              </c:extLst>
            </c:dLbl>
            <c:dLbl>
              <c:idx val="19"/>
              <c:tx>
                <c:rich>
                  <a:bodyPr/>
                  <a:lstStyle/>
                  <a:p>
                    <a:fld id="{6AAD3D9C-EE9B-4985-9307-3204928EE65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7DAA-4641-B01D-16F14E2003B8}"/>
                </c:ext>
              </c:extLst>
            </c:dLbl>
            <c:dLbl>
              <c:idx val="20"/>
              <c:tx>
                <c:rich>
                  <a:bodyPr/>
                  <a:lstStyle/>
                  <a:p>
                    <a:fld id="{3348E5F6-1E69-4DF5-BD5D-5F1D388D996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7DAA-4641-B01D-16F14E2003B8}"/>
                </c:ext>
              </c:extLst>
            </c:dLbl>
            <c:dLbl>
              <c:idx val="21"/>
              <c:tx>
                <c:rich>
                  <a:bodyPr/>
                  <a:lstStyle/>
                  <a:p>
                    <a:fld id="{CA2DA1E6-9B15-427B-BF8A-16C6052404A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7DAA-4641-B01D-16F14E2003B8}"/>
                </c:ext>
              </c:extLst>
            </c:dLbl>
            <c:dLbl>
              <c:idx val="22"/>
              <c:tx>
                <c:rich>
                  <a:bodyPr/>
                  <a:lstStyle/>
                  <a:p>
                    <a:fld id="{BBEDF88E-9DDC-4C50-89D4-335BE2D39E6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7DAA-4641-B01D-16F14E2003B8}"/>
                </c:ext>
              </c:extLst>
            </c:dLbl>
            <c:dLbl>
              <c:idx val="23"/>
              <c:tx>
                <c:rich>
                  <a:bodyPr/>
                  <a:lstStyle/>
                  <a:p>
                    <a:fld id="{330A9B7D-517D-4F24-A05D-3A08338906D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7DAA-4641-B01D-16F14E2003B8}"/>
                </c:ext>
              </c:extLst>
            </c:dLbl>
            <c:dLbl>
              <c:idx val="24"/>
              <c:tx>
                <c:rich>
                  <a:bodyPr/>
                  <a:lstStyle/>
                  <a:p>
                    <a:fld id="{557D2318-2A52-4BCE-BE65-79F7E1A8CE0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7DAA-4641-B01D-16F14E2003B8}"/>
                </c:ext>
              </c:extLst>
            </c:dLbl>
            <c:dLbl>
              <c:idx val="25"/>
              <c:tx>
                <c:rich>
                  <a:bodyPr/>
                  <a:lstStyle/>
                  <a:p>
                    <a:fld id="{64CEB5E8-815F-4077-BC52-51FF458847C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7DAA-4641-B01D-16F14E2003B8}"/>
                </c:ext>
              </c:extLst>
            </c:dLbl>
            <c:dLbl>
              <c:idx val="26"/>
              <c:tx>
                <c:rich>
                  <a:bodyPr/>
                  <a:lstStyle/>
                  <a:p>
                    <a:fld id="{4EB18BDE-E006-4964-9D91-8E768A65C68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7DAA-4641-B01D-16F14E2003B8}"/>
                </c:ext>
              </c:extLst>
            </c:dLbl>
            <c:dLbl>
              <c:idx val="27"/>
              <c:tx>
                <c:rich>
                  <a:bodyPr/>
                  <a:lstStyle/>
                  <a:p>
                    <a:fld id="{00660883-2BA1-472F-9304-6327BE98986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7DAA-4641-B01D-16F14E2003B8}"/>
                </c:ext>
              </c:extLst>
            </c:dLbl>
            <c:dLbl>
              <c:idx val="28"/>
              <c:tx>
                <c:rich>
                  <a:bodyPr/>
                  <a:lstStyle/>
                  <a:p>
                    <a:fld id="{CEE92DDB-00B2-4CF9-8F50-EE0FB436F9F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7DAA-4641-B01D-16F14E2003B8}"/>
                </c:ext>
              </c:extLst>
            </c:dLbl>
            <c:dLbl>
              <c:idx val="29"/>
              <c:tx>
                <c:rich>
                  <a:bodyPr/>
                  <a:lstStyle/>
                  <a:p>
                    <a:fld id="{A48BE387-3182-4AD6-9EFE-BB1ED51A987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7DAA-4641-B01D-16F14E2003B8}"/>
                </c:ext>
              </c:extLst>
            </c:dLbl>
            <c:dLbl>
              <c:idx val="30"/>
              <c:tx>
                <c:rich>
                  <a:bodyPr/>
                  <a:lstStyle/>
                  <a:p>
                    <a:fld id="{EC0601D2-E5FD-4C4C-8782-9761990FCCD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7DAA-4641-B01D-16F14E2003B8}"/>
                </c:ext>
              </c:extLst>
            </c:dLbl>
            <c:dLbl>
              <c:idx val="31"/>
              <c:tx>
                <c:rich>
                  <a:bodyPr/>
                  <a:lstStyle/>
                  <a:p>
                    <a:fld id="{C4FBC3B8-8376-4847-91F2-9ABC8269800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7DAA-4641-B01D-16F14E2003B8}"/>
                </c:ext>
              </c:extLst>
            </c:dLbl>
            <c:dLbl>
              <c:idx val="32"/>
              <c:tx>
                <c:rich>
                  <a:bodyPr/>
                  <a:lstStyle/>
                  <a:p>
                    <a:fld id="{212DB30D-D3A4-40B2-95D6-C6D74E5088B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7DAA-4641-B01D-16F14E2003B8}"/>
                </c:ext>
              </c:extLst>
            </c:dLbl>
            <c:dLbl>
              <c:idx val="33"/>
              <c:tx>
                <c:rich>
                  <a:bodyPr/>
                  <a:lstStyle/>
                  <a:p>
                    <a:fld id="{07AE13CA-94B3-496A-9056-64C6C583AA7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7DAA-4641-B01D-16F14E2003B8}"/>
                </c:ext>
              </c:extLst>
            </c:dLbl>
            <c:dLbl>
              <c:idx val="34"/>
              <c:tx>
                <c:rich>
                  <a:bodyPr/>
                  <a:lstStyle/>
                  <a:p>
                    <a:fld id="{949C089D-89FF-4843-9AD9-A83AEA0F356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7DAA-4641-B01D-16F14E2003B8}"/>
                </c:ext>
              </c:extLst>
            </c:dLbl>
            <c:dLbl>
              <c:idx val="35"/>
              <c:tx>
                <c:rich>
                  <a:bodyPr/>
                  <a:lstStyle/>
                  <a:p>
                    <a:fld id="{1E2CD561-E6F5-4D84-8864-00853BEEF1C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7DAA-4641-B01D-16F14E2003B8}"/>
                </c:ext>
              </c:extLst>
            </c:dLbl>
            <c:dLbl>
              <c:idx val="36"/>
              <c:tx>
                <c:rich>
                  <a:bodyPr/>
                  <a:lstStyle/>
                  <a:p>
                    <a:fld id="{4198EA83-43BB-43F8-BB96-4394D1E648A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7DAA-4641-B01D-16F14E2003B8}"/>
                </c:ext>
              </c:extLst>
            </c:dLbl>
            <c:dLbl>
              <c:idx val="37"/>
              <c:tx>
                <c:rich>
                  <a:bodyPr/>
                  <a:lstStyle/>
                  <a:p>
                    <a:fld id="{FE0BE876-2ED8-4241-8ADD-70B6C4EC4A0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7DAA-4641-B01D-16F14E2003B8}"/>
                </c:ext>
              </c:extLst>
            </c:dLbl>
            <c:dLbl>
              <c:idx val="38"/>
              <c:tx>
                <c:rich>
                  <a:bodyPr/>
                  <a:lstStyle/>
                  <a:p>
                    <a:fld id="{1B8BE55B-A173-46B2-8674-ABEAB62AB9E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7DAA-4641-B01D-16F14E2003B8}"/>
                </c:ext>
              </c:extLst>
            </c:dLbl>
            <c:dLbl>
              <c:idx val="39"/>
              <c:tx>
                <c:rich>
                  <a:bodyPr/>
                  <a:lstStyle/>
                  <a:p>
                    <a:fld id="{B03569C3-0C21-48AF-89DF-B75BA941D0F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7DAA-4641-B01D-16F14E2003B8}"/>
                </c:ext>
              </c:extLst>
            </c:dLbl>
            <c:dLbl>
              <c:idx val="40"/>
              <c:tx>
                <c:rich>
                  <a:bodyPr/>
                  <a:lstStyle/>
                  <a:p>
                    <a:fld id="{C693E9A4-F17A-405D-BF71-8DA8CE6290C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7DAA-4641-B01D-16F14E2003B8}"/>
                </c:ext>
              </c:extLst>
            </c:dLbl>
            <c:dLbl>
              <c:idx val="41"/>
              <c:tx>
                <c:rich>
                  <a:bodyPr/>
                  <a:lstStyle/>
                  <a:p>
                    <a:fld id="{4DDB380C-F0DE-4D4E-BB50-B6E44B0F253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7DAA-4641-B01D-16F14E2003B8}"/>
                </c:ext>
              </c:extLst>
            </c:dLbl>
            <c:dLbl>
              <c:idx val="42"/>
              <c:tx>
                <c:rich>
                  <a:bodyPr/>
                  <a:lstStyle/>
                  <a:p>
                    <a:fld id="{041C35C0-E032-4D35-89C9-CF128342D40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7DAA-4641-B01D-16F14E2003B8}"/>
                </c:ext>
              </c:extLst>
            </c:dLbl>
            <c:dLbl>
              <c:idx val="43"/>
              <c:tx>
                <c:rich>
                  <a:bodyPr/>
                  <a:lstStyle/>
                  <a:p>
                    <a:fld id="{1C6F158C-9C0F-4F82-A84E-4485AA6B9FB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7DAA-4641-B01D-16F14E2003B8}"/>
                </c:ext>
              </c:extLst>
            </c:dLbl>
            <c:dLbl>
              <c:idx val="44"/>
              <c:tx>
                <c:rich>
                  <a:bodyPr/>
                  <a:lstStyle/>
                  <a:p>
                    <a:fld id="{EFB3FC27-B176-4A06-B2B8-258EFF7D25B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7DAA-4641-B01D-16F14E2003B8}"/>
                </c:ext>
              </c:extLst>
            </c:dLbl>
            <c:dLbl>
              <c:idx val="45"/>
              <c:tx>
                <c:rich>
                  <a:bodyPr/>
                  <a:lstStyle/>
                  <a:p>
                    <a:fld id="{4B0C663B-3DEE-4DC6-B3F5-F14A45182A0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7DAA-4641-B01D-16F14E2003B8}"/>
                </c:ext>
              </c:extLst>
            </c:dLbl>
            <c:dLbl>
              <c:idx val="46"/>
              <c:tx>
                <c:rich>
                  <a:bodyPr/>
                  <a:lstStyle/>
                  <a:p>
                    <a:fld id="{F3A23FC6-BB11-4C12-9EDD-A79C7A8F3ED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E-7DAA-4641-B01D-16F14E2003B8}"/>
                </c:ext>
              </c:extLst>
            </c:dLbl>
            <c:dLbl>
              <c:idx val="47"/>
              <c:tx>
                <c:rich>
                  <a:bodyPr/>
                  <a:lstStyle/>
                  <a:p>
                    <a:fld id="{6705D3CF-8674-4E92-B6BD-0A7C37A5B3D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F-7DAA-4641-B01D-16F14E2003B8}"/>
                </c:ext>
              </c:extLst>
            </c:dLbl>
            <c:dLbl>
              <c:idx val="48"/>
              <c:tx>
                <c:rich>
                  <a:bodyPr/>
                  <a:lstStyle/>
                  <a:p>
                    <a:fld id="{D65C7172-42BA-4015-957A-4812A6DA3E3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7DAA-4641-B01D-16F14E2003B8}"/>
                </c:ext>
              </c:extLst>
            </c:dLbl>
            <c:dLbl>
              <c:idx val="49"/>
              <c:tx>
                <c:rich>
                  <a:bodyPr/>
                  <a:lstStyle/>
                  <a:p>
                    <a:fld id="{76D860A9-6150-41D2-8296-8F6F42F8D15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1-7DAA-4641-B01D-16F14E2003B8}"/>
                </c:ext>
              </c:extLst>
            </c:dLbl>
            <c:dLbl>
              <c:idx val="50"/>
              <c:tx>
                <c:rich>
                  <a:bodyPr/>
                  <a:lstStyle/>
                  <a:p>
                    <a:fld id="{8D358ED5-43EB-4B1D-BB20-08A1AAE20D3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2-7DAA-4641-B01D-16F14E2003B8}"/>
                </c:ext>
              </c:extLst>
            </c:dLbl>
            <c:dLbl>
              <c:idx val="51"/>
              <c:tx>
                <c:rich>
                  <a:bodyPr/>
                  <a:lstStyle/>
                  <a:p>
                    <a:fld id="{2C0B3DD6-AFE3-4DCC-ACDB-C3EB6CBAFED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7DAA-4641-B01D-16F14E2003B8}"/>
                </c:ext>
              </c:extLst>
            </c:dLbl>
            <c:dLbl>
              <c:idx val="52"/>
              <c:tx>
                <c:rich>
                  <a:bodyPr/>
                  <a:lstStyle/>
                  <a:p>
                    <a:fld id="{2DE950DF-6216-4DC6-A9EB-C31175D76AC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4-7DAA-4641-B01D-16F14E2003B8}"/>
                </c:ext>
              </c:extLst>
            </c:dLbl>
            <c:dLbl>
              <c:idx val="53"/>
              <c:tx>
                <c:rich>
                  <a:bodyPr/>
                  <a:lstStyle/>
                  <a:p>
                    <a:fld id="{51A82234-F18C-4A0F-ACAD-CD2A541BDD1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5-7DAA-4641-B01D-16F14E2003B8}"/>
                </c:ext>
              </c:extLst>
            </c:dLbl>
            <c:dLbl>
              <c:idx val="54"/>
              <c:tx>
                <c:rich>
                  <a:bodyPr/>
                  <a:lstStyle/>
                  <a:p>
                    <a:fld id="{F70F9ED1-E36C-4555-8F9B-019E346BF30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6-7DAA-4641-B01D-16F14E2003B8}"/>
                </c:ext>
              </c:extLst>
            </c:dLbl>
            <c:dLbl>
              <c:idx val="55"/>
              <c:tx>
                <c:rich>
                  <a:bodyPr/>
                  <a:lstStyle/>
                  <a:p>
                    <a:fld id="{5AF9C8CD-A9C5-4AEF-892F-491EE54293E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7-7DAA-4641-B01D-16F14E2003B8}"/>
                </c:ext>
              </c:extLst>
            </c:dLbl>
            <c:dLbl>
              <c:idx val="56"/>
              <c:tx>
                <c:rich>
                  <a:bodyPr/>
                  <a:lstStyle/>
                  <a:p>
                    <a:fld id="{8CDBDE6E-D46A-4D32-9C40-4D77CFEF5CC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8-7DAA-4641-B01D-16F14E2003B8}"/>
                </c:ext>
              </c:extLst>
            </c:dLbl>
            <c:dLbl>
              <c:idx val="57"/>
              <c:tx>
                <c:rich>
                  <a:bodyPr/>
                  <a:lstStyle/>
                  <a:p>
                    <a:fld id="{E4F830D2-69D8-467A-A5A6-265FCD608A7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9-7DAA-4641-B01D-16F14E2003B8}"/>
                </c:ext>
              </c:extLst>
            </c:dLbl>
            <c:dLbl>
              <c:idx val="58"/>
              <c:tx>
                <c:rich>
                  <a:bodyPr/>
                  <a:lstStyle/>
                  <a:p>
                    <a:fld id="{B276C7BB-EF07-4B0D-9F2C-DF2F193FB63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A-7DAA-4641-B01D-16F14E2003B8}"/>
                </c:ext>
              </c:extLst>
            </c:dLbl>
            <c:dLbl>
              <c:idx val="59"/>
              <c:tx>
                <c:rich>
                  <a:bodyPr/>
                  <a:lstStyle/>
                  <a:p>
                    <a:fld id="{D3E6EC33-5F6A-4E5F-98F3-65EFC7D6717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B-7DAA-4641-B01D-16F14E2003B8}"/>
                </c:ext>
              </c:extLst>
            </c:dLbl>
            <c:spPr>
              <a:noFill/>
              <a:ln>
                <a:noFill/>
              </a:ln>
              <a:effectLst/>
            </c:spPr>
            <c:txPr>
              <a:bodyPr wrap="square" lIns="38100" tIns="19050" rIns="38100" bIns="19050" anchor="ctr">
                <a:spAutoFit/>
              </a:bodyPr>
              <a:lstStyle/>
              <a:p>
                <a:pPr>
                  <a:defRPr sz="1100" b="1">
                    <a:solidFill>
                      <a:schemeClr val="accent4">
                        <a:lumMod val="75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2.4'!$D$4:$BK$4</c:f>
              <c:numCache>
                <c:formatCode>General</c:formatCode>
                <c:ptCount val="60"/>
                <c:pt idx="0">
                  <c:v>2010</c:v>
                </c:pt>
                <c:pt idx="1">
                  <c:v>2011</c:v>
                </c:pt>
                <c:pt idx="2">
                  <c:v>2012</c:v>
                </c:pt>
                <c:pt idx="3">
                  <c:v>2013</c:v>
                </c:pt>
                <c:pt idx="4">
                  <c:v>2014</c:v>
                </c:pt>
                <c:pt idx="5">
                  <c:v>2015</c:v>
                </c:pt>
                <c:pt idx="6">
                  <c:v>2016</c:v>
                </c:pt>
                <c:pt idx="7">
                  <c:v>2017</c:v>
                </c:pt>
                <c:pt idx="8">
                  <c:v>2018</c:v>
                </c:pt>
                <c:pt idx="9">
                  <c:v>2019</c:v>
                </c:pt>
                <c:pt idx="10">
                  <c:v>2020</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pt idx="40">
                  <c:v>2051</c:v>
                </c:pt>
                <c:pt idx="41">
                  <c:v>2052</c:v>
                </c:pt>
                <c:pt idx="42">
                  <c:v>2053</c:v>
                </c:pt>
                <c:pt idx="43">
                  <c:v>2054</c:v>
                </c:pt>
                <c:pt idx="44">
                  <c:v>2055</c:v>
                </c:pt>
                <c:pt idx="45">
                  <c:v>2056</c:v>
                </c:pt>
                <c:pt idx="46">
                  <c:v>2057</c:v>
                </c:pt>
                <c:pt idx="47">
                  <c:v>2058</c:v>
                </c:pt>
                <c:pt idx="48">
                  <c:v>2059</c:v>
                </c:pt>
                <c:pt idx="49">
                  <c:v>2060</c:v>
                </c:pt>
                <c:pt idx="50">
                  <c:v>2061</c:v>
                </c:pt>
                <c:pt idx="51">
                  <c:v>2062</c:v>
                </c:pt>
                <c:pt idx="52">
                  <c:v>2063</c:v>
                </c:pt>
                <c:pt idx="53">
                  <c:v>2064</c:v>
                </c:pt>
                <c:pt idx="54">
                  <c:v>2065</c:v>
                </c:pt>
                <c:pt idx="55">
                  <c:v>2066</c:v>
                </c:pt>
                <c:pt idx="56">
                  <c:v>2067</c:v>
                </c:pt>
                <c:pt idx="57">
                  <c:v>2068</c:v>
                </c:pt>
                <c:pt idx="58">
                  <c:v>2069</c:v>
                </c:pt>
                <c:pt idx="59">
                  <c:v>2070</c:v>
                </c:pt>
              </c:numCache>
            </c:numRef>
          </c:cat>
          <c:val>
            <c:numRef>
              <c:f>'Fig 2.4'!$D$5:$BK$5</c:f>
              <c:numCache>
                <c:formatCode>0.0%</c:formatCode>
                <c:ptCount val="60"/>
                <c:pt idx="0">
                  <c:v>0.14071375511177278</c:v>
                </c:pt>
                <c:pt idx="1">
                  <c:v>0.14297920245637682</c:v>
                </c:pt>
                <c:pt idx="2">
                  <c:v>0.14673904063129539</c:v>
                </c:pt>
                <c:pt idx="3">
                  <c:v>0.14939205383736245</c:v>
                </c:pt>
                <c:pt idx="4">
                  <c:v>0.15171370450887423</c:v>
                </c:pt>
                <c:pt idx="5">
                  <c:v>0.15290065237716158</c:v>
                </c:pt>
                <c:pt idx="6">
                  <c:v>0.15538739135760962</c:v>
                </c:pt>
                <c:pt idx="7">
                  <c:v>0.15638459315104938</c:v>
                </c:pt>
                <c:pt idx="8">
                  <c:v>0.15759835693274885</c:v>
                </c:pt>
                <c:pt idx="9">
                  <c:v>0.15920572133778138</c:v>
                </c:pt>
                <c:pt idx="10">
                  <c:v>0.17337218428766191</c:v>
                </c:pt>
                <c:pt idx="11">
                  <c:v>0.16745749304985905</c:v>
                </c:pt>
                <c:pt idx="12">
                  <c:v>0.16977977977869249</c:v>
                </c:pt>
                <c:pt idx="13">
                  <c:v>0.17113217467481845</c:v>
                </c:pt>
                <c:pt idx="14">
                  <c:v>0.17296264806225142</c:v>
                </c:pt>
                <c:pt idx="15">
                  <c:v>0.17388596847876742</c:v>
                </c:pt>
                <c:pt idx="16">
                  <c:v>0.17445412225244591</c:v>
                </c:pt>
                <c:pt idx="17">
                  <c:v>0.17461201214097832</c:v>
                </c:pt>
                <c:pt idx="18">
                  <c:v>0.17480315125977666</c:v>
                </c:pt>
                <c:pt idx="19">
                  <c:v>0.17519278020043583</c:v>
                </c:pt>
                <c:pt idx="20">
                  <c:v>0.17604469798750955</c:v>
                </c:pt>
                <c:pt idx="21">
                  <c:v>0.17665249579191894</c:v>
                </c:pt>
                <c:pt idx="22">
                  <c:v>0.17792278791181015</c:v>
                </c:pt>
                <c:pt idx="23">
                  <c:v>0.17898992539257527</c:v>
                </c:pt>
                <c:pt idx="24">
                  <c:v>0.17973808513574169</c:v>
                </c:pt>
                <c:pt idx="25">
                  <c:v>0.1806277678923692</c:v>
                </c:pt>
                <c:pt idx="26">
                  <c:v>0.18118893276983908</c:v>
                </c:pt>
                <c:pt idx="27">
                  <c:v>0.18201786484180835</c:v>
                </c:pt>
                <c:pt idx="28">
                  <c:v>0.18219589076959303</c:v>
                </c:pt>
                <c:pt idx="29">
                  <c:v>0.18251857468165075</c:v>
                </c:pt>
                <c:pt idx="30">
                  <c:v>0.18242570677121747</c:v>
                </c:pt>
                <c:pt idx="31">
                  <c:v>0.18207639102874285</c:v>
                </c:pt>
                <c:pt idx="32">
                  <c:v>0.18198211884920756</c:v>
                </c:pt>
                <c:pt idx="33">
                  <c:v>0.18214437963746385</c:v>
                </c:pt>
                <c:pt idx="34">
                  <c:v>0.18245451977586738</c:v>
                </c:pt>
                <c:pt idx="35">
                  <c:v>0.18285767348328633</c:v>
                </c:pt>
                <c:pt idx="36">
                  <c:v>0.18316355669188475</c:v>
                </c:pt>
                <c:pt idx="37">
                  <c:v>0.18367428357803023</c:v>
                </c:pt>
                <c:pt idx="38">
                  <c:v>0.18325858670832096</c:v>
                </c:pt>
                <c:pt idx="39">
                  <c:v>0.18298861722987908</c:v>
                </c:pt>
                <c:pt idx="40">
                  <c:v>0.18316284158879517</c:v>
                </c:pt>
                <c:pt idx="41">
                  <c:v>0.18379391771392553</c:v>
                </c:pt>
                <c:pt idx="42">
                  <c:v>0.18406724770655106</c:v>
                </c:pt>
                <c:pt idx="43">
                  <c:v>0.18391464407460789</c:v>
                </c:pt>
                <c:pt idx="44">
                  <c:v>0.18386826428994391</c:v>
                </c:pt>
                <c:pt idx="45">
                  <c:v>0.18433607489217685</c:v>
                </c:pt>
                <c:pt idx="46">
                  <c:v>0.18458627062015057</c:v>
                </c:pt>
                <c:pt idx="47">
                  <c:v>0.18440788447412454</c:v>
                </c:pt>
                <c:pt idx="48">
                  <c:v>0.18447514491189546</c:v>
                </c:pt>
                <c:pt idx="49">
                  <c:v>0.18453224097079451</c:v>
                </c:pt>
                <c:pt idx="50">
                  <c:v>0.18489248559320892</c:v>
                </c:pt>
                <c:pt idx="51">
                  <c:v>0.18525151438172527</c:v>
                </c:pt>
                <c:pt idx="52">
                  <c:v>0.18524368039321709</c:v>
                </c:pt>
                <c:pt idx="53">
                  <c:v>0.1851572358849731</c:v>
                </c:pt>
                <c:pt idx="54">
                  <c:v>0.18591212978143928</c:v>
                </c:pt>
                <c:pt idx="55">
                  <c:v>0.18627603778896301</c:v>
                </c:pt>
                <c:pt idx="56">
                  <c:v>0.18670810171472593</c:v>
                </c:pt>
                <c:pt idx="57">
                  <c:v>0.18707072841736208</c:v>
                </c:pt>
                <c:pt idx="58">
                  <c:v>0.1876980818930091</c:v>
                </c:pt>
                <c:pt idx="59">
                  <c:v>0.18858476176713262</c:v>
                </c:pt>
              </c:numCache>
            </c:numRef>
          </c:val>
          <c:smooth val="0"/>
          <c:extLst>
            <c:ext xmlns:c15="http://schemas.microsoft.com/office/drawing/2012/chart" uri="{02D57815-91ED-43cb-92C2-25804820EDAC}">
              <c15:datalabelsRange>
                <c15:f>'Fig 2.4'!$D$9:$BK$9</c15:f>
                <c15:dlblRangeCache>
                  <c:ptCount val="60"/>
                  <c:pt idx="0">
                    <c:v>14,1%</c:v>
                  </c:pt>
                  <c:pt idx="10">
                    <c:v>17,3%</c:v>
                  </c:pt>
                  <c:pt idx="59">
                    <c:v>18,9%</c:v>
                  </c:pt>
                </c15:dlblRangeCache>
              </c15:datalabelsRange>
            </c:ext>
            <c:ext xmlns:c16="http://schemas.microsoft.com/office/drawing/2014/chart" uri="{C3380CC4-5D6E-409C-BE32-E72D297353CC}">
              <c16:uniqueId val="{0000003C-7DAA-4641-B01D-16F14E2003B8}"/>
            </c:ext>
          </c:extLst>
        </c:ser>
        <c:ser>
          <c:idx val="1"/>
          <c:order val="1"/>
          <c:tx>
            <c:strRef>
              <c:f>'Fig 2.4'!$B$6</c:f>
              <c:strCache>
                <c:ptCount val="1"/>
                <c:pt idx="0">
                  <c:v>Pas de réformes et indexation sur les prix</c:v>
                </c:pt>
              </c:strCache>
            </c:strRef>
          </c:tx>
          <c:spPr>
            <a:ln w="28575">
              <a:solidFill>
                <a:srgbClr val="A85400"/>
              </a:solidFill>
            </a:ln>
          </c:spPr>
          <c:marker>
            <c:symbol val="none"/>
          </c:marker>
          <c:dLbls>
            <c:dLbl>
              <c:idx val="0"/>
              <c:layout>
                <c:manualLayout>
                  <c:x val="-1.8667328042328041E-2"/>
                  <c:y val="-5.9065291257197464E-2"/>
                </c:manualLayout>
              </c:layout>
              <c:tx>
                <c:rich>
                  <a:bodyPr wrap="square" lIns="38100" tIns="19050" rIns="38100" bIns="19050" anchor="ctr">
                    <a:spAutoFit/>
                  </a:bodyPr>
                  <a:lstStyle/>
                  <a:p>
                    <a:pPr>
                      <a:defRPr sz="1100" b="1">
                        <a:solidFill>
                          <a:schemeClr val="accent2">
                            <a:lumMod val="75000"/>
                          </a:schemeClr>
                        </a:solidFill>
                      </a:defRPr>
                    </a:pPr>
                    <a:fld id="{04B81319-D14A-4BBB-B13B-4029C79EA0A1}" type="CELLRANGE">
                      <a:rPr lang="en-US">
                        <a:solidFill>
                          <a:schemeClr val="accent2">
                            <a:lumMod val="75000"/>
                          </a:schemeClr>
                        </a:solidFill>
                      </a:rPr>
                      <a:pPr>
                        <a:defRPr sz="1100" b="1">
                          <a:solidFill>
                            <a:schemeClr val="accent2">
                              <a:lumMod val="75000"/>
                            </a:schemeClr>
                          </a:solidFill>
                        </a:defRPr>
                      </a:pPr>
                      <a:t>[PLAGECELL]</a:t>
                    </a:fld>
                    <a:endParaRPr lang="fr-F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D-7DAA-4641-B01D-16F14E2003B8}"/>
                </c:ext>
              </c:extLst>
            </c:dLbl>
            <c:dLbl>
              <c:idx val="1"/>
              <c:tx>
                <c:rich>
                  <a:bodyPr/>
                  <a:lstStyle/>
                  <a:p>
                    <a:fld id="{B1DF813D-62B3-472E-BC49-F5B3489C5A7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E-7DAA-4641-B01D-16F14E2003B8}"/>
                </c:ext>
              </c:extLst>
            </c:dLbl>
            <c:dLbl>
              <c:idx val="2"/>
              <c:tx>
                <c:rich>
                  <a:bodyPr/>
                  <a:lstStyle/>
                  <a:p>
                    <a:fld id="{5FA89C18-6AAE-45C2-826C-7425F28925B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F-7DAA-4641-B01D-16F14E2003B8}"/>
                </c:ext>
              </c:extLst>
            </c:dLbl>
            <c:dLbl>
              <c:idx val="3"/>
              <c:tx>
                <c:rich>
                  <a:bodyPr/>
                  <a:lstStyle/>
                  <a:p>
                    <a:fld id="{01C24DDB-7E0A-4F5B-9E2F-94F93A2BCD1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0-7DAA-4641-B01D-16F14E2003B8}"/>
                </c:ext>
              </c:extLst>
            </c:dLbl>
            <c:dLbl>
              <c:idx val="4"/>
              <c:tx>
                <c:rich>
                  <a:bodyPr/>
                  <a:lstStyle/>
                  <a:p>
                    <a:fld id="{31FFE50D-F899-4F93-956C-65854E3FCD2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1-7DAA-4641-B01D-16F14E2003B8}"/>
                </c:ext>
              </c:extLst>
            </c:dLbl>
            <c:dLbl>
              <c:idx val="5"/>
              <c:tx>
                <c:rich>
                  <a:bodyPr/>
                  <a:lstStyle/>
                  <a:p>
                    <a:fld id="{C98F87EC-EE4D-4552-996E-448E1034D62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2-7DAA-4641-B01D-16F14E2003B8}"/>
                </c:ext>
              </c:extLst>
            </c:dLbl>
            <c:dLbl>
              <c:idx val="6"/>
              <c:tx>
                <c:rich>
                  <a:bodyPr/>
                  <a:lstStyle/>
                  <a:p>
                    <a:fld id="{3A521A15-39C0-4709-8F8A-38D4AB99D8A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3-7DAA-4641-B01D-16F14E2003B8}"/>
                </c:ext>
              </c:extLst>
            </c:dLbl>
            <c:dLbl>
              <c:idx val="7"/>
              <c:tx>
                <c:rich>
                  <a:bodyPr/>
                  <a:lstStyle/>
                  <a:p>
                    <a:fld id="{81277E26-B932-4EB5-B703-243C2656FD9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4-7DAA-4641-B01D-16F14E2003B8}"/>
                </c:ext>
              </c:extLst>
            </c:dLbl>
            <c:dLbl>
              <c:idx val="8"/>
              <c:tx>
                <c:rich>
                  <a:bodyPr/>
                  <a:lstStyle/>
                  <a:p>
                    <a:fld id="{D8E430BD-C95A-4199-9A83-73FD46C748E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5-7DAA-4641-B01D-16F14E2003B8}"/>
                </c:ext>
              </c:extLst>
            </c:dLbl>
            <c:dLbl>
              <c:idx val="9"/>
              <c:tx>
                <c:rich>
                  <a:bodyPr/>
                  <a:lstStyle/>
                  <a:p>
                    <a:fld id="{7402D40C-D436-42B5-AFA8-41EB70A3881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6-7DAA-4641-B01D-16F14E2003B8}"/>
                </c:ext>
              </c:extLst>
            </c:dLbl>
            <c:dLbl>
              <c:idx val="10"/>
              <c:delete val="1"/>
              <c:extLst>
                <c:ext xmlns:c15="http://schemas.microsoft.com/office/drawing/2012/chart" uri="{CE6537A1-D6FC-4f65-9D91-7224C49458BB}"/>
                <c:ext xmlns:c16="http://schemas.microsoft.com/office/drawing/2014/chart" uri="{C3380CC4-5D6E-409C-BE32-E72D297353CC}">
                  <c16:uniqueId val="{00000047-7DAA-4641-B01D-16F14E2003B8}"/>
                </c:ext>
              </c:extLst>
            </c:dLbl>
            <c:dLbl>
              <c:idx val="11"/>
              <c:tx>
                <c:rich>
                  <a:bodyPr/>
                  <a:lstStyle/>
                  <a:p>
                    <a:fld id="{350E6E0E-446F-438E-8271-E049E8F65E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8-7DAA-4641-B01D-16F14E2003B8}"/>
                </c:ext>
              </c:extLst>
            </c:dLbl>
            <c:dLbl>
              <c:idx val="12"/>
              <c:tx>
                <c:rich>
                  <a:bodyPr/>
                  <a:lstStyle/>
                  <a:p>
                    <a:fld id="{77D1806A-2042-459F-8D94-D21D0464C85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9-7DAA-4641-B01D-16F14E2003B8}"/>
                </c:ext>
              </c:extLst>
            </c:dLbl>
            <c:dLbl>
              <c:idx val="13"/>
              <c:tx>
                <c:rich>
                  <a:bodyPr/>
                  <a:lstStyle/>
                  <a:p>
                    <a:fld id="{8DC84344-8298-46FD-A843-2B1EDD12482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A-7DAA-4641-B01D-16F14E2003B8}"/>
                </c:ext>
              </c:extLst>
            </c:dLbl>
            <c:dLbl>
              <c:idx val="14"/>
              <c:tx>
                <c:rich>
                  <a:bodyPr/>
                  <a:lstStyle/>
                  <a:p>
                    <a:fld id="{931B0095-A142-4B76-92C1-A6BA5736993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B-7DAA-4641-B01D-16F14E2003B8}"/>
                </c:ext>
              </c:extLst>
            </c:dLbl>
            <c:dLbl>
              <c:idx val="15"/>
              <c:tx>
                <c:rich>
                  <a:bodyPr/>
                  <a:lstStyle/>
                  <a:p>
                    <a:fld id="{43245B9D-0BC5-4F91-BC73-35A282619E2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C-7DAA-4641-B01D-16F14E2003B8}"/>
                </c:ext>
              </c:extLst>
            </c:dLbl>
            <c:dLbl>
              <c:idx val="16"/>
              <c:tx>
                <c:rich>
                  <a:bodyPr/>
                  <a:lstStyle/>
                  <a:p>
                    <a:fld id="{705E6C29-0D4A-4B99-8B01-2F9D7E8CA5B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D-7DAA-4641-B01D-16F14E2003B8}"/>
                </c:ext>
              </c:extLst>
            </c:dLbl>
            <c:dLbl>
              <c:idx val="17"/>
              <c:tx>
                <c:rich>
                  <a:bodyPr/>
                  <a:lstStyle/>
                  <a:p>
                    <a:fld id="{B48E5CC1-4C92-437D-A780-A0FCCD67198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E-7DAA-4641-B01D-16F14E2003B8}"/>
                </c:ext>
              </c:extLst>
            </c:dLbl>
            <c:dLbl>
              <c:idx val="18"/>
              <c:tx>
                <c:rich>
                  <a:bodyPr/>
                  <a:lstStyle/>
                  <a:p>
                    <a:fld id="{B6420BE4-CA9E-4FE1-82B4-6D0D628B306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F-7DAA-4641-B01D-16F14E2003B8}"/>
                </c:ext>
              </c:extLst>
            </c:dLbl>
            <c:dLbl>
              <c:idx val="19"/>
              <c:tx>
                <c:rich>
                  <a:bodyPr/>
                  <a:lstStyle/>
                  <a:p>
                    <a:fld id="{AC20DDBA-E702-461A-8031-ED5B8E64FC8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0-7DAA-4641-B01D-16F14E2003B8}"/>
                </c:ext>
              </c:extLst>
            </c:dLbl>
            <c:dLbl>
              <c:idx val="20"/>
              <c:tx>
                <c:rich>
                  <a:bodyPr/>
                  <a:lstStyle/>
                  <a:p>
                    <a:fld id="{7B2EB39C-7F92-4FF7-812B-03FC8DB0272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1-7DAA-4641-B01D-16F14E2003B8}"/>
                </c:ext>
              </c:extLst>
            </c:dLbl>
            <c:dLbl>
              <c:idx val="21"/>
              <c:tx>
                <c:rich>
                  <a:bodyPr/>
                  <a:lstStyle/>
                  <a:p>
                    <a:fld id="{693B4603-149D-4212-9C5E-8C88A48EFE0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2-7DAA-4641-B01D-16F14E2003B8}"/>
                </c:ext>
              </c:extLst>
            </c:dLbl>
            <c:dLbl>
              <c:idx val="22"/>
              <c:tx>
                <c:rich>
                  <a:bodyPr/>
                  <a:lstStyle/>
                  <a:p>
                    <a:fld id="{F1AEE729-FD66-4641-AF0D-1E729FEC999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3-7DAA-4641-B01D-16F14E2003B8}"/>
                </c:ext>
              </c:extLst>
            </c:dLbl>
            <c:dLbl>
              <c:idx val="23"/>
              <c:tx>
                <c:rich>
                  <a:bodyPr/>
                  <a:lstStyle/>
                  <a:p>
                    <a:fld id="{53EF8B98-53AF-40C4-A0FB-AA435D7CE26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4-7DAA-4641-B01D-16F14E2003B8}"/>
                </c:ext>
              </c:extLst>
            </c:dLbl>
            <c:dLbl>
              <c:idx val="24"/>
              <c:tx>
                <c:rich>
                  <a:bodyPr/>
                  <a:lstStyle/>
                  <a:p>
                    <a:fld id="{A1DD8E1F-43F1-4F45-9C7C-A8D9046DEC2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5-7DAA-4641-B01D-16F14E2003B8}"/>
                </c:ext>
              </c:extLst>
            </c:dLbl>
            <c:dLbl>
              <c:idx val="25"/>
              <c:tx>
                <c:rich>
                  <a:bodyPr/>
                  <a:lstStyle/>
                  <a:p>
                    <a:fld id="{F2D65ECE-1004-4223-A9FF-F6BBCBD3BAA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6-7DAA-4641-B01D-16F14E2003B8}"/>
                </c:ext>
              </c:extLst>
            </c:dLbl>
            <c:dLbl>
              <c:idx val="26"/>
              <c:tx>
                <c:rich>
                  <a:bodyPr/>
                  <a:lstStyle/>
                  <a:p>
                    <a:fld id="{09CF8879-313F-4038-8758-9C354BD100F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7-7DAA-4641-B01D-16F14E2003B8}"/>
                </c:ext>
              </c:extLst>
            </c:dLbl>
            <c:dLbl>
              <c:idx val="27"/>
              <c:tx>
                <c:rich>
                  <a:bodyPr/>
                  <a:lstStyle/>
                  <a:p>
                    <a:fld id="{52E28691-5D73-4AFA-A610-DEBCA396A7F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8-7DAA-4641-B01D-16F14E2003B8}"/>
                </c:ext>
              </c:extLst>
            </c:dLbl>
            <c:dLbl>
              <c:idx val="28"/>
              <c:tx>
                <c:rich>
                  <a:bodyPr/>
                  <a:lstStyle/>
                  <a:p>
                    <a:fld id="{0E3CC161-81BF-44E0-9D70-1530A22A806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9-7DAA-4641-B01D-16F14E2003B8}"/>
                </c:ext>
              </c:extLst>
            </c:dLbl>
            <c:dLbl>
              <c:idx val="29"/>
              <c:tx>
                <c:rich>
                  <a:bodyPr/>
                  <a:lstStyle/>
                  <a:p>
                    <a:fld id="{22667579-4E72-4839-BF2B-4B72C6759A5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A-7DAA-4641-B01D-16F14E2003B8}"/>
                </c:ext>
              </c:extLst>
            </c:dLbl>
            <c:dLbl>
              <c:idx val="30"/>
              <c:tx>
                <c:rich>
                  <a:bodyPr/>
                  <a:lstStyle/>
                  <a:p>
                    <a:fld id="{DD631CF6-3FE6-47EF-8449-E39F5FA8636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B-7DAA-4641-B01D-16F14E2003B8}"/>
                </c:ext>
              </c:extLst>
            </c:dLbl>
            <c:dLbl>
              <c:idx val="31"/>
              <c:tx>
                <c:rich>
                  <a:bodyPr/>
                  <a:lstStyle/>
                  <a:p>
                    <a:fld id="{7F5B6148-60BE-4679-8C34-4E127D79888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C-7DAA-4641-B01D-16F14E2003B8}"/>
                </c:ext>
              </c:extLst>
            </c:dLbl>
            <c:dLbl>
              <c:idx val="32"/>
              <c:tx>
                <c:rich>
                  <a:bodyPr/>
                  <a:lstStyle/>
                  <a:p>
                    <a:fld id="{24C0C987-A7D5-4157-B724-98BD6592486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7DAA-4641-B01D-16F14E2003B8}"/>
                </c:ext>
              </c:extLst>
            </c:dLbl>
            <c:dLbl>
              <c:idx val="33"/>
              <c:tx>
                <c:rich>
                  <a:bodyPr/>
                  <a:lstStyle/>
                  <a:p>
                    <a:fld id="{64FEEE93-BA53-407E-B109-C220F5C9417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7DAA-4641-B01D-16F14E2003B8}"/>
                </c:ext>
              </c:extLst>
            </c:dLbl>
            <c:dLbl>
              <c:idx val="34"/>
              <c:tx>
                <c:rich>
                  <a:bodyPr/>
                  <a:lstStyle/>
                  <a:p>
                    <a:fld id="{F3358EE7-08D2-4C25-8D95-3F384F3F503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F-7DAA-4641-B01D-16F14E2003B8}"/>
                </c:ext>
              </c:extLst>
            </c:dLbl>
            <c:dLbl>
              <c:idx val="35"/>
              <c:tx>
                <c:rich>
                  <a:bodyPr/>
                  <a:lstStyle/>
                  <a:p>
                    <a:fld id="{C139327C-62B2-42AF-944A-12849FEDA22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0-7DAA-4641-B01D-16F14E2003B8}"/>
                </c:ext>
              </c:extLst>
            </c:dLbl>
            <c:dLbl>
              <c:idx val="36"/>
              <c:tx>
                <c:rich>
                  <a:bodyPr/>
                  <a:lstStyle/>
                  <a:p>
                    <a:fld id="{95AD4D8F-9B84-4AFE-A5AA-042E7C71658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7DAA-4641-B01D-16F14E2003B8}"/>
                </c:ext>
              </c:extLst>
            </c:dLbl>
            <c:dLbl>
              <c:idx val="37"/>
              <c:tx>
                <c:rich>
                  <a:bodyPr/>
                  <a:lstStyle/>
                  <a:p>
                    <a:fld id="{223A1C16-AF11-4C5C-A335-6D54D698982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2-7DAA-4641-B01D-16F14E2003B8}"/>
                </c:ext>
              </c:extLst>
            </c:dLbl>
            <c:dLbl>
              <c:idx val="38"/>
              <c:tx>
                <c:rich>
                  <a:bodyPr/>
                  <a:lstStyle/>
                  <a:p>
                    <a:fld id="{C9407C63-928C-4954-BC2D-E35B7C5F3FB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3-7DAA-4641-B01D-16F14E2003B8}"/>
                </c:ext>
              </c:extLst>
            </c:dLbl>
            <c:dLbl>
              <c:idx val="39"/>
              <c:tx>
                <c:rich>
                  <a:bodyPr/>
                  <a:lstStyle/>
                  <a:p>
                    <a:fld id="{88A3AD37-CAC9-4033-A0A8-7954770E2FB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4-7DAA-4641-B01D-16F14E2003B8}"/>
                </c:ext>
              </c:extLst>
            </c:dLbl>
            <c:dLbl>
              <c:idx val="40"/>
              <c:tx>
                <c:rich>
                  <a:bodyPr/>
                  <a:lstStyle/>
                  <a:p>
                    <a:fld id="{8906A173-6A24-4718-A90B-349CA059FA2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5-7DAA-4641-B01D-16F14E2003B8}"/>
                </c:ext>
              </c:extLst>
            </c:dLbl>
            <c:dLbl>
              <c:idx val="41"/>
              <c:tx>
                <c:rich>
                  <a:bodyPr/>
                  <a:lstStyle/>
                  <a:p>
                    <a:fld id="{042E0B22-76F7-4011-B9E7-19C76E6A6B9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6-7DAA-4641-B01D-16F14E2003B8}"/>
                </c:ext>
              </c:extLst>
            </c:dLbl>
            <c:dLbl>
              <c:idx val="42"/>
              <c:tx>
                <c:rich>
                  <a:bodyPr/>
                  <a:lstStyle/>
                  <a:p>
                    <a:fld id="{09497257-70D1-4EB5-8FEC-1DE006189DF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7-7DAA-4641-B01D-16F14E2003B8}"/>
                </c:ext>
              </c:extLst>
            </c:dLbl>
            <c:dLbl>
              <c:idx val="43"/>
              <c:tx>
                <c:rich>
                  <a:bodyPr/>
                  <a:lstStyle/>
                  <a:p>
                    <a:fld id="{9384ADB8-5230-4A46-9B37-52C5039E963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8-7DAA-4641-B01D-16F14E2003B8}"/>
                </c:ext>
              </c:extLst>
            </c:dLbl>
            <c:dLbl>
              <c:idx val="44"/>
              <c:tx>
                <c:rich>
                  <a:bodyPr/>
                  <a:lstStyle/>
                  <a:p>
                    <a:fld id="{CB6AA837-7712-4DB2-8213-209CBB1E3BD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9-7DAA-4641-B01D-16F14E2003B8}"/>
                </c:ext>
              </c:extLst>
            </c:dLbl>
            <c:dLbl>
              <c:idx val="45"/>
              <c:tx>
                <c:rich>
                  <a:bodyPr/>
                  <a:lstStyle/>
                  <a:p>
                    <a:fld id="{004020E6-735B-4970-B520-03D71562F02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A-7DAA-4641-B01D-16F14E2003B8}"/>
                </c:ext>
              </c:extLst>
            </c:dLbl>
            <c:dLbl>
              <c:idx val="46"/>
              <c:tx>
                <c:rich>
                  <a:bodyPr/>
                  <a:lstStyle/>
                  <a:p>
                    <a:fld id="{2D9B9057-E647-4B8A-B743-D9279D81569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B-7DAA-4641-B01D-16F14E2003B8}"/>
                </c:ext>
              </c:extLst>
            </c:dLbl>
            <c:dLbl>
              <c:idx val="47"/>
              <c:tx>
                <c:rich>
                  <a:bodyPr/>
                  <a:lstStyle/>
                  <a:p>
                    <a:fld id="{87033B1E-E5BF-4537-B926-B3B1DB12585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C-7DAA-4641-B01D-16F14E2003B8}"/>
                </c:ext>
              </c:extLst>
            </c:dLbl>
            <c:dLbl>
              <c:idx val="48"/>
              <c:tx>
                <c:rich>
                  <a:bodyPr/>
                  <a:lstStyle/>
                  <a:p>
                    <a:fld id="{08106E14-B489-4E62-81F5-7797316B481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D-7DAA-4641-B01D-16F14E2003B8}"/>
                </c:ext>
              </c:extLst>
            </c:dLbl>
            <c:dLbl>
              <c:idx val="49"/>
              <c:tx>
                <c:rich>
                  <a:bodyPr/>
                  <a:lstStyle/>
                  <a:p>
                    <a:fld id="{6622998B-22CE-45A3-8F26-B205E2CA1037}"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E-7DAA-4641-B01D-16F14E2003B8}"/>
                </c:ext>
              </c:extLst>
            </c:dLbl>
            <c:dLbl>
              <c:idx val="50"/>
              <c:tx>
                <c:rich>
                  <a:bodyPr/>
                  <a:lstStyle/>
                  <a:p>
                    <a:fld id="{B3D25D88-DAD0-4BDB-A9F4-C7339D96B49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F-7DAA-4641-B01D-16F14E2003B8}"/>
                </c:ext>
              </c:extLst>
            </c:dLbl>
            <c:dLbl>
              <c:idx val="51"/>
              <c:tx>
                <c:rich>
                  <a:bodyPr/>
                  <a:lstStyle/>
                  <a:p>
                    <a:fld id="{ADE7CC42-3DAC-49F0-9C05-CFB32EF296A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0-7DAA-4641-B01D-16F14E2003B8}"/>
                </c:ext>
              </c:extLst>
            </c:dLbl>
            <c:dLbl>
              <c:idx val="52"/>
              <c:tx>
                <c:rich>
                  <a:bodyPr/>
                  <a:lstStyle/>
                  <a:p>
                    <a:fld id="{BF87E8B7-47B3-4BA8-8012-30C4CCC1F84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1-7DAA-4641-B01D-16F14E2003B8}"/>
                </c:ext>
              </c:extLst>
            </c:dLbl>
            <c:dLbl>
              <c:idx val="53"/>
              <c:tx>
                <c:rich>
                  <a:bodyPr/>
                  <a:lstStyle/>
                  <a:p>
                    <a:fld id="{7C594720-EB93-4997-9793-312E357C963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2-7DAA-4641-B01D-16F14E2003B8}"/>
                </c:ext>
              </c:extLst>
            </c:dLbl>
            <c:dLbl>
              <c:idx val="54"/>
              <c:tx>
                <c:rich>
                  <a:bodyPr/>
                  <a:lstStyle/>
                  <a:p>
                    <a:fld id="{C925B5C0-ECA1-47D5-B738-DCDF610936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3-7DAA-4641-B01D-16F14E2003B8}"/>
                </c:ext>
              </c:extLst>
            </c:dLbl>
            <c:dLbl>
              <c:idx val="55"/>
              <c:tx>
                <c:rich>
                  <a:bodyPr/>
                  <a:lstStyle/>
                  <a:p>
                    <a:fld id="{E3728081-BEF8-4146-BB20-764E83BF73A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4-7DAA-4641-B01D-16F14E2003B8}"/>
                </c:ext>
              </c:extLst>
            </c:dLbl>
            <c:dLbl>
              <c:idx val="56"/>
              <c:tx>
                <c:rich>
                  <a:bodyPr/>
                  <a:lstStyle/>
                  <a:p>
                    <a:fld id="{E346F541-1D53-4EF2-BE6F-6F243244FC0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5-7DAA-4641-B01D-16F14E2003B8}"/>
                </c:ext>
              </c:extLst>
            </c:dLbl>
            <c:dLbl>
              <c:idx val="57"/>
              <c:tx>
                <c:rich>
                  <a:bodyPr/>
                  <a:lstStyle/>
                  <a:p>
                    <a:fld id="{BA90F9D1-4190-4EE2-8704-542985C1D6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6-7DAA-4641-B01D-16F14E2003B8}"/>
                </c:ext>
              </c:extLst>
            </c:dLbl>
            <c:dLbl>
              <c:idx val="58"/>
              <c:tx>
                <c:rich>
                  <a:bodyPr/>
                  <a:lstStyle/>
                  <a:p>
                    <a:fld id="{DCE924BD-101C-4212-B052-EDEADB60FE0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7-7DAA-4641-B01D-16F14E2003B8}"/>
                </c:ext>
              </c:extLst>
            </c:dLbl>
            <c:dLbl>
              <c:idx val="59"/>
              <c:tx>
                <c:rich>
                  <a:bodyPr wrap="square" lIns="38100" tIns="19050" rIns="38100" bIns="19050" anchor="ctr">
                    <a:spAutoFit/>
                  </a:bodyPr>
                  <a:lstStyle/>
                  <a:p>
                    <a:pPr>
                      <a:defRPr sz="1100" b="1">
                        <a:solidFill>
                          <a:schemeClr val="accent2">
                            <a:lumMod val="75000"/>
                          </a:schemeClr>
                        </a:solidFill>
                      </a:defRPr>
                    </a:pPr>
                    <a:fld id="{485CF827-B117-4C26-A827-E8317C91F572}" type="CELLRANGE">
                      <a:rPr lang="en-US">
                        <a:solidFill>
                          <a:schemeClr val="accent2">
                            <a:lumMod val="75000"/>
                          </a:schemeClr>
                        </a:solidFill>
                      </a:rPr>
                      <a:pPr>
                        <a:defRPr sz="1100" b="1">
                          <a:solidFill>
                            <a:schemeClr val="accent2">
                              <a:lumMod val="75000"/>
                            </a:schemeClr>
                          </a:solidFill>
                        </a:defRPr>
                      </a:pPr>
                      <a:t>[PLAGECELL]</a:t>
                    </a:fld>
                    <a:endParaRPr lang="fr-FR"/>
                  </a:p>
                </c:rich>
              </c:tx>
              <c:spPr>
                <a:noFill/>
                <a:ln>
                  <a:noFill/>
                </a:ln>
                <a:effectLst/>
              </c:spPr>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8-7DAA-4641-B01D-16F14E2003B8}"/>
                </c:ext>
              </c:extLst>
            </c:dLbl>
            <c:spPr>
              <a:noFill/>
              <a:ln>
                <a:noFill/>
              </a:ln>
              <a:effectLst/>
            </c:spPr>
            <c:txPr>
              <a:bodyPr wrap="square" lIns="38100" tIns="19050" rIns="38100" bIns="19050" anchor="ctr">
                <a:spAutoFit/>
              </a:bodyPr>
              <a:lstStyle/>
              <a:p>
                <a:pPr>
                  <a:defRPr sz="1100" b="1">
                    <a:solidFill>
                      <a:schemeClr val="accent6">
                        <a:lumMod val="75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2.4'!$D$4:$BK$4</c:f>
              <c:numCache>
                <c:formatCode>General</c:formatCode>
                <c:ptCount val="60"/>
                <c:pt idx="0">
                  <c:v>2010</c:v>
                </c:pt>
                <c:pt idx="1">
                  <c:v>2011</c:v>
                </c:pt>
                <c:pt idx="2">
                  <c:v>2012</c:v>
                </c:pt>
                <c:pt idx="3">
                  <c:v>2013</c:v>
                </c:pt>
                <c:pt idx="4">
                  <c:v>2014</c:v>
                </c:pt>
                <c:pt idx="5">
                  <c:v>2015</c:v>
                </c:pt>
                <c:pt idx="6">
                  <c:v>2016</c:v>
                </c:pt>
                <c:pt idx="7">
                  <c:v>2017</c:v>
                </c:pt>
                <c:pt idx="8">
                  <c:v>2018</c:v>
                </c:pt>
                <c:pt idx="9">
                  <c:v>2019</c:v>
                </c:pt>
                <c:pt idx="10">
                  <c:v>2020</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pt idx="40">
                  <c:v>2051</c:v>
                </c:pt>
                <c:pt idx="41">
                  <c:v>2052</c:v>
                </c:pt>
                <c:pt idx="42">
                  <c:v>2053</c:v>
                </c:pt>
                <c:pt idx="43">
                  <c:v>2054</c:v>
                </c:pt>
                <c:pt idx="44">
                  <c:v>2055</c:v>
                </c:pt>
                <c:pt idx="45">
                  <c:v>2056</c:v>
                </c:pt>
                <c:pt idx="46">
                  <c:v>2057</c:v>
                </c:pt>
                <c:pt idx="47">
                  <c:v>2058</c:v>
                </c:pt>
                <c:pt idx="48">
                  <c:v>2059</c:v>
                </c:pt>
                <c:pt idx="49">
                  <c:v>2060</c:v>
                </c:pt>
                <c:pt idx="50">
                  <c:v>2061</c:v>
                </c:pt>
                <c:pt idx="51">
                  <c:v>2062</c:v>
                </c:pt>
                <c:pt idx="52">
                  <c:v>2063</c:v>
                </c:pt>
                <c:pt idx="53">
                  <c:v>2064</c:v>
                </c:pt>
                <c:pt idx="54">
                  <c:v>2065</c:v>
                </c:pt>
                <c:pt idx="55">
                  <c:v>2066</c:v>
                </c:pt>
                <c:pt idx="56">
                  <c:v>2067</c:v>
                </c:pt>
                <c:pt idx="57">
                  <c:v>2068</c:v>
                </c:pt>
                <c:pt idx="58">
                  <c:v>2069</c:v>
                </c:pt>
                <c:pt idx="59">
                  <c:v>2070</c:v>
                </c:pt>
              </c:numCache>
            </c:numRef>
          </c:cat>
          <c:val>
            <c:numRef>
              <c:f>'Fig 2.4'!$D$6:$BK$6</c:f>
              <c:numCache>
                <c:formatCode>0.0%</c:formatCode>
                <c:ptCount val="60"/>
                <c:pt idx="0">
                  <c:v>0.12581292378046408</c:v>
                </c:pt>
                <c:pt idx="1">
                  <c:v>0.12860934200382015</c:v>
                </c:pt>
                <c:pt idx="2">
                  <c:v>0.13289930078355722</c:v>
                </c:pt>
                <c:pt idx="3">
                  <c:v>0.1361715788332927</c:v>
                </c:pt>
                <c:pt idx="4">
                  <c:v>0.13907928758913696</c:v>
                </c:pt>
                <c:pt idx="5">
                  <c:v>0.13959593382356608</c:v>
                </c:pt>
                <c:pt idx="6">
                  <c:v>0.14120109184456089</c:v>
                </c:pt>
                <c:pt idx="7">
                  <c:v>0.14128932541162878</c:v>
                </c:pt>
                <c:pt idx="8">
                  <c:v>0.14157359264070504</c:v>
                </c:pt>
                <c:pt idx="9">
                  <c:v>0.14112996929196048</c:v>
                </c:pt>
                <c:pt idx="10">
                  <c:v>0.15819571069323946</c:v>
                </c:pt>
                <c:pt idx="11">
                  <c:v>0.14704662548351835</c:v>
                </c:pt>
                <c:pt idx="12">
                  <c:v>0.146727591582138</c:v>
                </c:pt>
                <c:pt idx="13">
                  <c:v>0.14697418803497306</c:v>
                </c:pt>
                <c:pt idx="14">
                  <c:v>0.14769968798809921</c:v>
                </c:pt>
                <c:pt idx="15">
                  <c:v>0.14833584223326476</c:v>
                </c:pt>
                <c:pt idx="16">
                  <c:v>0.14887647185154054</c:v>
                </c:pt>
                <c:pt idx="17">
                  <c:v>0.14882930966008545</c:v>
                </c:pt>
                <c:pt idx="18">
                  <c:v>0.14851628292476296</c:v>
                </c:pt>
                <c:pt idx="19">
                  <c:v>0.14855071317147586</c:v>
                </c:pt>
                <c:pt idx="20">
                  <c:v>0.14858938455098725</c:v>
                </c:pt>
                <c:pt idx="21">
                  <c:v>0.14851287985870329</c:v>
                </c:pt>
                <c:pt idx="22">
                  <c:v>0.14887720398213986</c:v>
                </c:pt>
                <c:pt idx="23">
                  <c:v>0.14937179310825727</c:v>
                </c:pt>
                <c:pt idx="24">
                  <c:v>0.14969501374295122</c:v>
                </c:pt>
                <c:pt idx="25">
                  <c:v>0.14974994135970515</c:v>
                </c:pt>
                <c:pt idx="26">
                  <c:v>0.14968424171777517</c:v>
                </c:pt>
                <c:pt idx="27">
                  <c:v>0.14955265844432208</c:v>
                </c:pt>
                <c:pt idx="28">
                  <c:v>0.14927622449662822</c:v>
                </c:pt>
                <c:pt idx="29">
                  <c:v>0.14938776936862869</c:v>
                </c:pt>
                <c:pt idx="30">
                  <c:v>0.1489058064414705</c:v>
                </c:pt>
                <c:pt idx="31">
                  <c:v>0.14842827038503267</c:v>
                </c:pt>
                <c:pt idx="32">
                  <c:v>0.14808920452803245</c:v>
                </c:pt>
                <c:pt idx="33">
                  <c:v>0.147707674080746</c:v>
                </c:pt>
                <c:pt idx="34">
                  <c:v>0.14731978467137852</c:v>
                </c:pt>
                <c:pt idx="35">
                  <c:v>0.14730544971769771</c:v>
                </c:pt>
                <c:pt idx="36">
                  <c:v>0.14749282970972447</c:v>
                </c:pt>
                <c:pt idx="37">
                  <c:v>0.14762292338979002</c:v>
                </c:pt>
                <c:pt idx="38">
                  <c:v>0.1474078114836184</c:v>
                </c:pt>
                <c:pt idx="39">
                  <c:v>0.14719643580809127</c:v>
                </c:pt>
                <c:pt idx="40">
                  <c:v>0.14713350249875526</c:v>
                </c:pt>
                <c:pt idx="41">
                  <c:v>0.14716820336762243</c:v>
                </c:pt>
                <c:pt idx="42">
                  <c:v>0.14708815275497963</c:v>
                </c:pt>
                <c:pt idx="43">
                  <c:v>0.14686837641387443</c:v>
                </c:pt>
                <c:pt idx="44">
                  <c:v>0.14640978411254946</c:v>
                </c:pt>
                <c:pt idx="45">
                  <c:v>0.14619687136805817</c:v>
                </c:pt>
                <c:pt idx="46">
                  <c:v>0.14591511079179958</c:v>
                </c:pt>
                <c:pt idx="47">
                  <c:v>0.14541747049036938</c:v>
                </c:pt>
                <c:pt idx="48">
                  <c:v>0.14522646366302563</c:v>
                </c:pt>
                <c:pt idx="49">
                  <c:v>0.14540998923661083</c:v>
                </c:pt>
                <c:pt idx="50">
                  <c:v>0.14524804232365865</c:v>
                </c:pt>
                <c:pt idx="51">
                  <c:v>0.14533131091608556</c:v>
                </c:pt>
                <c:pt idx="52">
                  <c:v>0.14534401047182235</c:v>
                </c:pt>
                <c:pt idx="53">
                  <c:v>0.14490404635874451</c:v>
                </c:pt>
                <c:pt idx="54">
                  <c:v>0.14496268143478519</c:v>
                </c:pt>
                <c:pt idx="55">
                  <c:v>0.14515964105869111</c:v>
                </c:pt>
                <c:pt idx="56">
                  <c:v>0.14548192348819727</c:v>
                </c:pt>
                <c:pt idx="57">
                  <c:v>0.14581783352500607</c:v>
                </c:pt>
                <c:pt idx="58">
                  <c:v>0.14627917172453545</c:v>
                </c:pt>
                <c:pt idx="59">
                  <c:v>0.14691235754060486</c:v>
                </c:pt>
              </c:numCache>
            </c:numRef>
          </c:val>
          <c:smooth val="0"/>
          <c:extLst>
            <c:ext xmlns:c15="http://schemas.microsoft.com/office/drawing/2012/chart" uri="{02D57815-91ED-43cb-92C2-25804820EDAC}">
              <c15:datalabelsRange>
                <c15:f>'Fig 2.4'!$D$10:$BK$10</c15:f>
                <c15:dlblRangeCache>
                  <c:ptCount val="60"/>
                  <c:pt idx="0">
                    <c:v>12,6%</c:v>
                  </c:pt>
                  <c:pt idx="10">
                    <c:v>15,8%</c:v>
                  </c:pt>
                  <c:pt idx="59">
                    <c:v>14,7%</c:v>
                  </c:pt>
                </c15:dlblRangeCache>
              </c15:datalabelsRange>
            </c:ext>
            <c:ext xmlns:c16="http://schemas.microsoft.com/office/drawing/2014/chart" uri="{C3380CC4-5D6E-409C-BE32-E72D297353CC}">
              <c16:uniqueId val="{00000079-7DAA-4641-B01D-16F14E2003B8}"/>
            </c:ext>
          </c:extLst>
        </c:ser>
        <c:ser>
          <c:idx val="2"/>
          <c:order val="2"/>
          <c:tx>
            <c:strRef>
              <c:f>'Fig 2.4'!$B$7</c:f>
              <c:strCache>
                <c:ptCount val="1"/>
                <c:pt idx="0">
                  <c:v>Réformes et indexation sur les prix</c:v>
                </c:pt>
              </c:strCache>
            </c:strRef>
          </c:tx>
          <c:spPr>
            <a:ln w="28575">
              <a:solidFill>
                <a:srgbClr val="666633"/>
              </a:solidFill>
            </a:ln>
          </c:spPr>
          <c:marker>
            <c:symbol val="none"/>
          </c:marker>
          <c:dLbls>
            <c:dLbl>
              <c:idx val="0"/>
              <c:layout>
                <c:manualLayout>
                  <c:x val="-2.1974206349206351E-2"/>
                  <c:y val="7.1985527002923169E-2"/>
                </c:manualLayout>
              </c:layout>
              <c:tx>
                <c:rich>
                  <a:bodyPr/>
                  <a:lstStyle/>
                  <a:p>
                    <a:fld id="{7C33D993-B9C3-4CED-826C-D6CBAE1EBEFE}"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A-7DAA-4641-B01D-16F14E2003B8}"/>
                </c:ext>
              </c:extLst>
            </c:dLbl>
            <c:dLbl>
              <c:idx val="1"/>
              <c:tx>
                <c:rich>
                  <a:bodyPr/>
                  <a:lstStyle/>
                  <a:p>
                    <a:fld id="{77DDB7F5-6B1C-4DB1-ABE2-CDF5940AFC4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B-7DAA-4641-B01D-16F14E2003B8}"/>
                </c:ext>
              </c:extLst>
            </c:dLbl>
            <c:dLbl>
              <c:idx val="2"/>
              <c:tx>
                <c:rich>
                  <a:bodyPr/>
                  <a:lstStyle/>
                  <a:p>
                    <a:fld id="{D21C3B25-6DEA-4732-86F5-E54124FDF9A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C-7DAA-4641-B01D-16F14E2003B8}"/>
                </c:ext>
              </c:extLst>
            </c:dLbl>
            <c:dLbl>
              <c:idx val="3"/>
              <c:tx>
                <c:rich>
                  <a:bodyPr/>
                  <a:lstStyle/>
                  <a:p>
                    <a:fld id="{A91A17D7-F6AE-472D-AEC3-BDF84926CE9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D-7DAA-4641-B01D-16F14E2003B8}"/>
                </c:ext>
              </c:extLst>
            </c:dLbl>
            <c:dLbl>
              <c:idx val="4"/>
              <c:tx>
                <c:rich>
                  <a:bodyPr/>
                  <a:lstStyle/>
                  <a:p>
                    <a:fld id="{F8FC5883-A2D2-4CF1-BF40-229B9F297CE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E-7DAA-4641-B01D-16F14E2003B8}"/>
                </c:ext>
              </c:extLst>
            </c:dLbl>
            <c:dLbl>
              <c:idx val="5"/>
              <c:tx>
                <c:rich>
                  <a:bodyPr/>
                  <a:lstStyle/>
                  <a:p>
                    <a:fld id="{1C34D5CD-0716-4647-BDC5-98E444DC966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F-7DAA-4641-B01D-16F14E2003B8}"/>
                </c:ext>
              </c:extLst>
            </c:dLbl>
            <c:dLbl>
              <c:idx val="6"/>
              <c:tx>
                <c:rich>
                  <a:bodyPr/>
                  <a:lstStyle/>
                  <a:p>
                    <a:fld id="{8FD84F7B-C1E1-4393-971F-619223355E0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0-7DAA-4641-B01D-16F14E2003B8}"/>
                </c:ext>
              </c:extLst>
            </c:dLbl>
            <c:dLbl>
              <c:idx val="7"/>
              <c:tx>
                <c:rich>
                  <a:bodyPr/>
                  <a:lstStyle/>
                  <a:p>
                    <a:fld id="{2A76CBD2-16D2-4E0B-AD2F-CA199CC0ACD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1-7DAA-4641-B01D-16F14E2003B8}"/>
                </c:ext>
              </c:extLst>
            </c:dLbl>
            <c:dLbl>
              <c:idx val="8"/>
              <c:tx>
                <c:rich>
                  <a:bodyPr/>
                  <a:lstStyle/>
                  <a:p>
                    <a:fld id="{95F7FA3E-1A32-4804-B5ED-52083D17ED7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2-7DAA-4641-B01D-16F14E2003B8}"/>
                </c:ext>
              </c:extLst>
            </c:dLbl>
            <c:dLbl>
              <c:idx val="9"/>
              <c:tx>
                <c:rich>
                  <a:bodyPr/>
                  <a:lstStyle/>
                  <a:p>
                    <a:fld id="{0F324AE6-8CCB-4DA9-90B3-D4E9EC16D27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3-7DAA-4641-B01D-16F14E2003B8}"/>
                </c:ext>
              </c:extLst>
            </c:dLbl>
            <c:dLbl>
              <c:idx val="10"/>
              <c:delete val="1"/>
              <c:extLst>
                <c:ext xmlns:c15="http://schemas.microsoft.com/office/drawing/2012/chart" uri="{CE6537A1-D6FC-4f65-9D91-7224C49458BB}"/>
                <c:ext xmlns:c16="http://schemas.microsoft.com/office/drawing/2014/chart" uri="{C3380CC4-5D6E-409C-BE32-E72D297353CC}">
                  <c16:uniqueId val="{00000084-7DAA-4641-B01D-16F14E2003B8}"/>
                </c:ext>
              </c:extLst>
            </c:dLbl>
            <c:dLbl>
              <c:idx val="11"/>
              <c:tx>
                <c:rich>
                  <a:bodyPr/>
                  <a:lstStyle/>
                  <a:p>
                    <a:fld id="{7DB0DB5C-9516-4575-AB3F-C3DBAFA73CD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5-7DAA-4641-B01D-16F14E2003B8}"/>
                </c:ext>
              </c:extLst>
            </c:dLbl>
            <c:dLbl>
              <c:idx val="12"/>
              <c:tx>
                <c:rich>
                  <a:bodyPr/>
                  <a:lstStyle/>
                  <a:p>
                    <a:fld id="{063D6204-0D77-4C34-9550-E45BA0C6FE8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6-7DAA-4641-B01D-16F14E2003B8}"/>
                </c:ext>
              </c:extLst>
            </c:dLbl>
            <c:dLbl>
              <c:idx val="13"/>
              <c:tx>
                <c:rich>
                  <a:bodyPr/>
                  <a:lstStyle/>
                  <a:p>
                    <a:fld id="{7183BF79-6B3D-41D7-B7C1-1F9ED48DC3A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7-7DAA-4641-B01D-16F14E2003B8}"/>
                </c:ext>
              </c:extLst>
            </c:dLbl>
            <c:dLbl>
              <c:idx val="14"/>
              <c:tx>
                <c:rich>
                  <a:bodyPr/>
                  <a:lstStyle/>
                  <a:p>
                    <a:fld id="{C2FE8BF8-418C-422B-9186-FD936DA487B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8-7DAA-4641-B01D-16F14E2003B8}"/>
                </c:ext>
              </c:extLst>
            </c:dLbl>
            <c:dLbl>
              <c:idx val="15"/>
              <c:tx>
                <c:rich>
                  <a:bodyPr/>
                  <a:lstStyle/>
                  <a:p>
                    <a:fld id="{2486CF4F-7741-4FFD-BB24-78D15816148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9-7DAA-4641-B01D-16F14E2003B8}"/>
                </c:ext>
              </c:extLst>
            </c:dLbl>
            <c:dLbl>
              <c:idx val="16"/>
              <c:tx>
                <c:rich>
                  <a:bodyPr/>
                  <a:lstStyle/>
                  <a:p>
                    <a:fld id="{AF4ACCC1-49C4-44DA-AA7D-ECA0D1842F0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A-7DAA-4641-B01D-16F14E2003B8}"/>
                </c:ext>
              </c:extLst>
            </c:dLbl>
            <c:dLbl>
              <c:idx val="17"/>
              <c:tx>
                <c:rich>
                  <a:bodyPr/>
                  <a:lstStyle/>
                  <a:p>
                    <a:fld id="{60F6B4C6-9848-4755-9520-47010B56B70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B-7DAA-4641-B01D-16F14E2003B8}"/>
                </c:ext>
              </c:extLst>
            </c:dLbl>
            <c:dLbl>
              <c:idx val="18"/>
              <c:tx>
                <c:rich>
                  <a:bodyPr/>
                  <a:lstStyle/>
                  <a:p>
                    <a:fld id="{3137DC81-7998-4B65-A2F4-1F3593DFA1A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C-7DAA-4641-B01D-16F14E2003B8}"/>
                </c:ext>
              </c:extLst>
            </c:dLbl>
            <c:dLbl>
              <c:idx val="19"/>
              <c:tx>
                <c:rich>
                  <a:bodyPr/>
                  <a:lstStyle/>
                  <a:p>
                    <a:fld id="{453BE4D5-7ABD-4249-9381-A634FC3ABA4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D-7DAA-4641-B01D-16F14E2003B8}"/>
                </c:ext>
              </c:extLst>
            </c:dLbl>
            <c:dLbl>
              <c:idx val="20"/>
              <c:tx>
                <c:rich>
                  <a:bodyPr/>
                  <a:lstStyle/>
                  <a:p>
                    <a:fld id="{5E97F010-AAB4-4060-8DFD-EF91EAEB91A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E-7DAA-4641-B01D-16F14E2003B8}"/>
                </c:ext>
              </c:extLst>
            </c:dLbl>
            <c:dLbl>
              <c:idx val="21"/>
              <c:tx>
                <c:rich>
                  <a:bodyPr/>
                  <a:lstStyle/>
                  <a:p>
                    <a:fld id="{5BE9A6D8-C653-4FA2-B94A-1AB8C1D80BC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F-7DAA-4641-B01D-16F14E2003B8}"/>
                </c:ext>
              </c:extLst>
            </c:dLbl>
            <c:dLbl>
              <c:idx val="22"/>
              <c:tx>
                <c:rich>
                  <a:bodyPr/>
                  <a:lstStyle/>
                  <a:p>
                    <a:fld id="{3662C29F-13D2-4485-909E-7F081643093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0-7DAA-4641-B01D-16F14E2003B8}"/>
                </c:ext>
              </c:extLst>
            </c:dLbl>
            <c:dLbl>
              <c:idx val="23"/>
              <c:tx>
                <c:rich>
                  <a:bodyPr/>
                  <a:lstStyle/>
                  <a:p>
                    <a:fld id="{31D7F23C-9C74-4AC0-8506-E9DB287C236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1-7DAA-4641-B01D-16F14E2003B8}"/>
                </c:ext>
              </c:extLst>
            </c:dLbl>
            <c:dLbl>
              <c:idx val="24"/>
              <c:tx>
                <c:rich>
                  <a:bodyPr/>
                  <a:lstStyle/>
                  <a:p>
                    <a:fld id="{FBE204EA-0356-49AA-9F5D-22BD41FCD1B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2-7DAA-4641-B01D-16F14E2003B8}"/>
                </c:ext>
              </c:extLst>
            </c:dLbl>
            <c:dLbl>
              <c:idx val="25"/>
              <c:tx>
                <c:rich>
                  <a:bodyPr/>
                  <a:lstStyle/>
                  <a:p>
                    <a:fld id="{B261AE55-389C-49C4-B98F-B20C185347B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3-7DAA-4641-B01D-16F14E2003B8}"/>
                </c:ext>
              </c:extLst>
            </c:dLbl>
            <c:dLbl>
              <c:idx val="26"/>
              <c:tx>
                <c:rich>
                  <a:bodyPr/>
                  <a:lstStyle/>
                  <a:p>
                    <a:fld id="{127F2FF6-39C8-4985-A2B4-03CE2F77A83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4-7DAA-4641-B01D-16F14E2003B8}"/>
                </c:ext>
              </c:extLst>
            </c:dLbl>
            <c:dLbl>
              <c:idx val="27"/>
              <c:tx>
                <c:rich>
                  <a:bodyPr/>
                  <a:lstStyle/>
                  <a:p>
                    <a:fld id="{2711B860-F34D-4075-8ABF-8CA220EA255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5-7DAA-4641-B01D-16F14E2003B8}"/>
                </c:ext>
              </c:extLst>
            </c:dLbl>
            <c:dLbl>
              <c:idx val="28"/>
              <c:tx>
                <c:rich>
                  <a:bodyPr/>
                  <a:lstStyle/>
                  <a:p>
                    <a:fld id="{98AD27DE-2E85-4BF8-AF82-5A1B19F1C4A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6-7DAA-4641-B01D-16F14E2003B8}"/>
                </c:ext>
              </c:extLst>
            </c:dLbl>
            <c:dLbl>
              <c:idx val="29"/>
              <c:tx>
                <c:rich>
                  <a:bodyPr/>
                  <a:lstStyle/>
                  <a:p>
                    <a:fld id="{413AB45A-A1F6-4E3E-B14A-DEB734E2902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7-7DAA-4641-B01D-16F14E2003B8}"/>
                </c:ext>
              </c:extLst>
            </c:dLbl>
            <c:dLbl>
              <c:idx val="30"/>
              <c:tx>
                <c:rich>
                  <a:bodyPr/>
                  <a:lstStyle/>
                  <a:p>
                    <a:fld id="{12B67916-044C-49EA-A9E6-7A9629CFC2A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8-7DAA-4641-B01D-16F14E2003B8}"/>
                </c:ext>
              </c:extLst>
            </c:dLbl>
            <c:dLbl>
              <c:idx val="31"/>
              <c:tx>
                <c:rich>
                  <a:bodyPr/>
                  <a:lstStyle/>
                  <a:p>
                    <a:fld id="{9D41855F-EA84-4AEC-B1A1-A15A0DFF009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9-7DAA-4641-B01D-16F14E2003B8}"/>
                </c:ext>
              </c:extLst>
            </c:dLbl>
            <c:dLbl>
              <c:idx val="32"/>
              <c:tx>
                <c:rich>
                  <a:bodyPr/>
                  <a:lstStyle/>
                  <a:p>
                    <a:fld id="{270EBD25-1901-48C4-9244-79129C8BFC3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A-7DAA-4641-B01D-16F14E2003B8}"/>
                </c:ext>
              </c:extLst>
            </c:dLbl>
            <c:dLbl>
              <c:idx val="33"/>
              <c:tx>
                <c:rich>
                  <a:bodyPr/>
                  <a:lstStyle/>
                  <a:p>
                    <a:fld id="{F7E2E3EC-F402-4285-B0D9-2E32DE16CFB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B-7DAA-4641-B01D-16F14E2003B8}"/>
                </c:ext>
              </c:extLst>
            </c:dLbl>
            <c:dLbl>
              <c:idx val="34"/>
              <c:tx>
                <c:rich>
                  <a:bodyPr/>
                  <a:lstStyle/>
                  <a:p>
                    <a:fld id="{A4E9BC05-1613-4715-99DE-36CB750BC54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C-7DAA-4641-B01D-16F14E2003B8}"/>
                </c:ext>
              </c:extLst>
            </c:dLbl>
            <c:dLbl>
              <c:idx val="35"/>
              <c:tx>
                <c:rich>
                  <a:bodyPr/>
                  <a:lstStyle/>
                  <a:p>
                    <a:fld id="{74407F6B-9A39-4DC3-85DE-2EC938CE592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D-7DAA-4641-B01D-16F14E2003B8}"/>
                </c:ext>
              </c:extLst>
            </c:dLbl>
            <c:dLbl>
              <c:idx val="36"/>
              <c:tx>
                <c:rich>
                  <a:bodyPr/>
                  <a:lstStyle/>
                  <a:p>
                    <a:fld id="{87A6B4BB-85E5-4951-8875-CA0C79BBEE0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E-7DAA-4641-B01D-16F14E2003B8}"/>
                </c:ext>
              </c:extLst>
            </c:dLbl>
            <c:dLbl>
              <c:idx val="37"/>
              <c:tx>
                <c:rich>
                  <a:bodyPr/>
                  <a:lstStyle/>
                  <a:p>
                    <a:fld id="{84984733-E139-448D-A1BF-948250A8EBF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F-7DAA-4641-B01D-16F14E2003B8}"/>
                </c:ext>
              </c:extLst>
            </c:dLbl>
            <c:dLbl>
              <c:idx val="38"/>
              <c:tx>
                <c:rich>
                  <a:bodyPr/>
                  <a:lstStyle/>
                  <a:p>
                    <a:fld id="{0ECC8F12-F7A2-4597-9772-65A671AE053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0-7DAA-4641-B01D-16F14E2003B8}"/>
                </c:ext>
              </c:extLst>
            </c:dLbl>
            <c:dLbl>
              <c:idx val="39"/>
              <c:tx>
                <c:rich>
                  <a:bodyPr/>
                  <a:lstStyle/>
                  <a:p>
                    <a:fld id="{25491885-FC9E-444E-8EBF-F0132EDF6D4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1-7DAA-4641-B01D-16F14E2003B8}"/>
                </c:ext>
              </c:extLst>
            </c:dLbl>
            <c:dLbl>
              <c:idx val="40"/>
              <c:tx>
                <c:rich>
                  <a:bodyPr/>
                  <a:lstStyle/>
                  <a:p>
                    <a:fld id="{B2B14150-A473-4FC5-8E72-A81B939A9D4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2-7DAA-4641-B01D-16F14E2003B8}"/>
                </c:ext>
              </c:extLst>
            </c:dLbl>
            <c:dLbl>
              <c:idx val="41"/>
              <c:tx>
                <c:rich>
                  <a:bodyPr/>
                  <a:lstStyle/>
                  <a:p>
                    <a:fld id="{9A4A9E06-584F-40B2-BB4E-309545ADE71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3-7DAA-4641-B01D-16F14E2003B8}"/>
                </c:ext>
              </c:extLst>
            </c:dLbl>
            <c:dLbl>
              <c:idx val="42"/>
              <c:tx>
                <c:rich>
                  <a:bodyPr/>
                  <a:lstStyle/>
                  <a:p>
                    <a:fld id="{B21F75EA-82D1-4183-B69F-7F728496180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4-7DAA-4641-B01D-16F14E2003B8}"/>
                </c:ext>
              </c:extLst>
            </c:dLbl>
            <c:dLbl>
              <c:idx val="43"/>
              <c:tx>
                <c:rich>
                  <a:bodyPr/>
                  <a:lstStyle/>
                  <a:p>
                    <a:fld id="{59111730-A9C5-4CFD-98B3-C9916386EAF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5-7DAA-4641-B01D-16F14E2003B8}"/>
                </c:ext>
              </c:extLst>
            </c:dLbl>
            <c:dLbl>
              <c:idx val="44"/>
              <c:tx>
                <c:rich>
                  <a:bodyPr/>
                  <a:lstStyle/>
                  <a:p>
                    <a:fld id="{EBB02386-5706-4D2C-BA24-5A2E2F50B3F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6-7DAA-4641-B01D-16F14E2003B8}"/>
                </c:ext>
              </c:extLst>
            </c:dLbl>
            <c:dLbl>
              <c:idx val="45"/>
              <c:tx>
                <c:rich>
                  <a:bodyPr/>
                  <a:lstStyle/>
                  <a:p>
                    <a:fld id="{FF39EFCD-3192-4E93-A80E-4FC165E2AA1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7-7DAA-4641-B01D-16F14E2003B8}"/>
                </c:ext>
              </c:extLst>
            </c:dLbl>
            <c:dLbl>
              <c:idx val="46"/>
              <c:tx>
                <c:rich>
                  <a:bodyPr/>
                  <a:lstStyle/>
                  <a:p>
                    <a:fld id="{86132262-2B3F-4F27-BE3F-5E6D0FE7D97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8-7DAA-4641-B01D-16F14E2003B8}"/>
                </c:ext>
              </c:extLst>
            </c:dLbl>
            <c:dLbl>
              <c:idx val="47"/>
              <c:tx>
                <c:rich>
                  <a:bodyPr/>
                  <a:lstStyle/>
                  <a:p>
                    <a:fld id="{BF35FA47-8852-4909-8028-182A75EF65E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9-7DAA-4641-B01D-16F14E2003B8}"/>
                </c:ext>
              </c:extLst>
            </c:dLbl>
            <c:dLbl>
              <c:idx val="48"/>
              <c:tx>
                <c:rich>
                  <a:bodyPr/>
                  <a:lstStyle/>
                  <a:p>
                    <a:fld id="{5EC38787-AB75-4D68-A198-56B2F71B587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A-7DAA-4641-B01D-16F14E2003B8}"/>
                </c:ext>
              </c:extLst>
            </c:dLbl>
            <c:dLbl>
              <c:idx val="49"/>
              <c:tx>
                <c:rich>
                  <a:bodyPr/>
                  <a:lstStyle/>
                  <a:p>
                    <a:fld id="{5820F393-FDF8-4D4C-BB57-B8ED188CA28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B-7DAA-4641-B01D-16F14E2003B8}"/>
                </c:ext>
              </c:extLst>
            </c:dLbl>
            <c:dLbl>
              <c:idx val="50"/>
              <c:tx>
                <c:rich>
                  <a:bodyPr/>
                  <a:lstStyle/>
                  <a:p>
                    <a:fld id="{2CC97310-D1A2-4CCC-A5B9-AE24DDC41DF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C-7DAA-4641-B01D-16F14E2003B8}"/>
                </c:ext>
              </c:extLst>
            </c:dLbl>
            <c:dLbl>
              <c:idx val="51"/>
              <c:tx>
                <c:rich>
                  <a:bodyPr/>
                  <a:lstStyle/>
                  <a:p>
                    <a:fld id="{DE9B2EC2-72EE-4514-896A-D19EF605D97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D-7DAA-4641-B01D-16F14E2003B8}"/>
                </c:ext>
              </c:extLst>
            </c:dLbl>
            <c:dLbl>
              <c:idx val="52"/>
              <c:tx>
                <c:rich>
                  <a:bodyPr/>
                  <a:lstStyle/>
                  <a:p>
                    <a:fld id="{DB09E808-2CFC-4007-98DF-73A81CD84E3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E-7DAA-4641-B01D-16F14E2003B8}"/>
                </c:ext>
              </c:extLst>
            </c:dLbl>
            <c:dLbl>
              <c:idx val="53"/>
              <c:tx>
                <c:rich>
                  <a:bodyPr/>
                  <a:lstStyle/>
                  <a:p>
                    <a:fld id="{9BB470D6-4B8B-4623-82AE-46D9B41459C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F-7DAA-4641-B01D-16F14E2003B8}"/>
                </c:ext>
              </c:extLst>
            </c:dLbl>
            <c:dLbl>
              <c:idx val="54"/>
              <c:tx>
                <c:rich>
                  <a:bodyPr/>
                  <a:lstStyle/>
                  <a:p>
                    <a:fld id="{E6B362FE-E74D-4549-9808-CEC6E056C01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0-7DAA-4641-B01D-16F14E2003B8}"/>
                </c:ext>
              </c:extLst>
            </c:dLbl>
            <c:dLbl>
              <c:idx val="55"/>
              <c:tx>
                <c:rich>
                  <a:bodyPr/>
                  <a:lstStyle/>
                  <a:p>
                    <a:fld id="{97B72ADC-C32C-4010-B811-E957AF921E0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1-7DAA-4641-B01D-16F14E2003B8}"/>
                </c:ext>
              </c:extLst>
            </c:dLbl>
            <c:dLbl>
              <c:idx val="56"/>
              <c:tx>
                <c:rich>
                  <a:bodyPr/>
                  <a:lstStyle/>
                  <a:p>
                    <a:fld id="{DA8622B3-15EF-417E-A42F-0E37CF5BBD7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2-7DAA-4641-B01D-16F14E2003B8}"/>
                </c:ext>
              </c:extLst>
            </c:dLbl>
            <c:dLbl>
              <c:idx val="57"/>
              <c:tx>
                <c:rich>
                  <a:bodyPr/>
                  <a:lstStyle/>
                  <a:p>
                    <a:fld id="{C8EAC13D-E563-4F98-A0A8-34F1E4DF5BD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3-7DAA-4641-B01D-16F14E2003B8}"/>
                </c:ext>
              </c:extLst>
            </c:dLbl>
            <c:dLbl>
              <c:idx val="58"/>
              <c:tx>
                <c:rich>
                  <a:bodyPr/>
                  <a:lstStyle/>
                  <a:p>
                    <a:fld id="{76D9EF10-39E3-4AEF-9F0B-60E30049A58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4-7DAA-4641-B01D-16F14E2003B8}"/>
                </c:ext>
              </c:extLst>
            </c:dLbl>
            <c:dLbl>
              <c:idx val="59"/>
              <c:tx>
                <c:rich>
                  <a:bodyPr/>
                  <a:lstStyle/>
                  <a:p>
                    <a:fld id="{6939EF7C-9F3A-41F8-93C2-92B7F73C8E2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5-7DAA-4641-B01D-16F14E2003B8}"/>
                </c:ext>
              </c:extLst>
            </c:dLbl>
            <c:spPr>
              <a:noFill/>
              <a:ln>
                <a:noFill/>
              </a:ln>
              <a:effectLst/>
            </c:spPr>
            <c:txPr>
              <a:bodyPr wrap="square" lIns="38100" tIns="19050" rIns="38100" bIns="19050" anchor="ctr">
                <a:spAutoFit/>
              </a:bodyPr>
              <a:lstStyle/>
              <a:p>
                <a:pPr>
                  <a:defRPr sz="1100" b="1">
                    <a:solidFill>
                      <a:schemeClr val="accent3">
                        <a:lumMod val="50000"/>
                      </a:schemeClr>
                    </a:solidFill>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2.4'!$D$4:$BK$4</c:f>
              <c:numCache>
                <c:formatCode>General</c:formatCode>
                <c:ptCount val="60"/>
                <c:pt idx="0">
                  <c:v>2010</c:v>
                </c:pt>
                <c:pt idx="1">
                  <c:v>2011</c:v>
                </c:pt>
                <c:pt idx="2">
                  <c:v>2012</c:v>
                </c:pt>
                <c:pt idx="3">
                  <c:v>2013</c:v>
                </c:pt>
                <c:pt idx="4">
                  <c:v>2014</c:v>
                </c:pt>
                <c:pt idx="5">
                  <c:v>2015</c:v>
                </c:pt>
                <c:pt idx="6">
                  <c:v>2016</c:v>
                </c:pt>
                <c:pt idx="7">
                  <c:v>2017</c:v>
                </c:pt>
                <c:pt idx="8">
                  <c:v>2018</c:v>
                </c:pt>
                <c:pt idx="9">
                  <c:v>2019</c:v>
                </c:pt>
                <c:pt idx="10">
                  <c:v>2020</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pt idx="40">
                  <c:v>2051</c:v>
                </c:pt>
                <c:pt idx="41">
                  <c:v>2052</c:v>
                </c:pt>
                <c:pt idx="42">
                  <c:v>2053</c:v>
                </c:pt>
                <c:pt idx="43">
                  <c:v>2054</c:v>
                </c:pt>
                <c:pt idx="44">
                  <c:v>2055</c:v>
                </c:pt>
                <c:pt idx="45">
                  <c:v>2056</c:v>
                </c:pt>
                <c:pt idx="46">
                  <c:v>2057</c:v>
                </c:pt>
                <c:pt idx="47">
                  <c:v>2058</c:v>
                </c:pt>
                <c:pt idx="48">
                  <c:v>2059</c:v>
                </c:pt>
                <c:pt idx="49">
                  <c:v>2060</c:v>
                </c:pt>
                <c:pt idx="50">
                  <c:v>2061</c:v>
                </c:pt>
                <c:pt idx="51">
                  <c:v>2062</c:v>
                </c:pt>
                <c:pt idx="52">
                  <c:v>2063</c:v>
                </c:pt>
                <c:pt idx="53">
                  <c:v>2064</c:v>
                </c:pt>
                <c:pt idx="54">
                  <c:v>2065</c:v>
                </c:pt>
                <c:pt idx="55">
                  <c:v>2066</c:v>
                </c:pt>
                <c:pt idx="56">
                  <c:v>2067</c:v>
                </c:pt>
                <c:pt idx="57">
                  <c:v>2068</c:v>
                </c:pt>
                <c:pt idx="58">
                  <c:v>2069</c:v>
                </c:pt>
                <c:pt idx="59">
                  <c:v>2070</c:v>
                </c:pt>
              </c:numCache>
            </c:numRef>
          </c:cat>
          <c:val>
            <c:numRef>
              <c:f>'Fig 2.4'!$D$7:$BK$7</c:f>
              <c:numCache>
                <c:formatCode>0.0%</c:formatCode>
                <c:ptCount val="60"/>
                <c:pt idx="0">
                  <c:v>0.12171151930072342</c:v>
                </c:pt>
                <c:pt idx="1">
                  <c:v>0.12383569580102696</c:v>
                </c:pt>
                <c:pt idx="2">
                  <c:v>0.12613740652463268</c:v>
                </c:pt>
                <c:pt idx="3">
                  <c:v>0.12787041679785005</c:v>
                </c:pt>
                <c:pt idx="4">
                  <c:v>0.12857197103966853</c:v>
                </c:pt>
                <c:pt idx="5">
                  <c:v>0.12790500044040706</c:v>
                </c:pt>
                <c:pt idx="6">
                  <c:v>0.12783186920459563</c:v>
                </c:pt>
                <c:pt idx="7">
                  <c:v>0.12599817191971677</c:v>
                </c:pt>
                <c:pt idx="8">
                  <c:v>0.12554618622566527</c:v>
                </c:pt>
                <c:pt idx="9">
                  <c:v>0.12461249699127826</c:v>
                </c:pt>
                <c:pt idx="10">
                  <c:v>0.13875533202251272</c:v>
                </c:pt>
                <c:pt idx="11">
                  <c:v>0.1274512301450251</c:v>
                </c:pt>
                <c:pt idx="12">
                  <c:v>0.12635679325469365</c:v>
                </c:pt>
                <c:pt idx="13">
                  <c:v>0.12607535614225679</c:v>
                </c:pt>
                <c:pt idx="14">
                  <c:v>0.12626983935621389</c:v>
                </c:pt>
                <c:pt idx="15">
                  <c:v>0.1264230034522604</c:v>
                </c:pt>
                <c:pt idx="16">
                  <c:v>0.12611924025847046</c:v>
                </c:pt>
                <c:pt idx="17">
                  <c:v>0.12608318291128764</c:v>
                </c:pt>
                <c:pt idx="18">
                  <c:v>0.12552493075603863</c:v>
                </c:pt>
                <c:pt idx="19">
                  <c:v>0.12489048052666976</c:v>
                </c:pt>
                <c:pt idx="20">
                  <c:v>0.12434654748154109</c:v>
                </c:pt>
                <c:pt idx="21">
                  <c:v>0.1239303368950634</c:v>
                </c:pt>
                <c:pt idx="22">
                  <c:v>0.12351925726954036</c:v>
                </c:pt>
                <c:pt idx="23">
                  <c:v>0.12327427327472634</c:v>
                </c:pt>
                <c:pt idx="24">
                  <c:v>0.12310790677006914</c:v>
                </c:pt>
                <c:pt idx="25">
                  <c:v>0.12306723194087235</c:v>
                </c:pt>
                <c:pt idx="26">
                  <c:v>0.12282443907282659</c:v>
                </c:pt>
                <c:pt idx="27">
                  <c:v>0.12256002142671577</c:v>
                </c:pt>
                <c:pt idx="28">
                  <c:v>0.12246582897172083</c:v>
                </c:pt>
                <c:pt idx="29">
                  <c:v>0.12233821020850714</c:v>
                </c:pt>
                <c:pt idx="30">
                  <c:v>0.12243048595829865</c:v>
                </c:pt>
                <c:pt idx="31">
                  <c:v>0.12289580338289866</c:v>
                </c:pt>
                <c:pt idx="32">
                  <c:v>0.12248379133618281</c:v>
                </c:pt>
                <c:pt idx="33">
                  <c:v>0.12177174635302832</c:v>
                </c:pt>
                <c:pt idx="34">
                  <c:v>0.12115408246528207</c:v>
                </c:pt>
                <c:pt idx="35">
                  <c:v>0.12119868167364035</c:v>
                </c:pt>
                <c:pt idx="36">
                  <c:v>0.12110566284853506</c:v>
                </c:pt>
                <c:pt idx="37">
                  <c:v>0.12122572336602393</c:v>
                </c:pt>
                <c:pt idx="38">
                  <c:v>0.12118040380973778</c:v>
                </c:pt>
                <c:pt idx="39">
                  <c:v>0.12095552590016123</c:v>
                </c:pt>
                <c:pt idx="40">
                  <c:v>0.12095823781065479</c:v>
                </c:pt>
                <c:pt idx="41">
                  <c:v>0.12096187479317974</c:v>
                </c:pt>
                <c:pt idx="42">
                  <c:v>0.12066200640903858</c:v>
                </c:pt>
                <c:pt idx="43">
                  <c:v>0.12088313107073598</c:v>
                </c:pt>
                <c:pt idx="44">
                  <c:v>0.12060416446049585</c:v>
                </c:pt>
                <c:pt idx="45">
                  <c:v>0.12077486128483682</c:v>
                </c:pt>
                <c:pt idx="46">
                  <c:v>0.12070121788397505</c:v>
                </c:pt>
                <c:pt idx="47">
                  <c:v>0.1202268603608731</c:v>
                </c:pt>
                <c:pt idx="48">
                  <c:v>0.12030488570486655</c:v>
                </c:pt>
                <c:pt idx="49">
                  <c:v>0.11973469841804443</c:v>
                </c:pt>
                <c:pt idx="50">
                  <c:v>0.11901760280656039</c:v>
                </c:pt>
                <c:pt idx="51">
                  <c:v>0.11860361191122706</c:v>
                </c:pt>
                <c:pt idx="52">
                  <c:v>0.1184312042086627</c:v>
                </c:pt>
                <c:pt idx="53">
                  <c:v>0.11853416041039544</c:v>
                </c:pt>
                <c:pt idx="54">
                  <c:v>0.11873726250427133</c:v>
                </c:pt>
                <c:pt idx="55">
                  <c:v>0.11899571062700029</c:v>
                </c:pt>
                <c:pt idx="56">
                  <c:v>0.119374634760622</c:v>
                </c:pt>
                <c:pt idx="57">
                  <c:v>0.11940506952077824</c:v>
                </c:pt>
                <c:pt idx="58">
                  <c:v>0.11967715250789396</c:v>
                </c:pt>
                <c:pt idx="59">
                  <c:v>0.12007483105314298</c:v>
                </c:pt>
              </c:numCache>
            </c:numRef>
          </c:val>
          <c:smooth val="0"/>
          <c:extLst>
            <c:ext xmlns:c15="http://schemas.microsoft.com/office/drawing/2012/chart" uri="{02D57815-91ED-43cb-92C2-25804820EDAC}">
              <c15:datalabelsRange>
                <c15:f>'Fig 2.4'!$D$11:$BK$11</c15:f>
                <c15:dlblRangeCache>
                  <c:ptCount val="60"/>
                  <c:pt idx="0">
                    <c:v>12,2%</c:v>
                  </c:pt>
                  <c:pt idx="10">
                    <c:v>13,9%</c:v>
                  </c:pt>
                  <c:pt idx="59">
                    <c:v>12,0%</c:v>
                  </c:pt>
                </c15:dlblRangeCache>
              </c15:datalabelsRange>
            </c:ext>
            <c:ext xmlns:c16="http://schemas.microsoft.com/office/drawing/2014/chart" uri="{C3380CC4-5D6E-409C-BE32-E72D297353CC}">
              <c16:uniqueId val="{000000B6-7DAA-4641-B01D-16F14E2003B8}"/>
            </c:ext>
          </c:extLst>
        </c:ser>
        <c:dLbls>
          <c:dLblPos val="t"/>
          <c:showLegendKey val="0"/>
          <c:showVal val="1"/>
          <c:showCatName val="0"/>
          <c:showSerName val="0"/>
          <c:showPercent val="0"/>
          <c:showBubbleSize val="0"/>
        </c:dLbls>
        <c:smooth val="0"/>
        <c:axId val="112453504"/>
        <c:axId val="112455040"/>
      </c:lineChart>
      <c:catAx>
        <c:axId val="112453504"/>
        <c:scaling>
          <c:orientation val="minMax"/>
        </c:scaling>
        <c:delete val="0"/>
        <c:axPos val="b"/>
        <c:numFmt formatCode="General" sourceLinked="1"/>
        <c:majorTickMark val="out"/>
        <c:minorTickMark val="none"/>
        <c:tickLblPos val="nextTo"/>
        <c:txPr>
          <a:bodyPr/>
          <a:lstStyle/>
          <a:p>
            <a:pPr>
              <a:defRPr sz="800" b="0"/>
            </a:pPr>
            <a:endParaRPr lang="fr-FR"/>
          </a:p>
        </c:txPr>
        <c:crossAx val="112455040"/>
        <c:crosses val="autoZero"/>
        <c:auto val="1"/>
        <c:lblAlgn val="ctr"/>
        <c:lblOffset val="100"/>
        <c:tickLblSkip val="4"/>
        <c:noMultiLvlLbl val="0"/>
      </c:catAx>
      <c:valAx>
        <c:axId val="112455040"/>
        <c:scaling>
          <c:orientation val="minMax"/>
          <c:min val="0.1"/>
        </c:scaling>
        <c:delete val="0"/>
        <c:axPos val="l"/>
        <c:numFmt formatCode="0.0%" sourceLinked="1"/>
        <c:majorTickMark val="out"/>
        <c:minorTickMark val="none"/>
        <c:tickLblPos val="nextTo"/>
        <c:crossAx val="112453504"/>
        <c:crosses val="autoZero"/>
        <c:crossBetween val="between"/>
      </c:valAx>
    </c:plotArea>
    <c:legend>
      <c:legendPos val="b"/>
      <c:overlay val="0"/>
      <c:txPr>
        <a:bodyPr/>
        <a:lstStyle/>
        <a:p>
          <a:pPr>
            <a:defRPr sz="900"/>
          </a:pPr>
          <a:endParaRPr lang="fr-FR"/>
        </a:p>
      </c:txPr>
    </c:legend>
    <c:plotVisOnly val="1"/>
    <c:dispBlanksAs val="gap"/>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82371794871789"/>
          <c:y val="3.2064285714285698E-2"/>
          <c:w val="0.80694444444444535"/>
          <c:h val="0.69883888888888934"/>
        </c:manualLayout>
      </c:layout>
      <c:lineChart>
        <c:grouping val="standard"/>
        <c:varyColors val="0"/>
        <c:ser>
          <c:idx val="5"/>
          <c:order val="0"/>
          <c:tx>
            <c:strRef>
              <c:f>'Fig 2.5'!$C$10</c:f>
              <c:strCache>
                <c:ptCount val="1"/>
                <c:pt idx="0">
                  <c:v>Obs</c:v>
                </c:pt>
              </c:strCache>
            </c:strRef>
          </c:tx>
          <c:spPr>
            <a:ln w="28575">
              <a:solidFill>
                <a:schemeClr val="bg1">
                  <a:lumMod val="50000"/>
                </a:scheme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78-49D1-B7D6-B343506021C5}"/>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78-49D1-B7D6-B343506021C5}"/>
                </c:ext>
              </c:extLst>
            </c:dLbl>
            <c:dLbl>
              <c:idx val="2"/>
              <c:tx>
                <c:rich>
                  <a:bodyPr/>
                  <a:lstStyle/>
                  <a:p>
                    <a:fld id="{7DB35812-1852-4479-AA04-195BE8B2501A}"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9978-49D1-B7D6-B343506021C5}"/>
                </c:ext>
              </c:extLst>
            </c:dLbl>
            <c:dLbl>
              <c:idx val="3"/>
              <c:tx>
                <c:rich>
                  <a:bodyPr/>
                  <a:lstStyle/>
                  <a:p>
                    <a:fld id="{2FAEBA52-17DE-40DA-A8B6-45BFB155A27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978-49D1-B7D6-B343506021C5}"/>
                </c:ext>
              </c:extLst>
            </c:dLbl>
            <c:dLbl>
              <c:idx val="4"/>
              <c:tx>
                <c:rich>
                  <a:bodyPr/>
                  <a:lstStyle/>
                  <a:p>
                    <a:fld id="{31391CCF-1B43-4378-8868-E1D8DD5E3E1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9978-49D1-B7D6-B343506021C5}"/>
                </c:ext>
              </c:extLst>
            </c:dLbl>
            <c:dLbl>
              <c:idx val="5"/>
              <c:tx>
                <c:rich>
                  <a:bodyPr/>
                  <a:lstStyle/>
                  <a:p>
                    <a:fld id="{22D0579A-A936-40C8-B553-176B66D58C7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978-49D1-B7D6-B343506021C5}"/>
                </c:ext>
              </c:extLst>
            </c:dLbl>
            <c:dLbl>
              <c:idx val="6"/>
              <c:tx>
                <c:rich>
                  <a:bodyPr/>
                  <a:lstStyle/>
                  <a:p>
                    <a:fld id="{729CEA05-346E-49CD-920E-5F06A1EA4AB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9978-49D1-B7D6-B343506021C5}"/>
                </c:ext>
              </c:extLst>
            </c:dLbl>
            <c:dLbl>
              <c:idx val="7"/>
              <c:tx>
                <c:rich>
                  <a:bodyPr/>
                  <a:lstStyle/>
                  <a:p>
                    <a:fld id="{984B2307-30F3-4F42-B52F-634B95987CC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9978-49D1-B7D6-B343506021C5}"/>
                </c:ext>
              </c:extLst>
            </c:dLbl>
            <c:dLbl>
              <c:idx val="8"/>
              <c:tx>
                <c:rich>
                  <a:bodyPr/>
                  <a:lstStyle/>
                  <a:p>
                    <a:fld id="{4280161B-5C9C-4463-A39C-2F631C00B7C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9978-49D1-B7D6-B343506021C5}"/>
                </c:ext>
              </c:extLst>
            </c:dLbl>
            <c:dLbl>
              <c:idx val="9"/>
              <c:tx>
                <c:rich>
                  <a:bodyPr/>
                  <a:lstStyle/>
                  <a:p>
                    <a:fld id="{D6508CA4-B8B6-4730-84D4-8E8A497BFFD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9978-49D1-B7D6-B343506021C5}"/>
                </c:ext>
              </c:extLst>
            </c:dLbl>
            <c:dLbl>
              <c:idx val="10"/>
              <c:tx>
                <c:rich>
                  <a:bodyPr/>
                  <a:lstStyle/>
                  <a:p>
                    <a:fld id="{FA9D6DFA-A0E9-4D83-82C1-64EFE4FF1C3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9978-49D1-B7D6-B343506021C5}"/>
                </c:ext>
              </c:extLst>
            </c:dLbl>
            <c:dLbl>
              <c:idx val="11"/>
              <c:tx>
                <c:rich>
                  <a:bodyPr/>
                  <a:lstStyle/>
                  <a:p>
                    <a:fld id="{9057098A-D741-44B2-84CA-897E02F3319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9978-49D1-B7D6-B343506021C5}"/>
                </c:ext>
              </c:extLst>
            </c:dLbl>
            <c:dLbl>
              <c:idx val="12"/>
              <c:tx>
                <c:rich>
                  <a:bodyPr/>
                  <a:lstStyle/>
                  <a:p>
                    <a:fld id="{0A0B6B35-638E-4048-9118-5F66D6F5522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9978-49D1-B7D6-B343506021C5}"/>
                </c:ext>
              </c:extLst>
            </c:dLbl>
            <c:dLbl>
              <c:idx val="13"/>
              <c:tx>
                <c:rich>
                  <a:bodyPr/>
                  <a:lstStyle/>
                  <a:p>
                    <a:fld id="{B97019A4-523C-414E-9301-A2D94AB8D98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9978-49D1-B7D6-B343506021C5}"/>
                </c:ext>
              </c:extLst>
            </c:dLbl>
            <c:dLbl>
              <c:idx val="14"/>
              <c:tx>
                <c:rich>
                  <a:bodyPr/>
                  <a:lstStyle/>
                  <a:p>
                    <a:fld id="{5BF62841-D486-4937-BAEF-A506E743F36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9978-49D1-B7D6-B343506021C5}"/>
                </c:ext>
              </c:extLst>
            </c:dLbl>
            <c:dLbl>
              <c:idx val="15"/>
              <c:tx>
                <c:rich>
                  <a:bodyPr/>
                  <a:lstStyle/>
                  <a:p>
                    <a:fld id="{D02F1C70-C208-4D70-97FD-A62394629DC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9978-49D1-B7D6-B343506021C5}"/>
                </c:ext>
              </c:extLst>
            </c:dLbl>
            <c:dLbl>
              <c:idx val="16"/>
              <c:tx>
                <c:rich>
                  <a:bodyPr/>
                  <a:lstStyle/>
                  <a:p>
                    <a:fld id="{5EC7DBC0-7D01-4C67-98AE-5EE27788C85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9978-49D1-B7D6-B343506021C5}"/>
                </c:ext>
              </c:extLst>
            </c:dLbl>
            <c:dLbl>
              <c:idx val="17"/>
              <c:tx>
                <c:rich>
                  <a:bodyPr/>
                  <a:lstStyle/>
                  <a:p>
                    <a:fld id="{1E5061D6-E496-4D75-9465-541E0ABC9B9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9978-49D1-B7D6-B343506021C5}"/>
                </c:ext>
              </c:extLst>
            </c:dLbl>
            <c:dLbl>
              <c:idx val="18"/>
              <c:tx>
                <c:rich>
                  <a:bodyPr/>
                  <a:lstStyle/>
                  <a:p>
                    <a:fld id="{BCD981EB-57CE-4C17-BB31-562834AC202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9978-49D1-B7D6-B343506021C5}"/>
                </c:ext>
              </c:extLst>
            </c:dLbl>
            <c:dLbl>
              <c:idx val="19"/>
              <c:tx>
                <c:rich>
                  <a:bodyPr/>
                  <a:lstStyle/>
                  <a:p>
                    <a:fld id="{A13F0539-EFB1-4A32-A9E0-219EED0C0FF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9978-49D1-B7D6-B343506021C5}"/>
                </c:ext>
              </c:extLst>
            </c:dLbl>
            <c:dLbl>
              <c:idx val="20"/>
              <c:tx>
                <c:rich>
                  <a:bodyPr/>
                  <a:lstStyle/>
                  <a:p>
                    <a:fld id="{D0507965-AA42-44A4-94C0-388D907FC90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9978-49D1-B7D6-B343506021C5}"/>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978-49D1-B7D6-B343506021C5}"/>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978-49D1-B7D6-B343506021C5}"/>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978-49D1-B7D6-B343506021C5}"/>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978-49D1-B7D6-B343506021C5}"/>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978-49D1-B7D6-B343506021C5}"/>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9978-49D1-B7D6-B343506021C5}"/>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978-49D1-B7D6-B343506021C5}"/>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9978-49D1-B7D6-B343506021C5}"/>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9978-49D1-B7D6-B343506021C5}"/>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9978-49D1-B7D6-B343506021C5}"/>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9978-49D1-B7D6-B343506021C5}"/>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9978-49D1-B7D6-B343506021C5}"/>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9978-49D1-B7D6-B343506021C5}"/>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9978-49D1-B7D6-B343506021C5}"/>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978-49D1-B7D6-B343506021C5}"/>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9978-49D1-B7D6-B343506021C5}"/>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9978-49D1-B7D6-B343506021C5}"/>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9978-49D1-B7D6-B343506021C5}"/>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9978-49D1-B7D6-B343506021C5}"/>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9978-49D1-B7D6-B343506021C5}"/>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9978-49D1-B7D6-B343506021C5}"/>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9978-49D1-B7D6-B343506021C5}"/>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9978-49D1-B7D6-B343506021C5}"/>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9978-49D1-B7D6-B343506021C5}"/>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9978-49D1-B7D6-B343506021C5}"/>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9978-49D1-B7D6-B343506021C5}"/>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9978-49D1-B7D6-B343506021C5}"/>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9978-49D1-B7D6-B343506021C5}"/>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9978-49D1-B7D6-B343506021C5}"/>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9978-49D1-B7D6-B343506021C5}"/>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9978-49D1-B7D6-B343506021C5}"/>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9978-49D1-B7D6-B343506021C5}"/>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9978-49D1-B7D6-B343506021C5}"/>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9978-49D1-B7D6-B343506021C5}"/>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9978-49D1-B7D6-B343506021C5}"/>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9978-49D1-B7D6-B343506021C5}"/>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9978-49D1-B7D6-B343506021C5}"/>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9978-49D1-B7D6-B343506021C5}"/>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9978-49D1-B7D6-B343506021C5}"/>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9978-49D1-B7D6-B343506021C5}"/>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9978-49D1-B7D6-B343506021C5}"/>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9978-49D1-B7D6-B343506021C5}"/>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9978-49D1-B7D6-B343506021C5}"/>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9978-49D1-B7D6-B343506021C5}"/>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9978-49D1-B7D6-B343506021C5}"/>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9978-49D1-B7D6-B343506021C5}"/>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9978-49D1-B7D6-B343506021C5}"/>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9978-49D1-B7D6-B343506021C5}"/>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9978-49D1-B7D6-B343506021C5}"/>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9978-49D1-B7D6-B343506021C5}"/>
                </c:ext>
              </c:extLst>
            </c:dLbl>
            <c:spPr>
              <a:noFill/>
              <a:ln>
                <a:noFill/>
              </a:ln>
              <a:effectLst/>
            </c:spPr>
            <c:txPr>
              <a:bodyPr wrap="square" lIns="38100" tIns="19050" rIns="38100" bIns="19050" anchor="ctr">
                <a:spAutoFit/>
              </a:bodyPr>
              <a:lstStyle/>
              <a:p>
                <a:pPr>
                  <a:defRPr sz="1100" b="1">
                    <a:solidFill>
                      <a:schemeClr val="bg1">
                        <a:lumMod val="50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2.5'!$D$4:$BV$4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2.5'!$D$10:$BV$10</c:f>
              <c:numCache>
                <c:formatCode>0.00</c:formatCode>
                <c:ptCount val="71"/>
                <c:pt idx="2" formatCode="0.0">
                  <c:v>2.1312780391996733</c:v>
                </c:pt>
                <c:pt idx="3" formatCode="0.0">
                  <c:v>2.0909121925510612</c:v>
                </c:pt>
                <c:pt idx="4" formatCode="0.0">
                  <c:v>2.0455005667449142</c:v>
                </c:pt>
                <c:pt idx="5" formatCode="0.0">
                  <c:v>2.0074535563018685</c:v>
                </c:pt>
                <c:pt idx="6" formatCode="0.0">
                  <c:v>1.9782898312444894</c:v>
                </c:pt>
                <c:pt idx="7" formatCode="0.0">
                  <c:v>1.9518045694455533</c:v>
                </c:pt>
                <c:pt idx="8" formatCode="0.0">
                  <c:v>1.9077929540775032</c:v>
                </c:pt>
                <c:pt idx="9" formatCode="0.0">
                  <c:v>1.8393857428762614</c:v>
                </c:pt>
                <c:pt idx="10" formatCode="0.0">
                  <c:v>1.8001902644009005</c:v>
                </c:pt>
                <c:pt idx="11" formatCode="0.0">
                  <c:v>1.7810605169690601</c:v>
                </c:pt>
                <c:pt idx="12" formatCode="0.0">
                  <c:v>1.7715312470881388</c:v>
                </c:pt>
                <c:pt idx="13" formatCode="0.0">
                  <c:v>1.75537514393395</c:v>
                </c:pt>
                <c:pt idx="14" formatCode="0.0">
                  <c:v>1.7377857838935555</c:v>
                </c:pt>
                <c:pt idx="15" formatCode="0.0">
                  <c:v>1.7222163782279627</c:v>
                </c:pt>
                <c:pt idx="16" formatCode="0.0">
                  <c:v>1.7167473094243428</c:v>
                </c:pt>
                <c:pt idx="17" formatCode="0.0">
                  <c:v>1.7217308874748534</c:v>
                </c:pt>
                <c:pt idx="18" formatCode="0.0">
                  <c:v>1.7196825042322617</c:v>
                </c:pt>
                <c:pt idx="19" formatCode="0.0">
                  <c:v>1.7161948089093202</c:v>
                </c:pt>
                <c:pt idx="20" formatCode="0.0">
                  <c:v>1.6834173038007696</c:v>
                </c:pt>
              </c:numCache>
            </c:numRef>
          </c:val>
          <c:smooth val="0"/>
          <c:extLst>
            <c:ext xmlns:c15="http://schemas.microsoft.com/office/drawing/2012/chart" uri="{02D57815-91ED-43cb-92C2-25804820EDAC}">
              <c15:datalabelsRange>
                <c15:f>'Fig 2.5'!$D$17:$BV$17</c15:f>
                <c15:dlblRangeCache>
                  <c:ptCount val="71"/>
                  <c:pt idx="2">
                    <c:v> 2,1   </c:v>
                  </c:pt>
                  <c:pt idx="20">
                    <c:v> 1,7   </c:v>
                  </c:pt>
                </c15:dlblRangeCache>
              </c15:datalabelsRange>
            </c:ext>
            <c:ext xmlns:c16="http://schemas.microsoft.com/office/drawing/2014/chart" uri="{C3380CC4-5D6E-409C-BE32-E72D297353CC}">
              <c16:uniqueId val="{00000047-9978-49D1-B7D6-B343506021C5}"/>
            </c:ext>
          </c:extLst>
        </c:ser>
        <c:ser>
          <c:idx val="4"/>
          <c:order val="1"/>
          <c:tx>
            <c:strRef>
              <c:f>'Fig 2.5'!$C$11</c:f>
              <c:strCache>
                <c:ptCount val="1"/>
                <c:pt idx="0">
                  <c:v>Tous scénarios</c:v>
                </c:pt>
              </c:strCache>
            </c:strRef>
          </c:tx>
          <c:spPr>
            <a:ln w="28575">
              <a:solidFill>
                <a:schemeClr val="tx2"/>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9978-49D1-B7D6-B343506021C5}"/>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9978-49D1-B7D6-B343506021C5}"/>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9978-49D1-B7D6-B343506021C5}"/>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9978-49D1-B7D6-B343506021C5}"/>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9978-49D1-B7D6-B343506021C5}"/>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9978-49D1-B7D6-B343506021C5}"/>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9978-49D1-B7D6-B343506021C5}"/>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9978-49D1-B7D6-B343506021C5}"/>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9978-49D1-B7D6-B343506021C5}"/>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9978-49D1-B7D6-B343506021C5}"/>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9978-49D1-B7D6-B343506021C5}"/>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9978-49D1-B7D6-B343506021C5}"/>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9978-49D1-B7D6-B343506021C5}"/>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9978-49D1-B7D6-B343506021C5}"/>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9978-49D1-B7D6-B343506021C5}"/>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9978-49D1-B7D6-B343506021C5}"/>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9978-49D1-B7D6-B343506021C5}"/>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9978-49D1-B7D6-B343506021C5}"/>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9978-49D1-B7D6-B343506021C5}"/>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9978-49D1-B7D6-B343506021C5}"/>
                </c:ext>
              </c:extLst>
            </c:dLbl>
            <c:dLbl>
              <c:idx val="20"/>
              <c:tx>
                <c:rich>
                  <a:bodyPr/>
                  <a:lstStyle/>
                  <a:p>
                    <a:fld id="{70D1564A-EDA6-495D-9C54-981DFE338D5A}"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C-9978-49D1-B7D6-B343506021C5}"/>
                </c:ext>
              </c:extLst>
            </c:dLbl>
            <c:dLbl>
              <c:idx val="21"/>
              <c:tx>
                <c:rich>
                  <a:bodyPr/>
                  <a:lstStyle/>
                  <a:p>
                    <a:fld id="{774D6FFC-7C6C-4EFB-A13A-275EB4324B9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9978-49D1-B7D6-B343506021C5}"/>
                </c:ext>
              </c:extLst>
            </c:dLbl>
            <c:dLbl>
              <c:idx val="22"/>
              <c:tx>
                <c:rich>
                  <a:bodyPr/>
                  <a:lstStyle/>
                  <a:p>
                    <a:fld id="{90CF3A00-6BF3-4749-B277-ADA8AD0D2B8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9978-49D1-B7D6-B343506021C5}"/>
                </c:ext>
              </c:extLst>
            </c:dLbl>
            <c:dLbl>
              <c:idx val="23"/>
              <c:tx>
                <c:rich>
                  <a:bodyPr/>
                  <a:lstStyle/>
                  <a:p>
                    <a:fld id="{4266DA07-BEE6-4E3B-9BCF-90A7ECD3891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F-9978-49D1-B7D6-B343506021C5}"/>
                </c:ext>
              </c:extLst>
            </c:dLbl>
            <c:dLbl>
              <c:idx val="24"/>
              <c:tx>
                <c:rich>
                  <a:bodyPr/>
                  <a:lstStyle/>
                  <a:p>
                    <a:fld id="{D2BE68C1-6267-4598-A65A-BC12C815B7E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0-9978-49D1-B7D6-B343506021C5}"/>
                </c:ext>
              </c:extLst>
            </c:dLbl>
            <c:dLbl>
              <c:idx val="25"/>
              <c:tx>
                <c:rich>
                  <a:bodyPr/>
                  <a:lstStyle/>
                  <a:p>
                    <a:fld id="{7AB35BC3-9596-4315-8888-91BE393C05D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9978-49D1-B7D6-B343506021C5}"/>
                </c:ext>
              </c:extLst>
            </c:dLbl>
            <c:dLbl>
              <c:idx val="26"/>
              <c:tx>
                <c:rich>
                  <a:bodyPr/>
                  <a:lstStyle/>
                  <a:p>
                    <a:fld id="{64E9C624-30BB-477C-956F-5D0DAA948A1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2-9978-49D1-B7D6-B343506021C5}"/>
                </c:ext>
              </c:extLst>
            </c:dLbl>
            <c:dLbl>
              <c:idx val="27"/>
              <c:tx>
                <c:rich>
                  <a:bodyPr/>
                  <a:lstStyle/>
                  <a:p>
                    <a:fld id="{945D0516-70AF-4ABD-83D8-46889B1BF22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3-9978-49D1-B7D6-B343506021C5}"/>
                </c:ext>
              </c:extLst>
            </c:dLbl>
            <c:dLbl>
              <c:idx val="28"/>
              <c:tx>
                <c:rich>
                  <a:bodyPr/>
                  <a:lstStyle/>
                  <a:p>
                    <a:fld id="{24B1B9A9-F4F5-4705-B1DF-6585D690926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4-9978-49D1-B7D6-B343506021C5}"/>
                </c:ext>
              </c:extLst>
            </c:dLbl>
            <c:dLbl>
              <c:idx val="29"/>
              <c:tx>
                <c:rich>
                  <a:bodyPr/>
                  <a:lstStyle/>
                  <a:p>
                    <a:fld id="{29AB5BAC-9B55-476F-8EA2-6C9BCF2DB6C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5-9978-49D1-B7D6-B343506021C5}"/>
                </c:ext>
              </c:extLst>
            </c:dLbl>
            <c:dLbl>
              <c:idx val="30"/>
              <c:tx>
                <c:rich>
                  <a:bodyPr/>
                  <a:lstStyle/>
                  <a:p>
                    <a:fld id="{44F83A88-B60D-4725-8C87-84F360CAA30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6-9978-49D1-B7D6-B343506021C5}"/>
                </c:ext>
              </c:extLst>
            </c:dLbl>
            <c:dLbl>
              <c:idx val="31"/>
              <c:tx>
                <c:rich>
                  <a:bodyPr/>
                  <a:lstStyle/>
                  <a:p>
                    <a:fld id="{48594401-C098-4A26-A6FD-8903E85CF97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7-9978-49D1-B7D6-B343506021C5}"/>
                </c:ext>
              </c:extLst>
            </c:dLbl>
            <c:dLbl>
              <c:idx val="32"/>
              <c:tx>
                <c:rich>
                  <a:bodyPr/>
                  <a:lstStyle/>
                  <a:p>
                    <a:fld id="{F5453B6B-7EDD-466B-BBFB-E16CC6628CF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8-9978-49D1-B7D6-B343506021C5}"/>
                </c:ext>
              </c:extLst>
            </c:dLbl>
            <c:dLbl>
              <c:idx val="33"/>
              <c:tx>
                <c:rich>
                  <a:bodyPr/>
                  <a:lstStyle/>
                  <a:p>
                    <a:fld id="{DF078FB4-F113-49E6-BEE8-06FC7E1CA7B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9-9978-49D1-B7D6-B343506021C5}"/>
                </c:ext>
              </c:extLst>
            </c:dLbl>
            <c:dLbl>
              <c:idx val="34"/>
              <c:tx>
                <c:rich>
                  <a:bodyPr/>
                  <a:lstStyle/>
                  <a:p>
                    <a:fld id="{D9527DA8-6C51-4DB9-B3D0-0113606F944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A-9978-49D1-B7D6-B343506021C5}"/>
                </c:ext>
              </c:extLst>
            </c:dLbl>
            <c:dLbl>
              <c:idx val="35"/>
              <c:tx>
                <c:rich>
                  <a:bodyPr/>
                  <a:lstStyle/>
                  <a:p>
                    <a:fld id="{F6ECE5E4-3DD0-4036-9CBF-4160212CB5C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B-9978-49D1-B7D6-B343506021C5}"/>
                </c:ext>
              </c:extLst>
            </c:dLbl>
            <c:dLbl>
              <c:idx val="36"/>
              <c:tx>
                <c:rich>
                  <a:bodyPr/>
                  <a:lstStyle/>
                  <a:p>
                    <a:fld id="{DEF4CC89-A757-4AA7-95C8-2F823F075C1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C-9978-49D1-B7D6-B343506021C5}"/>
                </c:ext>
              </c:extLst>
            </c:dLbl>
            <c:dLbl>
              <c:idx val="37"/>
              <c:tx>
                <c:rich>
                  <a:bodyPr/>
                  <a:lstStyle/>
                  <a:p>
                    <a:fld id="{386A56DC-47DF-49AD-85B3-AED5D2C2C75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D-9978-49D1-B7D6-B343506021C5}"/>
                </c:ext>
              </c:extLst>
            </c:dLbl>
            <c:dLbl>
              <c:idx val="38"/>
              <c:tx>
                <c:rich>
                  <a:bodyPr/>
                  <a:lstStyle/>
                  <a:p>
                    <a:fld id="{569A3726-EF64-41A0-83DB-4D5536474C8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E-9978-49D1-B7D6-B343506021C5}"/>
                </c:ext>
              </c:extLst>
            </c:dLbl>
            <c:dLbl>
              <c:idx val="39"/>
              <c:tx>
                <c:rich>
                  <a:bodyPr/>
                  <a:lstStyle/>
                  <a:p>
                    <a:fld id="{1BD20ADE-D79C-4E62-827A-072F39DAA9D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F-9978-49D1-B7D6-B343506021C5}"/>
                </c:ext>
              </c:extLst>
            </c:dLbl>
            <c:dLbl>
              <c:idx val="40"/>
              <c:tx>
                <c:rich>
                  <a:bodyPr/>
                  <a:lstStyle/>
                  <a:p>
                    <a:fld id="{D1F068E9-A9B2-4797-994E-9DC9CF4A287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0-9978-49D1-B7D6-B343506021C5}"/>
                </c:ext>
              </c:extLst>
            </c:dLbl>
            <c:dLbl>
              <c:idx val="41"/>
              <c:tx>
                <c:rich>
                  <a:bodyPr/>
                  <a:lstStyle/>
                  <a:p>
                    <a:fld id="{0FC76342-BA8C-41C2-ABF2-106CC69EAB5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1-9978-49D1-B7D6-B343506021C5}"/>
                </c:ext>
              </c:extLst>
            </c:dLbl>
            <c:dLbl>
              <c:idx val="42"/>
              <c:tx>
                <c:rich>
                  <a:bodyPr/>
                  <a:lstStyle/>
                  <a:p>
                    <a:fld id="{F35BF7D2-0F43-48A9-BE6D-39F568EACB5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2-9978-49D1-B7D6-B343506021C5}"/>
                </c:ext>
              </c:extLst>
            </c:dLbl>
            <c:dLbl>
              <c:idx val="43"/>
              <c:tx>
                <c:rich>
                  <a:bodyPr/>
                  <a:lstStyle/>
                  <a:p>
                    <a:fld id="{655575E3-37DA-4C65-AE77-B5979856023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3-9978-49D1-B7D6-B343506021C5}"/>
                </c:ext>
              </c:extLst>
            </c:dLbl>
            <c:dLbl>
              <c:idx val="44"/>
              <c:tx>
                <c:rich>
                  <a:bodyPr/>
                  <a:lstStyle/>
                  <a:p>
                    <a:fld id="{826047F6-7B6A-4A35-9666-EF9F0A114F3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4-9978-49D1-B7D6-B343506021C5}"/>
                </c:ext>
              </c:extLst>
            </c:dLbl>
            <c:dLbl>
              <c:idx val="45"/>
              <c:tx>
                <c:rich>
                  <a:bodyPr/>
                  <a:lstStyle/>
                  <a:p>
                    <a:fld id="{9370AF5A-332C-4A0F-A40A-F0672660224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5-9978-49D1-B7D6-B343506021C5}"/>
                </c:ext>
              </c:extLst>
            </c:dLbl>
            <c:dLbl>
              <c:idx val="46"/>
              <c:tx>
                <c:rich>
                  <a:bodyPr/>
                  <a:lstStyle/>
                  <a:p>
                    <a:fld id="{D9B776FE-7043-4509-98D7-3EB9BD5295B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6-9978-49D1-B7D6-B343506021C5}"/>
                </c:ext>
              </c:extLst>
            </c:dLbl>
            <c:dLbl>
              <c:idx val="47"/>
              <c:tx>
                <c:rich>
                  <a:bodyPr/>
                  <a:lstStyle/>
                  <a:p>
                    <a:fld id="{7B346BED-2D36-4C64-9DBA-0D8C99EEE48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7-9978-49D1-B7D6-B343506021C5}"/>
                </c:ext>
              </c:extLst>
            </c:dLbl>
            <c:dLbl>
              <c:idx val="48"/>
              <c:tx>
                <c:rich>
                  <a:bodyPr/>
                  <a:lstStyle/>
                  <a:p>
                    <a:fld id="{2B0760C3-F2D2-44F8-962F-FFA5FDB5B22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8-9978-49D1-B7D6-B343506021C5}"/>
                </c:ext>
              </c:extLst>
            </c:dLbl>
            <c:dLbl>
              <c:idx val="49"/>
              <c:tx>
                <c:rich>
                  <a:bodyPr/>
                  <a:lstStyle/>
                  <a:p>
                    <a:fld id="{AE8B3E1D-2223-47F9-BFF8-130033365E6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9-9978-49D1-B7D6-B343506021C5}"/>
                </c:ext>
              </c:extLst>
            </c:dLbl>
            <c:dLbl>
              <c:idx val="50"/>
              <c:tx>
                <c:rich>
                  <a:bodyPr/>
                  <a:lstStyle/>
                  <a:p>
                    <a:fld id="{C242090D-38F0-41EF-B7C5-ACE419D2F18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A-9978-49D1-B7D6-B343506021C5}"/>
                </c:ext>
              </c:extLst>
            </c:dLbl>
            <c:dLbl>
              <c:idx val="51"/>
              <c:tx>
                <c:rich>
                  <a:bodyPr/>
                  <a:lstStyle/>
                  <a:p>
                    <a:fld id="{6063ED0B-DEF4-400A-BEA9-C1B9E2458AB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B-9978-49D1-B7D6-B343506021C5}"/>
                </c:ext>
              </c:extLst>
            </c:dLbl>
            <c:dLbl>
              <c:idx val="52"/>
              <c:tx>
                <c:rich>
                  <a:bodyPr/>
                  <a:lstStyle/>
                  <a:p>
                    <a:fld id="{DDFB4695-E71A-4499-9D8F-35646581119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C-9978-49D1-B7D6-B343506021C5}"/>
                </c:ext>
              </c:extLst>
            </c:dLbl>
            <c:dLbl>
              <c:idx val="53"/>
              <c:tx>
                <c:rich>
                  <a:bodyPr/>
                  <a:lstStyle/>
                  <a:p>
                    <a:fld id="{04D91FEC-5B53-4069-80BB-0A59997B5EB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D-9978-49D1-B7D6-B343506021C5}"/>
                </c:ext>
              </c:extLst>
            </c:dLbl>
            <c:dLbl>
              <c:idx val="54"/>
              <c:tx>
                <c:rich>
                  <a:bodyPr/>
                  <a:lstStyle/>
                  <a:p>
                    <a:fld id="{21332719-917C-49FA-B0A5-4866C397F76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E-9978-49D1-B7D6-B343506021C5}"/>
                </c:ext>
              </c:extLst>
            </c:dLbl>
            <c:dLbl>
              <c:idx val="55"/>
              <c:tx>
                <c:rich>
                  <a:bodyPr/>
                  <a:lstStyle/>
                  <a:p>
                    <a:fld id="{8C90A22F-8851-4640-BCD5-1F24E2656AE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F-9978-49D1-B7D6-B343506021C5}"/>
                </c:ext>
              </c:extLst>
            </c:dLbl>
            <c:dLbl>
              <c:idx val="56"/>
              <c:tx>
                <c:rich>
                  <a:bodyPr/>
                  <a:lstStyle/>
                  <a:p>
                    <a:fld id="{61F87FE2-4793-4A9E-8014-12E017D929D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0-9978-49D1-B7D6-B343506021C5}"/>
                </c:ext>
              </c:extLst>
            </c:dLbl>
            <c:dLbl>
              <c:idx val="57"/>
              <c:tx>
                <c:rich>
                  <a:bodyPr/>
                  <a:lstStyle/>
                  <a:p>
                    <a:fld id="{2203D78E-3827-4A1D-A636-AC0BE75C593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1-9978-49D1-B7D6-B343506021C5}"/>
                </c:ext>
              </c:extLst>
            </c:dLbl>
            <c:dLbl>
              <c:idx val="58"/>
              <c:tx>
                <c:rich>
                  <a:bodyPr/>
                  <a:lstStyle/>
                  <a:p>
                    <a:fld id="{213C9515-CC36-4C1B-A6C6-B7B052BCC62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2-9978-49D1-B7D6-B343506021C5}"/>
                </c:ext>
              </c:extLst>
            </c:dLbl>
            <c:dLbl>
              <c:idx val="59"/>
              <c:tx>
                <c:rich>
                  <a:bodyPr/>
                  <a:lstStyle/>
                  <a:p>
                    <a:fld id="{ECE5DAC7-D7E6-41D7-A302-146308B68FB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3-9978-49D1-B7D6-B343506021C5}"/>
                </c:ext>
              </c:extLst>
            </c:dLbl>
            <c:dLbl>
              <c:idx val="60"/>
              <c:tx>
                <c:rich>
                  <a:bodyPr/>
                  <a:lstStyle/>
                  <a:p>
                    <a:fld id="{813DA59B-8A0C-4277-9FD0-FAB841F7961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4-9978-49D1-B7D6-B343506021C5}"/>
                </c:ext>
              </c:extLst>
            </c:dLbl>
            <c:dLbl>
              <c:idx val="61"/>
              <c:tx>
                <c:rich>
                  <a:bodyPr/>
                  <a:lstStyle/>
                  <a:p>
                    <a:fld id="{B70BB85E-12C0-40D9-9D46-4C61243AB9C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5-9978-49D1-B7D6-B343506021C5}"/>
                </c:ext>
              </c:extLst>
            </c:dLbl>
            <c:dLbl>
              <c:idx val="62"/>
              <c:tx>
                <c:rich>
                  <a:bodyPr/>
                  <a:lstStyle/>
                  <a:p>
                    <a:fld id="{6D6235BF-CE3D-4CF1-9373-5EFEAE8DD53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6-9978-49D1-B7D6-B343506021C5}"/>
                </c:ext>
              </c:extLst>
            </c:dLbl>
            <c:dLbl>
              <c:idx val="63"/>
              <c:tx>
                <c:rich>
                  <a:bodyPr/>
                  <a:lstStyle/>
                  <a:p>
                    <a:fld id="{17790168-3ED8-476A-8444-3846EBBC17A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7-9978-49D1-B7D6-B343506021C5}"/>
                </c:ext>
              </c:extLst>
            </c:dLbl>
            <c:dLbl>
              <c:idx val="64"/>
              <c:tx>
                <c:rich>
                  <a:bodyPr/>
                  <a:lstStyle/>
                  <a:p>
                    <a:fld id="{D9DF7766-C656-4E44-B331-8743673EFE4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8-9978-49D1-B7D6-B343506021C5}"/>
                </c:ext>
              </c:extLst>
            </c:dLbl>
            <c:dLbl>
              <c:idx val="65"/>
              <c:tx>
                <c:rich>
                  <a:bodyPr/>
                  <a:lstStyle/>
                  <a:p>
                    <a:fld id="{A2AC0567-ECF5-4179-B5AE-9545AF25FBF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9-9978-49D1-B7D6-B343506021C5}"/>
                </c:ext>
              </c:extLst>
            </c:dLbl>
            <c:dLbl>
              <c:idx val="66"/>
              <c:tx>
                <c:rich>
                  <a:bodyPr/>
                  <a:lstStyle/>
                  <a:p>
                    <a:fld id="{0EA4E464-B8DF-452F-9D57-F6A1231167D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A-9978-49D1-B7D6-B343506021C5}"/>
                </c:ext>
              </c:extLst>
            </c:dLbl>
            <c:dLbl>
              <c:idx val="67"/>
              <c:tx>
                <c:rich>
                  <a:bodyPr/>
                  <a:lstStyle/>
                  <a:p>
                    <a:fld id="{901FFC5B-10B8-4C41-944F-6DD9D4448A2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B-9978-49D1-B7D6-B343506021C5}"/>
                </c:ext>
              </c:extLst>
            </c:dLbl>
            <c:dLbl>
              <c:idx val="68"/>
              <c:tx>
                <c:rich>
                  <a:bodyPr/>
                  <a:lstStyle/>
                  <a:p>
                    <a:fld id="{5F4CCD7F-95E8-40C4-AB64-8F049C31FD5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C-9978-49D1-B7D6-B343506021C5}"/>
                </c:ext>
              </c:extLst>
            </c:dLbl>
            <c:dLbl>
              <c:idx val="69"/>
              <c:tx>
                <c:rich>
                  <a:bodyPr/>
                  <a:lstStyle/>
                  <a:p>
                    <a:fld id="{DA8A60B7-1F34-46CF-9E30-32373186EE2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D-9978-49D1-B7D6-B343506021C5}"/>
                </c:ext>
              </c:extLst>
            </c:dLbl>
            <c:dLbl>
              <c:idx val="70"/>
              <c:tx>
                <c:rich>
                  <a:bodyPr/>
                  <a:lstStyle/>
                  <a:p>
                    <a:fld id="{356F2E20-944C-4205-9551-BB7375F2284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E-9978-49D1-B7D6-B343506021C5}"/>
                </c:ext>
              </c:extLst>
            </c:dLbl>
            <c:spPr>
              <a:noFill/>
              <a:ln>
                <a:noFill/>
              </a:ln>
              <a:effectLst/>
            </c:spPr>
            <c:txPr>
              <a:bodyPr wrap="square" lIns="38100" tIns="19050" rIns="38100" bIns="19050" anchor="ctr">
                <a:spAutoFit/>
              </a:bodyPr>
              <a:lstStyle/>
              <a:p>
                <a:pPr>
                  <a:defRPr sz="1100" b="1">
                    <a:solidFill>
                      <a:schemeClr val="tx2"/>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2.5'!$D$4:$BV$4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2.5'!$D$11:$BV$11</c:f>
              <c:numCache>
                <c:formatCode>0.0%</c:formatCode>
                <c:ptCount val="71"/>
                <c:pt idx="20" formatCode="0.0">
                  <c:v>1.6834173038007696</c:v>
                </c:pt>
                <c:pt idx="21" formatCode="0.0">
                  <c:v>1.7071928052225456</c:v>
                </c:pt>
                <c:pt idx="22" formatCode="0.0">
                  <c:v>1.7244984796116107</c:v>
                </c:pt>
                <c:pt idx="23" formatCode="0.0">
                  <c:v>1.7075677262507212</c:v>
                </c:pt>
                <c:pt idx="24" formatCode="0.0">
                  <c:v>1.6980987225827986</c:v>
                </c:pt>
                <c:pt idx="25" formatCode="0.0">
                  <c:v>1.6894791662085815</c:v>
                </c:pt>
                <c:pt idx="26" formatCode="0.0">
                  <c:v>1.6836375511655028</c:v>
                </c:pt>
                <c:pt idx="27" formatCode="0.0">
                  <c:v>1.6784698050606932</c:v>
                </c:pt>
                <c:pt idx="28" formatCode="0.0">
                  <c:v>1.6494735658299164</c:v>
                </c:pt>
                <c:pt idx="29" formatCode="0.0">
                  <c:v>1.6237132608427836</c:v>
                </c:pt>
                <c:pt idx="30" formatCode="0.0">
                  <c:v>1.5996679412960977</c:v>
                </c:pt>
                <c:pt idx="31" formatCode="0.0">
                  <c:v>1.5765350510767902</c:v>
                </c:pt>
                <c:pt idx="32" formatCode="0.0">
                  <c:v>1.555046097000272</c:v>
                </c:pt>
                <c:pt idx="33" formatCode="0.0">
                  <c:v>1.542255838072137</c:v>
                </c:pt>
                <c:pt idx="34" formatCode="0.0">
                  <c:v>1.531110457951222</c:v>
                </c:pt>
                <c:pt idx="35" formatCode="0.0">
                  <c:v>1.5214503280869724</c:v>
                </c:pt>
                <c:pt idx="36" formatCode="0.0">
                  <c:v>1.5117419566771311</c:v>
                </c:pt>
                <c:pt idx="37" formatCode="0.0">
                  <c:v>1.5029587121624883</c:v>
                </c:pt>
                <c:pt idx="38" formatCode="0.0">
                  <c:v>1.4953519219447089</c:v>
                </c:pt>
                <c:pt idx="39" formatCode="0.0">
                  <c:v>1.4883340395166198</c:v>
                </c:pt>
                <c:pt idx="40" formatCode="0.0">
                  <c:v>1.4787523556905486</c:v>
                </c:pt>
                <c:pt idx="41" formatCode="0.0">
                  <c:v>1.4661935881568262</c:v>
                </c:pt>
                <c:pt idx="42" formatCode="0.0">
                  <c:v>1.4563257400074952</c:v>
                </c:pt>
                <c:pt idx="43" formatCode="0.0">
                  <c:v>1.4463247688048004</c:v>
                </c:pt>
                <c:pt idx="44" formatCode="0.0">
                  <c:v>1.4375352928079215</c:v>
                </c:pt>
                <c:pt idx="45" formatCode="0.0">
                  <c:v>1.4306424827617628</c:v>
                </c:pt>
                <c:pt idx="46" formatCode="0.0">
                  <c:v>1.4230022238453626</c:v>
                </c:pt>
                <c:pt idx="47" formatCode="0.0">
                  <c:v>1.4127292913783522</c:v>
                </c:pt>
                <c:pt idx="48" formatCode="0.0">
                  <c:v>1.4031419644112759</c:v>
                </c:pt>
                <c:pt idx="49" formatCode="0.0">
                  <c:v>1.3938946329569732</c:v>
                </c:pt>
                <c:pt idx="50" formatCode="0.0">
                  <c:v>1.3850138700775776</c:v>
                </c:pt>
                <c:pt idx="51" formatCode="0.0">
                  <c:v>1.3766756129086537</c:v>
                </c:pt>
                <c:pt idx="52" formatCode="0.0">
                  <c:v>1.3685062752684791</c:v>
                </c:pt>
                <c:pt idx="53" formatCode="0.0">
                  <c:v>1.3604961407973715</c:v>
                </c:pt>
                <c:pt idx="54" formatCode="0.0">
                  <c:v>1.3520781995731199</c:v>
                </c:pt>
                <c:pt idx="55" formatCode="0.0">
                  <c:v>1.3446104308950355</c:v>
                </c:pt>
                <c:pt idx="56" formatCode="0.0">
                  <c:v>1.3375333401680662</c:v>
                </c:pt>
                <c:pt idx="57" formatCode="0.0">
                  <c:v>1.3325161364832843</c:v>
                </c:pt>
                <c:pt idx="58" formatCode="0.0">
                  <c:v>1.3281167988228681</c:v>
                </c:pt>
                <c:pt idx="59" formatCode="0.0">
                  <c:v>1.3235017452802584</c:v>
                </c:pt>
                <c:pt idx="60" formatCode="0.0">
                  <c:v>1.3181897950421457</c:v>
                </c:pt>
                <c:pt idx="61" formatCode="0.0">
                  <c:v>1.3123350373771201</c:v>
                </c:pt>
                <c:pt idx="62" formatCode="0.0">
                  <c:v>1.3058371248163327</c:v>
                </c:pt>
                <c:pt idx="63" formatCode="0.0">
                  <c:v>1.2995441415668472</c:v>
                </c:pt>
                <c:pt idx="64" formatCode="0.0">
                  <c:v>1.2930819584183193</c:v>
                </c:pt>
                <c:pt idx="65" formatCode="0.0">
                  <c:v>1.2862663166334745</c:v>
                </c:pt>
                <c:pt idx="66" formatCode="0.0">
                  <c:v>1.2796707287902758</c:v>
                </c:pt>
                <c:pt idx="67" formatCode="0.0">
                  <c:v>1.2727718762018048</c:v>
                </c:pt>
                <c:pt idx="68" formatCode="0.0">
                  <c:v>1.2647318936777203</c:v>
                </c:pt>
                <c:pt idx="69" formatCode="0.0">
                  <c:v>1.2556782546022163</c:v>
                </c:pt>
                <c:pt idx="70" formatCode="0.0">
                  <c:v>1.246668457102013</c:v>
                </c:pt>
              </c:numCache>
            </c:numRef>
          </c:val>
          <c:smooth val="0"/>
          <c:extLst>
            <c:ext xmlns:c15="http://schemas.microsoft.com/office/drawing/2012/chart" uri="{02D57815-91ED-43cb-92C2-25804820EDAC}">
              <c15:datalabelsRange>
                <c15:f>'Fig 2.5'!$D$18:$BV$18</c15:f>
                <c15:dlblRangeCache>
                  <c:ptCount val="71"/>
                  <c:pt idx="70">
                    <c:v> 1,2   </c:v>
                  </c:pt>
                </c15:dlblRangeCache>
              </c15:datalabelsRange>
            </c:ext>
            <c:ext xmlns:c16="http://schemas.microsoft.com/office/drawing/2014/chart" uri="{C3380CC4-5D6E-409C-BE32-E72D297353CC}">
              <c16:uniqueId val="{0000008F-9978-49D1-B7D6-B343506021C5}"/>
            </c:ext>
          </c:extLst>
        </c:ser>
        <c:dLbls>
          <c:dLblPos val="t"/>
          <c:showLegendKey val="0"/>
          <c:showVal val="1"/>
          <c:showCatName val="0"/>
          <c:showSerName val="0"/>
          <c:showPercent val="0"/>
          <c:showBubbleSize val="0"/>
        </c:dLbls>
        <c:smooth val="0"/>
        <c:axId val="113729536"/>
        <c:axId val="124637952"/>
      </c:lineChart>
      <c:catAx>
        <c:axId val="113729536"/>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24637952"/>
        <c:crosses val="autoZero"/>
        <c:auto val="1"/>
        <c:lblAlgn val="ctr"/>
        <c:lblOffset val="100"/>
        <c:tickLblSkip val="10"/>
        <c:tickMarkSkip val="5"/>
        <c:noMultiLvlLbl val="0"/>
      </c:catAx>
      <c:valAx>
        <c:axId val="124637952"/>
        <c:scaling>
          <c:orientation val="minMax"/>
          <c:max val="2.5"/>
          <c:min val="1.1000000000000001"/>
        </c:scaling>
        <c:delete val="0"/>
        <c:axPos val="l"/>
        <c:majorGridlines/>
        <c:numFmt formatCode="#,##0.0" sourceLinked="0"/>
        <c:majorTickMark val="out"/>
        <c:minorTickMark val="none"/>
        <c:tickLblPos val="nextTo"/>
        <c:crossAx val="113729536"/>
        <c:crosses val="autoZero"/>
        <c:crossBetween val="between"/>
        <c:majorUnit val="0.2"/>
      </c:valAx>
    </c:plotArea>
    <c:legend>
      <c:legendPos val="b"/>
      <c:layout>
        <c:manualLayout>
          <c:xMode val="edge"/>
          <c:yMode val="edge"/>
          <c:x val="1.6152222222222203E-2"/>
          <c:y val="0.88251468253968302"/>
          <c:w val="0.9771029629629624"/>
          <c:h val="0.117485317460317"/>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82371794871789"/>
          <c:y val="3.2064285714285698E-2"/>
          <c:w val="0.80694444444444535"/>
          <c:h val="0.69883888888888934"/>
        </c:manualLayout>
      </c:layout>
      <c:lineChart>
        <c:grouping val="standard"/>
        <c:varyColors val="0"/>
        <c:ser>
          <c:idx val="5"/>
          <c:order val="0"/>
          <c:tx>
            <c:strRef>
              <c:f>'Fig 2.5'!$C$5</c:f>
              <c:strCache>
                <c:ptCount val="1"/>
                <c:pt idx="0">
                  <c:v>Obs</c:v>
                </c:pt>
              </c:strCache>
            </c:strRef>
          </c:tx>
          <c:spPr>
            <a:ln w="28575">
              <a:solidFill>
                <a:schemeClr val="bg1">
                  <a:lumMod val="50000"/>
                </a:scheme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34-4DC6-8611-29D0FC8B0040}"/>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34-4DC6-8611-29D0FC8B0040}"/>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34-4DC6-8611-29D0FC8B0040}"/>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D34-4DC6-8611-29D0FC8B0040}"/>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34-4DC6-8611-29D0FC8B0040}"/>
                </c:ext>
              </c:extLst>
            </c:dLbl>
            <c:dLbl>
              <c:idx val="5"/>
              <c:tx>
                <c:rich>
                  <a:bodyPr/>
                  <a:lstStyle/>
                  <a:p>
                    <a:fld id="{B136E15E-0EC8-4167-A2A3-FDB930AA0B51}"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6D34-4DC6-8611-29D0FC8B0040}"/>
                </c:ext>
              </c:extLst>
            </c:dLbl>
            <c:dLbl>
              <c:idx val="6"/>
              <c:tx>
                <c:rich>
                  <a:bodyPr/>
                  <a:lstStyle/>
                  <a:p>
                    <a:fld id="{16A78193-9E02-444F-8612-3EFD747F8C0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6D34-4DC6-8611-29D0FC8B0040}"/>
                </c:ext>
              </c:extLst>
            </c:dLbl>
            <c:dLbl>
              <c:idx val="7"/>
              <c:tx>
                <c:rich>
                  <a:bodyPr/>
                  <a:lstStyle/>
                  <a:p>
                    <a:fld id="{CD953F76-33D2-4173-808A-49F4F000104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6D34-4DC6-8611-29D0FC8B0040}"/>
                </c:ext>
              </c:extLst>
            </c:dLbl>
            <c:dLbl>
              <c:idx val="8"/>
              <c:tx>
                <c:rich>
                  <a:bodyPr/>
                  <a:lstStyle/>
                  <a:p>
                    <a:fld id="{D37FBEBD-DACE-4B44-B39C-291A466D531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6D34-4DC6-8611-29D0FC8B0040}"/>
                </c:ext>
              </c:extLst>
            </c:dLbl>
            <c:dLbl>
              <c:idx val="9"/>
              <c:tx>
                <c:rich>
                  <a:bodyPr/>
                  <a:lstStyle/>
                  <a:p>
                    <a:fld id="{08CCE42D-D56E-475E-82FB-3639BD4E063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6D34-4DC6-8611-29D0FC8B0040}"/>
                </c:ext>
              </c:extLst>
            </c:dLbl>
            <c:dLbl>
              <c:idx val="10"/>
              <c:tx>
                <c:rich>
                  <a:bodyPr/>
                  <a:lstStyle/>
                  <a:p>
                    <a:fld id="{3DC7C202-B037-43F2-BCC1-CBBE91CC0C0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6D34-4DC6-8611-29D0FC8B0040}"/>
                </c:ext>
              </c:extLst>
            </c:dLbl>
            <c:dLbl>
              <c:idx val="11"/>
              <c:tx>
                <c:rich>
                  <a:bodyPr/>
                  <a:lstStyle/>
                  <a:p>
                    <a:fld id="{B28451C2-E1B4-4D6E-854A-DFAB3D11F0B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6D34-4DC6-8611-29D0FC8B0040}"/>
                </c:ext>
              </c:extLst>
            </c:dLbl>
            <c:dLbl>
              <c:idx val="12"/>
              <c:tx>
                <c:rich>
                  <a:bodyPr/>
                  <a:lstStyle/>
                  <a:p>
                    <a:fld id="{3363614D-360D-4FD9-A003-E18C3056C3D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6D34-4DC6-8611-29D0FC8B0040}"/>
                </c:ext>
              </c:extLst>
            </c:dLbl>
            <c:dLbl>
              <c:idx val="13"/>
              <c:tx>
                <c:rich>
                  <a:bodyPr/>
                  <a:lstStyle/>
                  <a:p>
                    <a:fld id="{3E93C776-1C35-49CF-A0C9-2073DC8FAC9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6D34-4DC6-8611-29D0FC8B0040}"/>
                </c:ext>
              </c:extLst>
            </c:dLbl>
            <c:dLbl>
              <c:idx val="14"/>
              <c:tx>
                <c:rich>
                  <a:bodyPr/>
                  <a:lstStyle/>
                  <a:p>
                    <a:fld id="{584AF746-A927-440A-802A-30619D5132B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6D34-4DC6-8611-29D0FC8B0040}"/>
                </c:ext>
              </c:extLst>
            </c:dLbl>
            <c:dLbl>
              <c:idx val="15"/>
              <c:tx>
                <c:rich>
                  <a:bodyPr/>
                  <a:lstStyle/>
                  <a:p>
                    <a:fld id="{36E6565A-8EC4-4825-9F0E-B0918107098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6D34-4DC6-8611-29D0FC8B0040}"/>
                </c:ext>
              </c:extLst>
            </c:dLbl>
            <c:dLbl>
              <c:idx val="16"/>
              <c:tx>
                <c:rich>
                  <a:bodyPr/>
                  <a:lstStyle/>
                  <a:p>
                    <a:fld id="{4FDF1C8F-65AC-4292-8F90-17618AC50C8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6D34-4DC6-8611-29D0FC8B0040}"/>
                </c:ext>
              </c:extLst>
            </c:dLbl>
            <c:dLbl>
              <c:idx val="17"/>
              <c:tx>
                <c:rich>
                  <a:bodyPr/>
                  <a:lstStyle/>
                  <a:p>
                    <a:fld id="{C81043AB-8680-4C4B-B2AF-E9300D9109D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6D34-4DC6-8611-29D0FC8B0040}"/>
                </c:ext>
              </c:extLst>
            </c:dLbl>
            <c:dLbl>
              <c:idx val="18"/>
              <c:tx>
                <c:rich>
                  <a:bodyPr/>
                  <a:lstStyle/>
                  <a:p>
                    <a:fld id="{65137BEB-7461-4604-B0FF-561948B2A50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6D34-4DC6-8611-29D0FC8B0040}"/>
                </c:ext>
              </c:extLst>
            </c:dLbl>
            <c:dLbl>
              <c:idx val="19"/>
              <c:tx>
                <c:rich>
                  <a:bodyPr/>
                  <a:lstStyle/>
                  <a:p>
                    <a:fld id="{FA993104-B75D-4871-BC36-83002A440E8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6D34-4DC6-8611-29D0FC8B0040}"/>
                </c:ext>
              </c:extLst>
            </c:dLbl>
            <c:dLbl>
              <c:idx val="20"/>
              <c:tx>
                <c:rich>
                  <a:bodyPr/>
                  <a:lstStyle/>
                  <a:p>
                    <a:fld id="{8A235383-5907-4B21-877F-9059A2D954D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6D34-4DC6-8611-29D0FC8B0040}"/>
                </c:ext>
              </c:extLst>
            </c:dLbl>
            <c:dLbl>
              <c:idx val="21"/>
              <c:tx>
                <c:rich>
                  <a:bodyPr/>
                  <a:lstStyle/>
                  <a:p>
                    <a:fld id="{BA29FDDC-4D7E-4974-A091-0827461C056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6D34-4DC6-8611-29D0FC8B0040}"/>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D34-4DC6-8611-29D0FC8B0040}"/>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D34-4DC6-8611-29D0FC8B0040}"/>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D34-4DC6-8611-29D0FC8B0040}"/>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6D34-4DC6-8611-29D0FC8B0040}"/>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D34-4DC6-8611-29D0FC8B0040}"/>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6D34-4DC6-8611-29D0FC8B0040}"/>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6D34-4DC6-8611-29D0FC8B0040}"/>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6D34-4DC6-8611-29D0FC8B0040}"/>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6D34-4DC6-8611-29D0FC8B0040}"/>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6D34-4DC6-8611-29D0FC8B0040}"/>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6D34-4DC6-8611-29D0FC8B0040}"/>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6D34-4DC6-8611-29D0FC8B0040}"/>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6D34-4DC6-8611-29D0FC8B0040}"/>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6D34-4DC6-8611-29D0FC8B0040}"/>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6D34-4DC6-8611-29D0FC8B0040}"/>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6D34-4DC6-8611-29D0FC8B0040}"/>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6D34-4DC6-8611-29D0FC8B0040}"/>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6D34-4DC6-8611-29D0FC8B0040}"/>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6D34-4DC6-8611-29D0FC8B0040}"/>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6D34-4DC6-8611-29D0FC8B0040}"/>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6D34-4DC6-8611-29D0FC8B0040}"/>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6D34-4DC6-8611-29D0FC8B0040}"/>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6D34-4DC6-8611-29D0FC8B0040}"/>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6D34-4DC6-8611-29D0FC8B0040}"/>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6D34-4DC6-8611-29D0FC8B0040}"/>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6D34-4DC6-8611-29D0FC8B0040}"/>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6D34-4DC6-8611-29D0FC8B0040}"/>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6D34-4DC6-8611-29D0FC8B0040}"/>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6D34-4DC6-8611-29D0FC8B0040}"/>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6D34-4DC6-8611-29D0FC8B0040}"/>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6D34-4DC6-8611-29D0FC8B0040}"/>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6D34-4DC6-8611-29D0FC8B0040}"/>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6D34-4DC6-8611-29D0FC8B0040}"/>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6D34-4DC6-8611-29D0FC8B0040}"/>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6D34-4DC6-8611-29D0FC8B0040}"/>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6D34-4DC6-8611-29D0FC8B0040}"/>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6D34-4DC6-8611-29D0FC8B0040}"/>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6D34-4DC6-8611-29D0FC8B0040}"/>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6D34-4DC6-8611-29D0FC8B0040}"/>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6D34-4DC6-8611-29D0FC8B0040}"/>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6D34-4DC6-8611-29D0FC8B0040}"/>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6D34-4DC6-8611-29D0FC8B0040}"/>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6D34-4DC6-8611-29D0FC8B0040}"/>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6D34-4DC6-8611-29D0FC8B0040}"/>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6D34-4DC6-8611-29D0FC8B0040}"/>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6D34-4DC6-8611-29D0FC8B0040}"/>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6D34-4DC6-8611-29D0FC8B0040}"/>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6D34-4DC6-8611-29D0FC8B0040}"/>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6D34-4DC6-8611-29D0FC8B0040}"/>
                </c:ext>
              </c:extLst>
            </c:dLbl>
            <c:spPr>
              <a:noFill/>
              <a:ln>
                <a:noFill/>
              </a:ln>
              <a:effectLst/>
            </c:spPr>
            <c:txPr>
              <a:bodyPr wrap="square" lIns="38100" tIns="19050" rIns="38100" bIns="19050" anchor="ctr">
                <a:spAutoFit/>
              </a:bodyPr>
              <a:lstStyle/>
              <a:p>
                <a:pPr>
                  <a:defRPr sz="1100" b="1">
                    <a:solidFill>
                      <a:schemeClr val="bg1">
                        <a:lumMod val="50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2.5'!$D$4:$BV$4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2.5'!$D$5:$BV$5</c:f>
              <c:numCache>
                <c:formatCode>0.0%</c:formatCode>
                <c:ptCount val="71"/>
                <c:pt idx="5">
                  <c:v>0.4891277871973212</c:v>
                </c:pt>
                <c:pt idx="6">
                  <c:v>0.48870481925499643</c:v>
                </c:pt>
                <c:pt idx="7">
                  <c:v>0.49050383845650597</c:v>
                </c:pt>
                <c:pt idx="8">
                  <c:v>0.49458790466782016</c:v>
                </c:pt>
                <c:pt idx="9">
                  <c:v>0.50352317281113856</c:v>
                </c:pt>
                <c:pt idx="10">
                  <c:v>0.49752423306386329</c:v>
                </c:pt>
                <c:pt idx="11">
                  <c:v>0.50584535541823361</c:v>
                </c:pt>
                <c:pt idx="12">
                  <c:v>0.51293832840731179</c:v>
                </c:pt>
                <c:pt idx="13">
                  <c:v>0.51840955887351936</c:v>
                </c:pt>
                <c:pt idx="14">
                  <c:v>0.51808778657575638</c:v>
                </c:pt>
                <c:pt idx="15">
                  <c:v>0.51447360643524154</c:v>
                </c:pt>
                <c:pt idx="16">
                  <c:v>0.51154338770763419</c:v>
                </c:pt>
                <c:pt idx="17">
                  <c:v>0.50959864713039926</c:v>
                </c:pt>
                <c:pt idx="18">
                  <c:v>0.50548393381705381</c:v>
                </c:pt>
                <c:pt idx="19">
                  <c:v>0.49944111842580097</c:v>
                </c:pt>
                <c:pt idx="20">
                  <c:v>0.52117419802665599</c:v>
                </c:pt>
                <c:pt idx="21">
                  <c:v>0.50263757664218578</c:v>
                </c:pt>
              </c:numCache>
            </c:numRef>
          </c:val>
          <c:smooth val="0"/>
          <c:extLst>
            <c:ext xmlns:c15="http://schemas.microsoft.com/office/drawing/2012/chart" uri="{02D57815-91ED-43cb-92C2-25804820EDAC}">
              <c15:datalabelsRange>
                <c15:f>'Fig 2.5'!$D$12:$BV$12</c15:f>
                <c15:dlblRangeCache>
                  <c:ptCount val="71"/>
                  <c:pt idx="5">
                    <c:v>48,9%</c:v>
                  </c:pt>
                  <c:pt idx="21">
                    <c:v>50,3%</c:v>
                  </c:pt>
                </c15:dlblRangeCache>
              </c15:datalabelsRange>
            </c:ext>
            <c:ext xmlns:c16="http://schemas.microsoft.com/office/drawing/2014/chart" uri="{C3380CC4-5D6E-409C-BE32-E72D297353CC}">
              <c16:uniqueId val="{00000047-6D34-4DC6-8611-29D0FC8B0040}"/>
            </c:ext>
          </c:extLst>
        </c:ser>
        <c:ser>
          <c:idx val="1"/>
          <c:order val="1"/>
          <c:tx>
            <c:strRef>
              <c:f>'Fig 2.5'!$C$6</c:f>
              <c:strCache>
                <c:ptCount val="1"/>
                <c:pt idx="0">
                  <c:v>1,6%</c:v>
                </c:pt>
              </c:strCache>
            </c:strRef>
          </c:tx>
          <c:spPr>
            <a:ln w="28575">
              <a:solidFill>
                <a:srgbClr val="006600"/>
              </a:solidFill>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6D34-4DC6-8611-29D0FC8B0040}"/>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6D34-4DC6-8611-29D0FC8B0040}"/>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6D34-4DC6-8611-29D0FC8B0040}"/>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6D34-4DC6-8611-29D0FC8B0040}"/>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6D34-4DC6-8611-29D0FC8B0040}"/>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6D34-4DC6-8611-29D0FC8B0040}"/>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6D34-4DC6-8611-29D0FC8B0040}"/>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6D34-4DC6-8611-29D0FC8B0040}"/>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6D34-4DC6-8611-29D0FC8B0040}"/>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6D34-4DC6-8611-29D0FC8B0040}"/>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6D34-4DC6-8611-29D0FC8B0040}"/>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6D34-4DC6-8611-29D0FC8B0040}"/>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6D34-4DC6-8611-29D0FC8B0040}"/>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6D34-4DC6-8611-29D0FC8B0040}"/>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6D34-4DC6-8611-29D0FC8B0040}"/>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6D34-4DC6-8611-29D0FC8B0040}"/>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6D34-4DC6-8611-29D0FC8B0040}"/>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6D34-4DC6-8611-29D0FC8B0040}"/>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6D34-4DC6-8611-29D0FC8B0040}"/>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6D34-4DC6-8611-29D0FC8B0040}"/>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6D34-4DC6-8611-29D0FC8B0040}"/>
                </c:ext>
              </c:extLst>
            </c:dLbl>
            <c:dLbl>
              <c:idx val="21"/>
              <c:tx>
                <c:rich>
                  <a:bodyPr/>
                  <a:lstStyle/>
                  <a:p>
                    <a:fld id="{79F02F88-B469-4859-AE8C-A1D280427ECC}"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6D34-4DC6-8611-29D0FC8B0040}"/>
                </c:ext>
              </c:extLst>
            </c:dLbl>
            <c:dLbl>
              <c:idx val="22"/>
              <c:tx>
                <c:rich>
                  <a:bodyPr/>
                  <a:lstStyle/>
                  <a:p>
                    <a:fld id="{A3FDAD64-14A2-438A-A0DA-3A146C10791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6D34-4DC6-8611-29D0FC8B0040}"/>
                </c:ext>
              </c:extLst>
            </c:dLbl>
            <c:dLbl>
              <c:idx val="23"/>
              <c:tx>
                <c:rich>
                  <a:bodyPr/>
                  <a:lstStyle/>
                  <a:p>
                    <a:fld id="{DB924798-BCC2-4F3D-B192-C9749FCA74D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F-6D34-4DC6-8611-29D0FC8B0040}"/>
                </c:ext>
              </c:extLst>
            </c:dLbl>
            <c:dLbl>
              <c:idx val="24"/>
              <c:tx>
                <c:rich>
                  <a:bodyPr/>
                  <a:lstStyle/>
                  <a:p>
                    <a:fld id="{F73916E2-5100-438D-9A8F-5362E79585E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0-6D34-4DC6-8611-29D0FC8B0040}"/>
                </c:ext>
              </c:extLst>
            </c:dLbl>
            <c:dLbl>
              <c:idx val="25"/>
              <c:tx>
                <c:rich>
                  <a:bodyPr/>
                  <a:lstStyle/>
                  <a:p>
                    <a:fld id="{D12A8F02-9FA3-47FC-A2B8-81907C0D8D1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6D34-4DC6-8611-29D0FC8B0040}"/>
                </c:ext>
              </c:extLst>
            </c:dLbl>
            <c:dLbl>
              <c:idx val="26"/>
              <c:tx>
                <c:rich>
                  <a:bodyPr/>
                  <a:lstStyle/>
                  <a:p>
                    <a:fld id="{F4621DA6-F60A-4405-9CB9-1D03B773DA3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2-6D34-4DC6-8611-29D0FC8B0040}"/>
                </c:ext>
              </c:extLst>
            </c:dLbl>
            <c:dLbl>
              <c:idx val="27"/>
              <c:tx>
                <c:rich>
                  <a:bodyPr/>
                  <a:lstStyle/>
                  <a:p>
                    <a:fld id="{789AD01A-228B-4A60-AB7E-2F43D472369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3-6D34-4DC6-8611-29D0FC8B0040}"/>
                </c:ext>
              </c:extLst>
            </c:dLbl>
            <c:dLbl>
              <c:idx val="28"/>
              <c:tx>
                <c:rich>
                  <a:bodyPr/>
                  <a:lstStyle/>
                  <a:p>
                    <a:fld id="{B89B7899-D205-453A-952B-68E8C33CB65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4-6D34-4DC6-8611-29D0FC8B0040}"/>
                </c:ext>
              </c:extLst>
            </c:dLbl>
            <c:dLbl>
              <c:idx val="29"/>
              <c:tx>
                <c:rich>
                  <a:bodyPr/>
                  <a:lstStyle/>
                  <a:p>
                    <a:fld id="{66E77D6E-D6B1-4C97-919A-97412364A77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5-6D34-4DC6-8611-29D0FC8B0040}"/>
                </c:ext>
              </c:extLst>
            </c:dLbl>
            <c:dLbl>
              <c:idx val="30"/>
              <c:tx>
                <c:rich>
                  <a:bodyPr/>
                  <a:lstStyle/>
                  <a:p>
                    <a:fld id="{5AF3C048-2F49-4BB2-B83D-0461A4F3E1B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6-6D34-4DC6-8611-29D0FC8B0040}"/>
                </c:ext>
              </c:extLst>
            </c:dLbl>
            <c:dLbl>
              <c:idx val="31"/>
              <c:tx>
                <c:rich>
                  <a:bodyPr/>
                  <a:lstStyle/>
                  <a:p>
                    <a:fld id="{EC02BC8A-4728-4CF5-8962-F6F90641D40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7-6D34-4DC6-8611-29D0FC8B0040}"/>
                </c:ext>
              </c:extLst>
            </c:dLbl>
            <c:dLbl>
              <c:idx val="32"/>
              <c:tx>
                <c:rich>
                  <a:bodyPr/>
                  <a:lstStyle/>
                  <a:p>
                    <a:fld id="{7CF98B25-2475-4B99-993B-EE7C832A7E4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8-6D34-4DC6-8611-29D0FC8B0040}"/>
                </c:ext>
              </c:extLst>
            </c:dLbl>
            <c:dLbl>
              <c:idx val="33"/>
              <c:tx>
                <c:rich>
                  <a:bodyPr/>
                  <a:lstStyle/>
                  <a:p>
                    <a:fld id="{D194F852-8351-496A-A2AD-0773FC838BC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9-6D34-4DC6-8611-29D0FC8B0040}"/>
                </c:ext>
              </c:extLst>
            </c:dLbl>
            <c:dLbl>
              <c:idx val="34"/>
              <c:tx>
                <c:rich>
                  <a:bodyPr/>
                  <a:lstStyle/>
                  <a:p>
                    <a:fld id="{9D8C5B61-1057-4788-8313-81B25E8DCF0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A-6D34-4DC6-8611-29D0FC8B0040}"/>
                </c:ext>
              </c:extLst>
            </c:dLbl>
            <c:dLbl>
              <c:idx val="35"/>
              <c:tx>
                <c:rich>
                  <a:bodyPr/>
                  <a:lstStyle/>
                  <a:p>
                    <a:fld id="{402FBBD1-2C8A-4AD3-9FC7-28FF6412429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B-6D34-4DC6-8611-29D0FC8B0040}"/>
                </c:ext>
              </c:extLst>
            </c:dLbl>
            <c:dLbl>
              <c:idx val="36"/>
              <c:tx>
                <c:rich>
                  <a:bodyPr/>
                  <a:lstStyle/>
                  <a:p>
                    <a:fld id="{A1209DF1-4267-4609-BDD3-6CC14721E73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C-6D34-4DC6-8611-29D0FC8B0040}"/>
                </c:ext>
              </c:extLst>
            </c:dLbl>
            <c:dLbl>
              <c:idx val="37"/>
              <c:tx>
                <c:rich>
                  <a:bodyPr/>
                  <a:lstStyle/>
                  <a:p>
                    <a:fld id="{9ECAE08A-B6BF-4857-8FC7-9755DF97F56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D-6D34-4DC6-8611-29D0FC8B0040}"/>
                </c:ext>
              </c:extLst>
            </c:dLbl>
            <c:dLbl>
              <c:idx val="38"/>
              <c:tx>
                <c:rich>
                  <a:bodyPr/>
                  <a:lstStyle/>
                  <a:p>
                    <a:fld id="{3D20EA3C-F183-4107-9BC6-2083F9A6C4E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E-6D34-4DC6-8611-29D0FC8B0040}"/>
                </c:ext>
              </c:extLst>
            </c:dLbl>
            <c:dLbl>
              <c:idx val="39"/>
              <c:tx>
                <c:rich>
                  <a:bodyPr/>
                  <a:lstStyle/>
                  <a:p>
                    <a:fld id="{34F9A255-C681-4E00-9121-094DC6DF29E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F-6D34-4DC6-8611-29D0FC8B0040}"/>
                </c:ext>
              </c:extLst>
            </c:dLbl>
            <c:dLbl>
              <c:idx val="40"/>
              <c:tx>
                <c:rich>
                  <a:bodyPr/>
                  <a:lstStyle/>
                  <a:p>
                    <a:fld id="{FC12E3DF-0719-423D-A0A6-7959EA4E0F6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0-6D34-4DC6-8611-29D0FC8B0040}"/>
                </c:ext>
              </c:extLst>
            </c:dLbl>
            <c:dLbl>
              <c:idx val="41"/>
              <c:tx>
                <c:rich>
                  <a:bodyPr/>
                  <a:lstStyle/>
                  <a:p>
                    <a:fld id="{88E8E004-C4D4-495F-9ADD-4112BBD2F21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1-6D34-4DC6-8611-29D0FC8B0040}"/>
                </c:ext>
              </c:extLst>
            </c:dLbl>
            <c:dLbl>
              <c:idx val="42"/>
              <c:tx>
                <c:rich>
                  <a:bodyPr/>
                  <a:lstStyle/>
                  <a:p>
                    <a:fld id="{39C3D4B4-5B2B-4147-B8A7-98BD4C1CFB2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2-6D34-4DC6-8611-29D0FC8B0040}"/>
                </c:ext>
              </c:extLst>
            </c:dLbl>
            <c:dLbl>
              <c:idx val="43"/>
              <c:tx>
                <c:rich>
                  <a:bodyPr/>
                  <a:lstStyle/>
                  <a:p>
                    <a:fld id="{0F5C0480-CD28-4717-99CA-D5AA34AD7FA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3-6D34-4DC6-8611-29D0FC8B0040}"/>
                </c:ext>
              </c:extLst>
            </c:dLbl>
            <c:dLbl>
              <c:idx val="44"/>
              <c:tx>
                <c:rich>
                  <a:bodyPr/>
                  <a:lstStyle/>
                  <a:p>
                    <a:fld id="{D3D3A535-4875-410E-BBDA-55A52C13430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4-6D34-4DC6-8611-29D0FC8B0040}"/>
                </c:ext>
              </c:extLst>
            </c:dLbl>
            <c:dLbl>
              <c:idx val="45"/>
              <c:tx>
                <c:rich>
                  <a:bodyPr/>
                  <a:lstStyle/>
                  <a:p>
                    <a:fld id="{919C1038-7D2C-4D8B-8D1F-3942E6416DF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5-6D34-4DC6-8611-29D0FC8B0040}"/>
                </c:ext>
              </c:extLst>
            </c:dLbl>
            <c:dLbl>
              <c:idx val="46"/>
              <c:tx>
                <c:rich>
                  <a:bodyPr/>
                  <a:lstStyle/>
                  <a:p>
                    <a:fld id="{A31A8739-A23B-4FBA-BCE1-F1E997D16BF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6-6D34-4DC6-8611-29D0FC8B0040}"/>
                </c:ext>
              </c:extLst>
            </c:dLbl>
            <c:dLbl>
              <c:idx val="47"/>
              <c:tx>
                <c:rich>
                  <a:bodyPr/>
                  <a:lstStyle/>
                  <a:p>
                    <a:fld id="{C20543FA-D600-445B-BBB4-9C90A8CC411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7-6D34-4DC6-8611-29D0FC8B0040}"/>
                </c:ext>
              </c:extLst>
            </c:dLbl>
            <c:dLbl>
              <c:idx val="48"/>
              <c:tx>
                <c:rich>
                  <a:bodyPr/>
                  <a:lstStyle/>
                  <a:p>
                    <a:fld id="{3413E0B3-70E1-458C-875B-8FD5079CE5D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8-6D34-4DC6-8611-29D0FC8B0040}"/>
                </c:ext>
              </c:extLst>
            </c:dLbl>
            <c:dLbl>
              <c:idx val="49"/>
              <c:tx>
                <c:rich>
                  <a:bodyPr/>
                  <a:lstStyle/>
                  <a:p>
                    <a:fld id="{DB79EF00-B920-495C-BD52-F20C5AAAC56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9-6D34-4DC6-8611-29D0FC8B0040}"/>
                </c:ext>
              </c:extLst>
            </c:dLbl>
            <c:dLbl>
              <c:idx val="50"/>
              <c:tx>
                <c:rich>
                  <a:bodyPr/>
                  <a:lstStyle/>
                  <a:p>
                    <a:fld id="{18BC1E68-C596-4E55-8421-7E03B84F640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A-6D34-4DC6-8611-29D0FC8B0040}"/>
                </c:ext>
              </c:extLst>
            </c:dLbl>
            <c:dLbl>
              <c:idx val="51"/>
              <c:tx>
                <c:rich>
                  <a:bodyPr/>
                  <a:lstStyle/>
                  <a:p>
                    <a:fld id="{366FB0E9-7964-49F0-A61D-6E92CC760D1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B-6D34-4DC6-8611-29D0FC8B0040}"/>
                </c:ext>
              </c:extLst>
            </c:dLbl>
            <c:dLbl>
              <c:idx val="52"/>
              <c:tx>
                <c:rich>
                  <a:bodyPr/>
                  <a:lstStyle/>
                  <a:p>
                    <a:fld id="{5FA4F5CA-1EC7-41CB-BAA1-F5482E5C65E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C-6D34-4DC6-8611-29D0FC8B0040}"/>
                </c:ext>
              </c:extLst>
            </c:dLbl>
            <c:dLbl>
              <c:idx val="53"/>
              <c:tx>
                <c:rich>
                  <a:bodyPr/>
                  <a:lstStyle/>
                  <a:p>
                    <a:fld id="{837C1915-D950-4FBF-A153-A55E4BA7964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D-6D34-4DC6-8611-29D0FC8B0040}"/>
                </c:ext>
              </c:extLst>
            </c:dLbl>
            <c:dLbl>
              <c:idx val="54"/>
              <c:tx>
                <c:rich>
                  <a:bodyPr/>
                  <a:lstStyle/>
                  <a:p>
                    <a:fld id="{456D388F-355F-44DD-A4C6-D0D39F9C977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E-6D34-4DC6-8611-29D0FC8B0040}"/>
                </c:ext>
              </c:extLst>
            </c:dLbl>
            <c:dLbl>
              <c:idx val="55"/>
              <c:tx>
                <c:rich>
                  <a:bodyPr/>
                  <a:lstStyle/>
                  <a:p>
                    <a:fld id="{9D2BC7C6-CE82-48CD-A9E1-799F7418154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F-6D34-4DC6-8611-29D0FC8B0040}"/>
                </c:ext>
              </c:extLst>
            </c:dLbl>
            <c:dLbl>
              <c:idx val="56"/>
              <c:tx>
                <c:rich>
                  <a:bodyPr/>
                  <a:lstStyle/>
                  <a:p>
                    <a:fld id="{152815E5-DC9B-495F-AB0F-BB1EF3B016A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0-6D34-4DC6-8611-29D0FC8B0040}"/>
                </c:ext>
              </c:extLst>
            </c:dLbl>
            <c:dLbl>
              <c:idx val="57"/>
              <c:tx>
                <c:rich>
                  <a:bodyPr/>
                  <a:lstStyle/>
                  <a:p>
                    <a:fld id="{8600A637-C5D1-4997-9791-4F597E08F91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1-6D34-4DC6-8611-29D0FC8B0040}"/>
                </c:ext>
              </c:extLst>
            </c:dLbl>
            <c:dLbl>
              <c:idx val="58"/>
              <c:tx>
                <c:rich>
                  <a:bodyPr/>
                  <a:lstStyle/>
                  <a:p>
                    <a:fld id="{B3DAE92A-82E0-42E0-9522-87AC1CA2040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2-6D34-4DC6-8611-29D0FC8B0040}"/>
                </c:ext>
              </c:extLst>
            </c:dLbl>
            <c:dLbl>
              <c:idx val="59"/>
              <c:tx>
                <c:rich>
                  <a:bodyPr/>
                  <a:lstStyle/>
                  <a:p>
                    <a:fld id="{6584A82D-0013-4DB6-A239-31CBE608BC8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3-6D34-4DC6-8611-29D0FC8B0040}"/>
                </c:ext>
              </c:extLst>
            </c:dLbl>
            <c:dLbl>
              <c:idx val="60"/>
              <c:tx>
                <c:rich>
                  <a:bodyPr/>
                  <a:lstStyle/>
                  <a:p>
                    <a:fld id="{8852E1D4-DD8B-4BA3-B934-469E6911D17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4-6D34-4DC6-8611-29D0FC8B0040}"/>
                </c:ext>
              </c:extLst>
            </c:dLbl>
            <c:dLbl>
              <c:idx val="61"/>
              <c:tx>
                <c:rich>
                  <a:bodyPr/>
                  <a:lstStyle/>
                  <a:p>
                    <a:fld id="{2B8C5032-B72C-4644-9FC5-4323A60CFA6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5-6D34-4DC6-8611-29D0FC8B0040}"/>
                </c:ext>
              </c:extLst>
            </c:dLbl>
            <c:dLbl>
              <c:idx val="62"/>
              <c:tx>
                <c:rich>
                  <a:bodyPr/>
                  <a:lstStyle/>
                  <a:p>
                    <a:fld id="{B11C0FA4-BBE1-43CC-807D-8C7E7F237C2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6-6D34-4DC6-8611-29D0FC8B0040}"/>
                </c:ext>
              </c:extLst>
            </c:dLbl>
            <c:dLbl>
              <c:idx val="63"/>
              <c:tx>
                <c:rich>
                  <a:bodyPr/>
                  <a:lstStyle/>
                  <a:p>
                    <a:fld id="{F64E55A2-4368-4101-9597-0D24B5AEB82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7-6D34-4DC6-8611-29D0FC8B0040}"/>
                </c:ext>
              </c:extLst>
            </c:dLbl>
            <c:dLbl>
              <c:idx val="64"/>
              <c:tx>
                <c:rich>
                  <a:bodyPr/>
                  <a:lstStyle/>
                  <a:p>
                    <a:fld id="{2940C3B2-82F7-4706-AEC5-FAA20F9237D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8-6D34-4DC6-8611-29D0FC8B0040}"/>
                </c:ext>
              </c:extLst>
            </c:dLbl>
            <c:dLbl>
              <c:idx val="65"/>
              <c:tx>
                <c:rich>
                  <a:bodyPr/>
                  <a:lstStyle/>
                  <a:p>
                    <a:fld id="{3F1BDBFC-B03B-493E-873F-50A33B6C577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9-6D34-4DC6-8611-29D0FC8B0040}"/>
                </c:ext>
              </c:extLst>
            </c:dLbl>
            <c:dLbl>
              <c:idx val="66"/>
              <c:tx>
                <c:rich>
                  <a:bodyPr/>
                  <a:lstStyle/>
                  <a:p>
                    <a:fld id="{F3EE9335-85DD-45FD-B847-7C6CF5D1D85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A-6D34-4DC6-8611-29D0FC8B0040}"/>
                </c:ext>
              </c:extLst>
            </c:dLbl>
            <c:dLbl>
              <c:idx val="67"/>
              <c:tx>
                <c:rich>
                  <a:bodyPr/>
                  <a:lstStyle/>
                  <a:p>
                    <a:fld id="{350C1259-2184-4C45-B34E-5DADF38C565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B-6D34-4DC6-8611-29D0FC8B0040}"/>
                </c:ext>
              </c:extLst>
            </c:dLbl>
            <c:dLbl>
              <c:idx val="68"/>
              <c:tx>
                <c:rich>
                  <a:bodyPr/>
                  <a:lstStyle/>
                  <a:p>
                    <a:fld id="{9ACF4BF3-8B1F-4252-97EC-4F2F279DF2B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C-6D34-4DC6-8611-29D0FC8B0040}"/>
                </c:ext>
              </c:extLst>
            </c:dLbl>
            <c:dLbl>
              <c:idx val="69"/>
              <c:tx>
                <c:rich>
                  <a:bodyPr/>
                  <a:lstStyle/>
                  <a:p>
                    <a:fld id="{BFB8FB42-4B29-4E44-8C77-916CF9BC978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D-6D34-4DC6-8611-29D0FC8B0040}"/>
                </c:ext>
              </c:extLst>
            </c:dLbl>
            <c:dLbl>
              <c:idx val="70"/>
              <c:layout>
                <c:manualLayout>
                  <c:x val="0"/>
                  <c:y val="2.7608885845790927E-2"/>
                </c:manualLayout>
              </c:layout>
              <c:tx>
                <c:rich>
                  <a:bodyPr/>
                  <a:lstStyle/>
                  <a:p>
                    <a:fld id="{63693108-579A-40CC-A5B9-0EE4B7CE760D}"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E-6D34-4DC6-8611-29D0FC8B0040}"/>
                </c:ext>
              </c:extLst>
            </c:dLbl>
            <c:spPr>
              <a:noFill/>
              <a:ln>
                <a:noFill/>
              </a:ln>
              <a:effectLst/>
            </c:spPr>
            <c:txPr>
              <a:bodyPr wrap="square" lIns="38100" tIns="19050" rIns="38100" bIns="19050" anchor="ctr">
                <a:spAutoFit/>
              </a:bodyPr>
              <a:lstStyle/>
              <a:p>
                <a:pPr>
                  <a:defRPr sz="1100" b="1">
                    <a:solidFill>
                      <a:srgbClr val="006600"/>
                    </a:solidFill>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2.5'!$D$4:$BV$4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2.5'!$D$6:$BV$6</c:f>
              <c:numCache>
                <c:formatCode>0.0%</c:formatCode>
                <c:ptCount val="71"/>
                <c:pt idx="21">
                  <c:v>0.50263757664218578</c:v>
                </c:pt>
                <c:pt idx="22">
                  <c:v>0.49267129254136371</c:v>
                </c:pt>
                <c:pt idx="23">
                  <c:v>0.49487170361995869</c:v>
                </c:pt>
                <c:pt idx="24">
                  <c:v>0.50142495049826097</c:v>
                </c:pt>
                <c:pt idx="25">
                  <c:v>0.50026439211803431</c:v>
                </c:pt>
                <c:pt idx="26">
                  <c:v>0.49907077016644008</c:v>
                </c:pt>
                <c:pt idx="27">
                  <c:v>0.49804976001176604</c:v>
                </c:pt>
                <c:pt idx="28">
                  <c:v>0.49237192608552066</c:v>
                </c:pt>
                <c:pt idx="29">
                  <c:v>0.48914391753166658</c:v>
                </c:pt>
                <c:pt idx="30">
                  <c:v>0.48483014380751149</c:v>
                </c:pt>
                <c:pt idx="31">
                  <c:v>0.47977886987499896</c:v>
                </c:pt>
                <c:pt idx="32">
                  <c:v>0.47385562661933012</c:v>
                </c:pt>
                <c:pt idx="33">
                  <c:v>0.46896045409963805</c:v>
                </c:pt>
                <c:pt idx="34">
                  <c:v>0.4631832459180063</c:v>
                </c:pt>
                <c:pt idx="35">
                  <c:v>0.45795846308695609</c:v>
                </c:pt>
                <c:pt idx="36">
                  <c:v>0.45247164577296811</c:v>
                </c:pt>
                <c:pt idx="37">
                  <c:v>0.44704664713886261</c:v>
                </c:pt>
                <c:pt idx="38">
                  <c:v>0.44193013504019907</c:v>
                </c:pt>
                <c:pt idx="39">
                  <c:v>0.4369651662432168</c:v>
                </c:pt>
                <c:pt idx="40">
                  <c:v>0.43187192697679039</c:v>
                </c:pt>
                <c:pt idx="41">
                  <c:v>0.42633267682968329</c:v>
                </c:pt>
                <c:pt idx="42">
                  <c:v>0.42153795168414027</c:v>
                </c:pt>
                <c:pt idx="43">
                  <c:v>0.41706609485634422</c:v>
                </c:pt>
                <c:pt idx="44">
                  <c:v>0.41292112777499984</c:v>
                </c:pt>
                <c:pt idx="45">
                  <c:v>0.40906492732278676</c:v>
                </c:pt>
                <c:pt idx="46">
                  <c:v>0.40504998382080404</c:v>
                </c:pt>
                <c:pt idx="47">
                  <c:v>0.40025563231771322</c:v>
                </c:pt>
                <c:pt idx="48">
                  <c:v>0.39577294500658461</c:v>
                </c:pt>
                <c:pt idx="49">
                  <c:v>0.39166311769037288</c:v>
                </c:pt>
                <c:pt idx="50">
                  <c:v>0.38750498378333004</c:v>
                </c:pt>
                <c:pt idx="51">
                  <c:v>0.38367327477922625</c:v>
                </c:pt>
                <c:pt idx="52">
                  <c:v>0.37975168109657192</c:v>
                </c:pt>
                <c:pt idx="53">
                  <c:v>0.37596665997120526</c:v>
                </c:pt>
                <c:pt idx="54">
                  <c:v>0.37181690894476477</c:v>
                </c:pt>
                <c:pt idx="55">
                  <c:v>0.36781693285666389</c:v>
                </c:pt>
                <c:pt idx="56">
                  <c:v>0.36410297217432924</c:v>
                </c:pt>
                <c:pt idx="57">
                  <c:v>0.36105089662491502</c:v>
                </c:pt>
                <c:pt idx="58">
                  <c:v>0.35835655909548803</c:v>
                </c:pt>
                <c:pt idx="59">
                  <c:v>0.35562048842390254</c:v>
                </c:pt>
                <c:pt idx="60">
                  <c:v>0.35293869004438244</c:v>
                </c:pt>
                <c:pt idx="61">
                  <c:v>0.35012466397588121</c:v>
                </c:pt>
                <c:pt idx="62">
                  <c:v>0.34718651251300775</c:v>
                </c:pt>
                <c:pt idx="63">
                  <c:v>0.34435142464337753</c:v>
                </c:pt>
                <c:pt idx="64">
                  <c:v>0.34163583629142746</c:v>
                </c:pt>
                <c:pt idx="65">
                  <c:v>0.33903564771226019</c:v>
                </c:pt>
                <c:pt idx="66">
                  <c:v>0.33673201273117692</c:v>
                </c:pt>
                <c:pt idx="67">
                  <c:v>0.33432119781439884</c:v>
                </c:pt>
                <c:pt idx="68">
                  <c:v>0.33175023107802087</c:v>
                </c:pt>
                <c:pt idx="69">
                  <c:v>0.3290982848059173</c:v>
                </c:pt>
                <c:pt idx="70">
                  <c:v>0.32648683681307739</c:v>
                </c:pt>
              </c:numCache>
            </c:numRef>
          </c:val>
          <c:smooth val="0"/>
          <c:extLst>
            <c:ext xmlns:c15="http://schemas.microsoft.com/office/drawing/2012/chart" uri="{02D57815-91ED-43cb-92C2-25804820EDAC}">
              <c15:datalabelsRange>
                <c15:f>'Fig 2.5'!$D$13:$BV$13</c15:f>
                <c15:dlblRangeCache>
                  <c:ptCount val="71"/>
                  <c:pt idx="70">
                    <c:v>32,6%</c:v>
                  </c:pt>
                </c15:dlblRangeCache>
              </c15:datalabelsRange>
            </c:ext>
            <c:ext xmlns:c16="http://schemas.microsoft.com/office/drawing/2014/chart" uri="{C3380CC4-5D6E-409C-BE32-E72D297353CC}">
              <c16:uniqueId val="{0000008F-6D34-4DC6-8611-29D0FC8B0040}"/>
            </c:ext>
          </c:extLst>
        </c:ser>
        <c:ser>
          <c:idx val="2"/>
          <c:order val="2"/>
          <c:tx>
            <c:strRef>
              <c:f>'Fig 2.5'!$C$7</c:f>
              <c:strCache>
                <c:ptCount val="1"/>
                <c:pt idx="0">
                  <c:v>1,3%</c:v>
                </c:pt>
              </c:strCache>
            </c:strRef>
          </c:tx>
          <c:spPr>
            <a:ln w="28575">
              <a:solidFill>
                <a:srgbClr val="31859C"/>
              </a:solidFill>
            </a:ln>
          </c:spPr>
          <c:marker>
            <c:symbol val="none"/>
          </c:marker>
          <c:cat>
            <c:numRef>
              <c:f>'Fig 2.5'!$D$4:$BV$4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2.5'!$D$7:$BV$7</c:f>
              <c:numCache>
                <c:formatCode>0.0%</c:formatCode>
                <c:ptCount val="71"/>
                <c:pt idx="21">
                  <c:v>0.50263757664218578</c:v>
                </c:pt>
                <c:pt idx="22">
                  <c:v>0.49267129254136371</c:v>
                </c:pt>
                <c:pt idx="23">
                  <c:v>0.49487170361995869</c:v>
                </c:pt>
                <c:pt idx="24">
                  <c:v>0.50142495049826097</c:v>
                </c:pt>
                <c:pt idx="25">
                  <c:v>0.50026439211803431</c:v>
                </c:pt>
                <c:pt idx="26">
                  <c:v>0.49907077016644008</c:v>
                </c:pt>
                <c:pt idx="27">
                  <c:v>0.49804976001176604</c:v>
                </c:pt>
                <c:pt idx="28">
                  <c:v>0.49261321335089314</c:v>
                </c:pt>
                <c:pt idx="29">
                  <c:v>0.48986757782585827</c:v>
                </c:pt>
                <c:pt idx="30">
                  <c:v>0.48624436900765627</c:v>
                </c:pt>
                <c:pt idx="31">
                  <c:v>0.48203003511994524</c:v>
                </c:pt>
                <c:pt idx="32">
                  <c:v>0.47710191309719419</c:v>
                </c:pt>
                <c:pt idx="33">
                  <c:v>0.47312105278240441</c:v>
                </c:pt>
                <c:pt idx="34">
                  <c:v>0.46820705229575216</c:v>
                </c:pt>
                <c:pt idx="35">
                  <c:v>0.46382544354032379</c:v>
                </c:pt>
                <c:pt idx="36">
                  <c:v>0.45916729803813328</c:v>
                </c:pt>
                <c:pt idx="37">
                  <c:v>0.45451410254488928</c:v>
                </c:pt>
                <c:pt idx="38">
                  <c:v>0.45014891054651657</c:v>
                </c:pt>
                <c:pt idx="39">
                  <c:v>0.44591113041826225</c:v>
                </c:pt>
                <c:pt idx="40">
                  <c:v>0.44148801744751121</c:v>
                </c:pt>
                <c:pt idx="41">
                  <c:v>0.43656475630104702</c:v>
                </c:pt>
                <c:pt idx="42">
                  <c:v>0.43240804513636494</c:v>
                </c:pt>
                <c:pt idx="43">
                  <c:v>0.42852893079081827</c:v>
                </c:pt>
                <c:pt idx="44">
                  <c:v>0.4249814863252343</c:v>
                </c:pt>
                <c:pt idx="45">
                  <c:v>0.42171036264802092</c:v>
                </c:pt>
                <c:pt idx="46">
                  <c:v>0.41820237775702201</c:v>
                </c:pt>
                <c:pt idx="47">
                  <c:v>0.4138509752564673</c:v>
                </c:pt>
                <c:pt idx="48">
                  <c:v>0.40991301859203805</c:v>
                </c:pt>
                <c:pt idx="49">
                  <c:v>0.4062051267793243</c:v>
                </c:pt>
                <c:pt idx="50">
                  <c:v>0.40246060540269984</c:v>
                </c:pt>
                <c:pt idx="51">
                  <c:v>0.3989679099261903</c:v>
                </c:pt>
                <c:pt idx="52">
                  <c:v>0.39543819526221191</c:v>
                </c:pt>
                <c:pt idx="53">
                  <c:v>0.39192337122418613</c:v>
                </c:pt>
                <c:pt idx="54">
                  <c:v>0.38802257581241062</c:v>
                </c:pt>
                <c:pt idx="55">
                  <c:v>0.3842393380842018</c:v>
                </c:pt>
                <c:pt idx="56">
                  <c:v>0.38071533056768669</c:v>
                </c:pt>
                <c:pt idx="57">
                  <c:v>0.37795660706233963</c:v>
                </c:pt>
                <c:pt idx="58">
                  <c:v>0.37549497728218217</c:v>
                </c:pt>
                <c:pt idx="59">
                  <c:v>0.37303476220778981</c:v>
                </c:pt>
                <c:pt idx="60">
                  <c:v>0.37054355993023957</c:v>
                </c:pt>
                <c:pt idx="61">
                  <c:v>0.36794909235632201</c:v>
                </c:pt>
                <c:pt idx="62">
                  <c:v>0.36517943232064254</c:v>
                </c:pt>
                <c:pt idx="63">
                  <c:v>0.36258172080421169</c:v>
                </c:pt>
                <c:pt idx="64">
                  <c:v>0.36001679807812365</c:v>
                </c:pt>
                <c:pt idx="65">
                  <c:v>0.35755489448111671</c:v>
                </c:pt>
                <c:pt idx="66">
                  <c:v>0.35543287351802011</c:v>
                </c:pt>
                <c:pt idx="67">
                  <c:v>0.35318877319995523</c:v>
                </c:pt>
                <c:pt idx="68">
                  <c:v>0.35067874892202233</c:v>
                </c:pt>
                <c:pt idx="69">
                  <c:v>0.34819117563528268</c:v>
                </c:pt>
                <c:pt idx="70">
                  <c:v>0.34573201408597198</c:v>
                </c:pt>
              </c:numCache>
            </c:numRef>
          </c:val>
          <c:smooth val="0"/>
          <c:extLst>
            <c:ext xmlns:c16="http://schemas.microsoft.com/office/drawing/2014/chart" uri="{C3380CC4-5D6E-409C-BE32-E72D297353CC}">
              <c16:uniqueId val="{00000090-6D34-4DC6-8611-29D0FC8B0040}"/>
            </c:ext>
          </c:extLst>
        </c:ser>
        <c:ser>
          <c:idx val="3"/>
          <c:order val="3"/>
          <c:tx>
            <c:strRef>
              <c:f>'Fig 2.5'!$C$8</c:f>
              <c:strCache>
                <c:ptCount val="1"/>
                <c:pt idx="0">
                  <c:v>1,0%</c:v>
                </c:pt>
              </c:strCache>
            </c:strRef>
          </c:tx>
          <c:spPr>
            <a:ln w="28575">
              <a:solidFill>
                <a:schemeClr val="accent2">
                  <a:lumMod val="75000"/>
                </a:schemeClr>
              </a:solidFill>
            </a:ln>
          </c:spPr>
          <c:marker>
            <c:symbol val="none"/>
          </c:marker>
          <c:cat>
            <c:numRef>
              <c:f>'Fig 2.5'!$D$4:$BV$4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2.5'!$D$8:$BV$8</c:f>
              <c:numCache>
                <c:formatCode>0.0%</c:formatCode>
                <c:ptCount val="71"/>
                <c:pt idx="21">
                  <c:v>0.50263757664218578</c:v>
                </c:pt>
                <c:pt idx="22">
                  <c:v>0.49267129254136371</c:v>
                </c:pt>
                <c:pt idx="23">
                  <c:v>0.49487170361995869</c:v>
                </c:pt>
                <c:pt idx="24">
                  <c:v>0.50142495049826097</c:v>
                </c:pt>
                <c:pt idx="25">
                  <c:v>0.50026439211803431</c:v>
                </c:pt>
                <c:pt idx="26">
                  <c:v>0.49907077016644008</c:v>
                </c:pt>
                <c:pt idx="27">
                  <c:v>0.49804976001176604</c:v>
                </c:pt>
                <c:pt idx="28">
                  <c:v>0.49287761280027576</c:v>
                </c:pt>
                <c:pt idx="29">
                  <c:v>0.49054695864630576</c:v>
                </c:pt>
                <c:pt idx="30">
                  <c:v>0.4876360485747846</c:v>
                </c:pt>
                <c:pt idx="31">
                  <c:v>0.48440631155420355</c:v>
                </c:pt>
                <c:pt idx="32">
                  <c:v>0.48053102197953446</c:v>
                </c:pt>
                <c:pt idx="33">
                  <c:v>0.47763426634436762</c:v>
                </c:pt>
                <c:pt idx="34">
                  <c:v>0.47375582685179957</c:v>
                </c:pt>
                <c:pt idx="35">
                  <c:v>0.47034805099346871</c:v>
                </c:pt>
                <c:pt idx="36">
                  <c:v>0.46660090808278365</c:v>
                </c:pt>
                <c:pt idx="37">
                  <c:v>0.46285037037059801</c:v>
                </c:pt>
                <c:pt idx="38">
                  <c:v>0.4593145121604974</c:v>
                </c:pt>
                <c:pt idx="39">
                  <c:v>0.45592921081659377</c:v>
                </c:pt>
                <c:pt idx="40">
                  <c:v>0.45236569320024839</c:v>
                </c:pt>
                <c:pt idx="41">
                  <c:v>0.44816005093046679</c:v>
                </c:pt>
                <c:pt idx="42">
                  <c:v>0.44479488623973457</c:v>
                </c:pt>
                <c:pt idx="43">
                  <c:v>0.44160598992102923</c:v>
                </c:pt>
                <c:pt idx="44">
                  <c:v>0.43873593096606972</c:v>
                </c:pt>
                <c:pt idx="45">
                  <c:v>0.43611271369975291</c:v>
                </c:pt>
                <c:pt idx="46">
                  <c:v>0.43322700114746043</c:v>
                </c:pt>
                <c:pt idx="47">
                  <c:v>0.42943550247892753</c:v>
                </c:pt>
                <c:pt idx="48">
                  <c:v>0.42605800015053025</c:v>
                </c:pt>
                <c:pt idx="49">
                  <c:v>0.42290591843253561</c:v>
                </c:pt>
                <c:pt idx="50">
                  <c:v>0.4196780531304507</c:v>
                </c:pt>
                <c:pt idx="51">
                  <c:v>0.41660354874429123</c:v>
                </c:pt>
                <c:pt idx="52">
                  <c:v>0.41347887761585295</c:v>
                </c:pt>
                <c:pt idx="53">
                  <c:v>0.41034893768870656</c:v>
                </c:pt>
                <c:pt idx="54">
                  <c:v>0.40691963142455484</c:v>
                </c:pt>
                <c:pt idx="55">
                  <c:v>0.40348463503971255</c:v>
                </c:pt>
                <c:pt idx="56">
                  <c:v>0.40027311597179177</c:v>
                </c:pt>
                <c:pt idx="57">
                  <c:v>0.39779557790753162</c:v>
                </c:pt>
                <c:pt idx="58">
                  <c:v>0.39564501852409995</c:v>
                </c:pt>
                <c:pt idx="59">
                  <c:v>0.39353557775554548</c:v>
                </c:pt>
                <c:pt idx="60">
                  <c:v>0.39129352648189564</c:v>
                </c:pt>
                <c:pt idx="61">
                  <c:v>0.38899307825169405</c:v>
                </c:pt>
                <c:pt idx="62">
                  <c:v>0.38651073049317036</c:v>
                </c:pt>
                <c:pt idx="63">
                  <c:v>0.38421302702610782</c:v>
                </c:pt>
                <c:pt idx="64">
                  <c:v>0.38190994221251917</c:v>
                </c:pt>
                <c:pt idx="65">
                  <c:v>0.37968294765298238</c:v>
                </c:pt>
                <c:pt idx="66">
                  <c:v>0.3778106037622021</c:v>
                </c:pt>
                <c:pt idx="67">
                  <c:v>0.37585480000040589</c:v>
                </c:pt>
                <c:pt idx="68">
                  <c:v>0.37364188538739779</c:v>
                </c:pt>
                <c:pt idx="69">
                  <c:v>0.37131585439394366</c:v>
                </c:pt>
                <c:pt idx="70">
                  <c:v>0.36910300473921659</c:v>
                </c:pt>
              </c:numCache>
            </c:numRef>
          </c:val>
          <c:smooth val="0"/>
          <c:extLst>
            <c:ext xmlns:c16="http://schemas.microsoft.com/office/drawing/2014/chart" uri="{C3380CC4-5D6E-409C-BE32-E72D297353CC}">
              <c16:uniqueId val="{00000091-6D34-4DC6-8611-29D0FC8B0040}"/>
            </c:ext>
          </c:extLst>
        </c:ser>
        <c:ser>
          <c:idx val="4"/>
          <c:order val="4"/>
          <c:tx>
            <c:strRef>
              <c:f>'Fig 2.5'!$C$9</c:f>
              <c:strCache>
                <c:ptCount val="1"/>
                <c:pt idx="0">
                  <c:v>0,7%</c:v>
                </c:pt>
              </c:strCache>
            </c:strRef>
          </c:tx>
          <c:spPr>
            <a:ln w="28575">
              <a:solidFill>
                <a:srgbClr val="800000"/>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2-6D34-4DC6-8611-29D0FC8B0040}"/>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3-6D34-4DC6-8611-29D0FC8B0040}"/>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4-6D34-4DC6-8611-29D0FC8B0040}"/>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5-6D34-4DC6-8611-29D0FC8B0040}"/>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6-6D34-4DC6-8611-29D0FC8B0040}"/>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7-6D34-4DC6-8611-29D0FC8B0040}"/>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8-6D34-4DC6-8611-29D0FC8B0040}"/>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9-6D34-4DC6-8611-29D0FC8B0040}"/>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A-6D34-4DC6-8611-29D0FC8B0040}"/>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B-6D34-4DC6-8611-29D0FC8B0040}"/>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C-6D34-4DC6-8611-29D0FC8B0040}"/>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D-6D34-4DC6-8611-29D0FC8B0040}"/>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E-6D34-4DC6-8611-29D0FC8B0040}"/>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F-6D34-4DC6-8611-29D0FC8B0040}"/>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0-6D34-4DC6-8611-29D0FC8B0040}"/>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1-6D34-4DC6-8611-29D0FC8B0040}"/>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2-6D34-4DC6-8611-29D0FC8B0040}"/>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3-6D34-4DC6-8611-29D0FC8B0040}"/>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4-6D34-4DC6-8611-29D0FC8B0040}"/>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5-6D34-4DC6-8611-29D0FC8B0040}"/>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6-6D34-4DC6-8611-29D0FC8B0040}"/>
                </c:ext>
              </c:extLst>
            </c:dLbl>
            <c:dLbl>
              <c:idx val="21"/>
              <c:tx>
                <c:rich>
                  <a:bodyPr/>
                  <a:lstStyle/>
                  <a:p>
                    <a:fld id="{D148F796-402D-4CF3-BCC0-6F57C5C28E99}"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7-6D34-4DC6-8611-29D0FC8B0040}"/>
                </c:ext>
              </c:extLst>
            </c:dLbl>
            <c:dLbl>
              <c:idx val="22"/>
              <c:tx>
                <c:rich>
                  <a:bodyPr/>
                  <a:lstStyle/>
                  <a:p>
                    <a:fld id="{26A6DD6E-CE5A-42CF-AAA7-4AA46536E00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8-6D34-4DC6-8611-29D0FC8B0040}"/>
                </c:ext>
              </c:extLst>
            </c:dLbl>
            <c:dLbl>
              <c:idx val="23"/>
              <c:tx>
                <c:rich>
                  <a:bodyPr/>
                  <a:lstStyle/>
                  <a:p>
                    <a:fld id="{9C8CB3BB-5F02-4F18-9E14-8C4AA0402CD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9-6D34-4DC6-8611-29D0FC8B0040}"/>
                </c:ext>
              </c:extLst>
            </c:dLbl>
            <c:dLbl>
              <c:idx val="24"/>
              <c:tx>
                <c:rich>
                  <a:bodyPr/>
                  <a:lstStyle/>
                  <a:p>
                    <a:fld id="{4995A9CA-47B7-4299-9593-FB14EDD31FA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A-6D34-4DC6-8611-29D0FC8B0040}"/>
                </c:ext>
              </c:extLst>
            </c:dLbl>
            <c:dLbl>
              <c:idx val="25"/>
              <c:tx>
                <c:rich>
                  <a:bodyPr/>
                  <a:lstStyle/>
                  <a:p>
                    <a:fld id="{061047B7-DF60-4242-90E6-6ADA1DCC0D8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B-6D34-4DC6-8611-29D0FC8B0040}"/>
                </c:ext>
              </c:extLst>
            </c:dLbl>
            <c:dLbl>
              <c:idx val="26"/>
              <c:tx>
                <c:rich>
                  <a:bodyPr/>
                  <a:lstStyle/>
                  <a:p>
                    <a:fld id="{C06B7A99-F8FF-426B-99D9-8EDC01B2D30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C-6D34-4DC6-8611-29D0FC8B0040}"/>
                </c:ext>
              </c:extLst>
            </c:dLbl>
            <c:dLbl>
              <c:idx val="27"/>
              <c:tx>
                <c:rich>
                  <a:bodyPr/>
                  <a:lstStyle/>
                  <a:p>
                    <a:fld id="{CFD46563-FCA8-407D-A686-909B7130236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D-6D34-4DC6-8611-29D0FC8B0040}"/>
                </c:ext>
              </c:extLst>
            </c:dLbl>
            <c:dLbl>
              <c:idx val="28"/>
              <c:tx>
                <c:rich>
                  <a:bodyPr/>
                  <a:lstStyle/>
                  <a:p>
                    <a:fld id="{952CA5F0-2EDB-4D58-9B63-E52E08F6632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E-6D34-4DC6-8611-29D0FC8B0040}"/>
                </c:ext>
              </c:extLst>
            </c:dLbl>
            <c:dLbl>
              <c:idx val="29"/>
              <c:tx>
                <c:rich>
                  <a:bodyPr/>
                  <a:lstStyle/>
                  <a:p>
                    <a:fld id="{3F3B0692-21D4-4E8E-BBA8-B968FFAB810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F-6D34-4DC6-8611-29D0FC8B0040}"/>
                </c:ext>
              </c:extLst>
            </c:dLbl>
            <c:dLbl>
              <c:idx val="30"/>
              <c:tx>
                <c:rich>
                  <a:bodyPr/>
                  <a:lstStyle/>
                  <a:p>
                    <a:fld id="{2DFBE16F-6AF4-4A54-8876-457B0036D39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0-6D34-4DC6-8611-29D0FC8B0040}"/>
                </c:ext>
              </c:extLst>
            </c:dLbl>
            <c:dLbl>
              <c:idx val="31"/>
              <c:tx>
                <c:rich>
                  <a:bodyPr/>
                  <a:lstStyle/>
                  <a:p>
                    <a:fld id="{8F8EF0F9-0892-4363-961E-9F0680E3A6E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1-6D34-4DC6-8611-29D0FC8B0040}"/>
                </c:ext>
              </c:extLst>
            </c:dLbl>
            <c:dLbl>
              <c:idx val="32"/>
              <c:tx>
                <c:rich>
                  <a:bodyPr/>
                  <a:lstStyle/>
                  <a:p>
                    <a:fld id="{E5C5EFBB-04A0-4D33-9F29-EA1A05A36F5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2-6D34-4DC6-8611-29D0FC8B0040}"/>
                </c:ext>
              </c:extLst>
            </c:dLbl>
            <c:dLbl>
              <c:idx val="33"/>
              <c:tx>
                <c:rich>
                  <a:bodyPr/>
                  <a:lstStyle/>
                  <a:p>
                    <a:fld id="{5F24096E-CC41-458F-8582-8DD5557B0CD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3-6D34-4DC6-8611-29D0FC8B0040}"/>
                </c:ext>
              </c:extLst>
            </c:dLbl>
            <c:dLbl>
              <c:idx val="34"/>
              <c:tx>
                <c:rich>
                  <a:bodyPr/>
                  <a:lstStyle/>
                  <a:p>
                    <a:fld id="{4EC53838-7DF2-4140-B24E-C8381CF8AC0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4-6D34-4DC6-8611-29D0FC8B0040}"/>
                </c:ext>
              </c:extLst>
            </c:dLbl>
            <c:dLbl>
              <c:idx val="35"/>
              <c:tx>
                <c:rich>
                  <a:bodyPr/>
                  <a:lstStyle/>
                  <a:p>
                    <a:fld id="{61ABB08F-3F42-43B7-BC91-79E757CFF3A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5-6D34-4DC6-8611-29D0FC8B0040}"/>
                </c:ext>
              </c:extLst>
            </c:dLbl>
            <c:dLbl>
              <c:idx val="36"/>
              <c:tx>
                <c:rich>
                  <a:bodyPr/>
                  <a:lstStyle/>
                  <a:p>
                    <a:fld id="{56571E1F-2FAB-42A6-9E0C-4D3689C4CDB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6-6D34-4DC6-8611-29D0FC8B0040}"/>
                </c:ext>
              </c:extLst>
            </c:dLbl>
            <c:dLbl>
              <c:idx val="37"/>
              <c:tx>
                <c:rich>
                  <a:bodyPr/>
                  <a:lstStyle/>
                  <a:p>
                    <a:fld id="{A0C26106-7CBA-47E9-BCCC-FF4EF2F0A15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7-6D34-4DC6-8611-29D0FC8B0040}"/>
                </c:ext>
              </c:extLst>
            </c:dLbl>
            <c:dLbl>
              <c:idx val="38"/>
              <c:tx>
                <c:rich>
                  <a:bodyPr/>
                  <a:lstStyle/>
                  <a:p>
                    <a:fld id="{F0974CE0-8394-4246-AC54-66BF7BFC915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8-6D34-4DC6-8611-29D0FC8B0040}"/>
                </c:ext>
              </c:extLst>
            </c:dLbl>
            <c:dLbl>
              <c:idx val="39"/>
              <c:tx>
                <c:rich>
                  <a:bodyPr/>
                  <a:lstStyle/>
                  <a:p>
                    <a:fld id="{04B5C9DF-04FB-4B6A-98DE-927FD349538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9-6D34-4DC6-8611-29D0FC8B0040}"/>
                </c:ext>
              </c:extLst>
            </c:dLbl>
            <c:dLbl>
              <c:idx val="40"/>
              <c:tx>
                <c:rich>
                  <a:bodyPr/>
                  <a:lstStyle/>
                  <a:p>
                    <a:fld id="{8962202E-9F29-4F0A-981F-776DFC42BE4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A-6D34-4DC6-8611-29D0FC8B0040}"/>
                </c:ext>
              </c:extLst>
            </c:dLbl>
            <c:dLbl>
              <c:idx val="41"/>
              <c:tx>
                <c:rich>
                  <a:bodyPr/>
                  <a:lstStyle/>
                  <a:p>
                    <a:fld id="{858CBB3F-07B5-449C-9A9D-88576A75C2C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B-6D34-4DC6-8611-29D0FC8B0040}"/>
                </c:ext>
              </c:extLst>
            </c:dLbl>
            <c:dLbl>
              <c:idx val="42"/>
              <c:tx>
                <c:rich>
                  <a:bodyPr/>
                  <a:lstStyle/>
                  <a:p>
                    <a:fld id="{97AD5701-BB0D-4DD1-B0F8-9C943E349D7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C-6D34-4DC6-8611-29D0FC8B0040}"/>
                </c:ext>
              </c:extLst>
            </c:dLbl>
            <c:dLbl>
              <c:idx val="43"/>
              <c:tx>
                <c:rich>
                  <a:bodyPr/>
                  <a:lstStyle/>
                  <a:p>
                    <a:fld id="{181FFB3F-C11F-44E7-ABEC-74184F9FFCE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D-6D34-4DC6-8611-29D0FC8B0040}"/>
                </c:ext>
              </c:extLst>
            </c:dLbl>
            <c:dLbl>
              <c:idx val="44"/>
              <c:tx>
                <c:rich>
                  <a:bodyPr/>
                  <a:lstStyle/>
                  <a:p>
                    <a:fld id="{24A360CF-0E42-4951-91CA-8573711879E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E-6D34-4DC6-8611-29D0FC8B0040}"/>
                </c:ext>
              </c:extLst>
            </c:dLbl>
            <c:dLbl>
              <c:idx val="45"/>
              <c:tx>
                <c:rich>
                  <a:bodyPr/>
                  <a:lstStyle/>
                  <a:p>
                    <a:fld id="{83413637-72F0-463B-AE60-AAAC4FE0F49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F-6D34-4DC6-8611-29D0FC8B0040}"/>
                </c:ext>
              </c:extLst>
            </c:dLbl>
            <c:dLbl>
              <c:idx val="46"/>
              <c:tx>
                <c:rich>
                  <a:bodyPr/>
                  <a:lstStyle/>
                  <a:p>
                    <a:fld id="{478E65CB-8E63-4925-A08D-F600EF7F15A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0-6D34-4DC6-8611-29D0FC8B0040}"/>
                </c:ext>
              </c:extLst>
            </c:dLbl>
            <c:dLbl>
              <c:idx val="47"/>
              <c:tx>
                <c:rich>
                  <a:bodyPr/>
                  <a:lstStyle/>
                  <a:p>
                    <a:fld id="{137C902B-85B6-4661-90C4-C35CD02D3F6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1-6D34-4DC6-8611-29D0FC8B0040}"/>
                </c:ext>
              </c:extLst>
            </c:dLbl>
            <c:dLbl>
              <c:idx val="48"/>
              <c:tx>
                <c:rich>
                  <a:bodyPr/>
                  <a:lstStyle/>
                  <a:p>
                    <a:fld id="{FC623568-17EA-48E4-9A0F-01627590F7C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2-6D34-4DC6-8611-29D0FC8B0040}"/>
                </c:ext>
              </c:extLst>
            </c:dLbl>
            <c:dLbl>
              <c:idx val="49"/>
              <c:tx>
                <c:rich>
                  <a:bodyPr/>
                  <a:lstStyle/>
                  <a:p>
                    <a:fld id="{4DA9256A-8EAC-4B9A-B1B4-8ECB3FCB1F4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3-6D34-4DC6-8611-29D0FC8B0040}"/>
                </c:ext>
              </c:extLst>
            </c:dLbl>
            <c:dLbl>
              <c:idx val="50"/>
              <c:tx>
                <c:rich>
                  <a:bodyPr/>
                  <a:lstStyle/>
                  <a:p>
                    <a:fld id="{7D8EE5CA-E5CE-4A7C-9EC0-273542FEBDC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4-6D34-4DC6-8611-29D0FC8B0040}"/>
                </c:ext>
              </c:extLst>
            </c:dLbl>
            <c:dLbl>
              <c:idx val="51"/>
              <c:tx>
                <c:rich>
                  <a:bodyPr/>
                  <a:lstStyle/>
                  <a:p>
                    <a:fld id="{0112ED6E-98FD-446C-98B6-1DC2222F641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5-6D34-4DC6-8611-29D0FC8B0040}"/>
                </c:ext>
              </c:extLst>
            </c:dLbl>
            <c:dLbl>
              <c:idx val="52"/>
              <c:tx>
                <c:rich>
                  <a:bodyPr/>
                  <a:lstStyle/>
                  <a:p>
                    <a:fld id="{20AB7E45-621C-4DAA-8300-6E8349F1091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6-6D34-4DC6-8611-29D0FC8B0040}"/>
                </c:ext>
              </c:extLst>
            </c:dLbl>
            <c:dLbl>
              <c:idx val="53"/>
              <c:tx>
                <c:rich>
                  <a:bodyPr/>
                  <a:lstStyle/>
                  <a:p>
                    <a:fld id="{C2DE214F-52C4-4D63-9877-7FD6471FA37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7-6D34-4DC6-8611-29D0FC8B0040}"/>
                </c:ext>
              </c:extLst>
            </c:dLbl>
            <c:dLbl>
              <c:idx val="54"/>
              <c:tx>
                <c:rich>
                  <a:bodyPr/>
                  <a:lstStyle/>
                  <a:p>
                    <a:fld id="{5F531DEA-880B-48AB-A510-60B8725C4D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8-6D34-4DC6-8611-29D0FC8B0040}"/>
                </c:ext>
              </c:extLst>
            </c:dLbl>
            <c:dLbl>
              <c:idx val="55"/>
              <c:tx>
                <c:rich>
                  <a:bodyPr/>
                  <a:lstStyle/>
                  <a:p>
                    <a:fld id="{3B34BCEF-6056-440D-B483-2DDCE9B7A5F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9-6D34-4DC6-8611-29D0FC8B0040}"/>
                </c:ext>
              </c:extLst>
            </c:dLbl>
            <c:dLbl>
              <c:idx val="56"/>
              <c:tx>
                <c:rich>
                  <a:bodyPr/>
                  <a:lstStyle/>
                  <a:p>
                    <a:fld id="{31BB90A0-840A-4CB5-8CDF-E8A2DB38693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A-6D34-4DC6-8611-29D0FC8B0040}"/>
                </c:ext>
              </c:extLst>
            </c:dLbl>
            <c:dLbl>
              <c:idx val="57"/>
              <c:tx>
                <c:rich>
                  <a:bodyPr/>
                  <a:lstStyle/>
                  <a:p>
                    <a:fld id="{F78CD418-B47A-4700-8E12-75837CF96C6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B-6D34-4DC6-8611-29D0FC8B0040}"/>
                </c:ext>
              </c:extLst>
            </c:dLbl>
            <c:dLbl>
              <c:idx val="58"/>
              <c:tx>
                <c:rich>
                  <a:bodyPr/>
                  <a:lstStyle/>
                  <a:p>
                    <a:fld id="{DEEA5D48-15AC-40C0-9525-FEB5B5BF492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C-6D34-4DC6-8611-29D0FC8B0040}"/>
                </c:ext>
              </c:extLst>
            </c:dLbl>
            <c:dLbl>
              <c:idx val="59"/>
              <c:tx>
                <c:rich>
                  <a:bodyPr/>
                  <a:lstStyle/>
                  <a:p>
                    <a:fld id="{3B5B8541-6E7C-4695-9A0B-EF1F5AE75C5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D-6D34-4DC6-8611-29D0FC8B0040}"/>
                </c:ext>
              </c:extLst>
            </c:dLbl>
            <c:dLbl>
              <c:idx val="60"/>
              <c:tx>
                <c:rich>
                  <a:bodyPr/>
                  <a:lstStyle/>
                  <a:p>
                    <a:fld id="{92AE07F2-EF68-400A-AA0D-80F61FEA838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E-6D34-4DC6-8611-29D0FC8B0040}"/>
                </c:ext>
              </c:extLst>
            </c:dLbl>
            <c:dLbl>
              <c:idx val="61"/>
              <c:tx>
                <c:rich>
                  <a:bodyPr/>
                  <a:lstStyle/>
                  <a:p>
                    <a:fld id="{FCB69E05-F7AF-45FF-AD71-5F7ED78F51C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F-6D34-4DC6-8611-29D0FC8B0040}"/>
                </c:ext>
              </c:extLst>
            </c:dLbl>
            <c:dLbl>
              <c:idx val="62"/>
              <c:tx>
                <c:rich>
                  <a:bodyPr/>
                  <a:lstStyle/>
                  <a:p>
                    <a:fld id="{41233A6E-423E-4E96-A49C-437BEA29F90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0-6D34-4DC6-8611-29D0FC8B0040}"/>
                </c:ext>
              </c:extLst>
            </c:dLbl>
            <c:dLbl>
              <c:idx val="63"/>
              <c:tx>
                <c:rich>
                  <a:bodyPr/>
                  <a:lstStyle/>
                  <a:p>
                    <a:fld id="{80AE3907-816E-42C8-8DF2-01480A976C2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1-6D34-4DC6-8611-29D0FC8B0040}"/>
                </c:ext>
              </c:extLst>
            </c:dLbl>
            <c:dLbl>
              <c:idx val="64"/>
              <c:tx>
                <c:rich>
                  <a:bodyPr/>
                  <a:lstStyle/>
                  <a:p>
                    <a:fld id="{89BDFDE6-B2DE-4837-B751-6430D929E98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2-6D34-4DC6-8611-29D0FC8B0040}"/>
                </c:ext>
              </c:extLst>
            </c:dLbl>
            <c:dLbl>
              <c:idx val="65"/>
              <c:tx>
                <c:rich>
                  <a:bodyPr/>
                  <a:lstStyle/>
                  <a:p>
                    <a:fld id="{77578571-0A79-415A-B9CA-F4370ED2296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3-6D34-4DC6-8611-29D0FC8B0040}"/>
                </c:ext>
              </c:extLst>
            </c:dLbl>
            <c:dLbl>
              <c:idx val="66"/>
              <c:tx>
                <c:rich>
                  <a:bodyPr/>
                  <a:lstStyle/>
                  <a:p>
                    <a:fld id="{D9EF96A8-5566-4B76-A4E1-911EEDF0EB2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4-6D34-4DC6-8611-29D0FC8B0040}"/>
                </c:ext>
              </c:extLst>
            </c:dLbl>
            <c:dLbl>
              <c:idx val="67"/>
              <c:tx>
                <c:rich>
                  <a:bodyPr/>
                  <a:lstStyle/>
                  <a:p>
                    <a:fld id="{86B9A1D4-8A0A-4564-A2C3-E629E943FFE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5-6D34-4DC6-8611-29D0FC8B0040}"/>
                </c:ext>
              </c:extLst>
            </c:dLbl>
            <c:dLbl>
              <c:idx val="68"/>
              <c:tx>
                <c:rich>
                  <a:bodyPr/>
                  <a:lstStyle/>
                  <a:p>
                    <a:fld id="{CBAB75A5-F644-4284-86C3-99509E65980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6-6D34-4DC6-8611-29D0FC8B0040}"/>
                </c:ext>
              </c:extLst>
            </c:dLbl>
            <c:dLbl>
              <c:idx val="69"/>
              <c:tx>
                <c:rich>
                  <a:bodyPr/>
                  <a:lstStyle/>
                  <a:p>
                    <a:fld id="{B1E3787F-CB0E-4A9B-A5AA-F08E54C5914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7-6D34-4DC6-8611-29D0FC8B0040}"/>
                </c:ext>
              </c:extLst>
            </c:dLbl>
            <c:dLbl>
              <c:idx val="70"/>
              <c:tx>
                <c:rich>
                  <a:bodyPr/>
                  <a:lstStyle/>
                  <a:p>
                    <a:fld id="{D5E4AF7F-BAC6-438E-A38E-698F3C57DBF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8-6D34-4DC6-8611-29D0FC8B0040}"/>
                </c:ext>
              </c:extLst>
            </c:dLbl>
            <c:spPr>
              <a:noFill/>
              <a:ln>
                <a:noFill/>
              </a:ln>
              <a:effectLst/>
            </c:spPr>
            <c:txPr>
              <a:bodyPr wrap="square" lIns="38100" tIns="19050" rIns="38100" bIns="19050" anchor="ctr">
                <a:spAutoFit/>
              </a:bodyPr>
              <a:lstStyle/>
              <a:p>
                <a:pPr>
                  <a:defRPr sz="1100" b="1">
                    <a:solidFill>
                      <a:srgbClr val="800000"/>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2.5'!$D$4:$BV$4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2.5'!$D$9:$BV$9</c:f>
              <c:numCache>
                <c:formatCode>0.0%</c:formatCode>
                <c:ptCount val="71"/>
                <c:pt idx="21">
                  <c:v>0.50263757664218578</c:v>
                </c:pt>
                <c:pt idx="22">
                  <c:v>0.49267129254136371</c:v>
                </c:pt>
                <c:pt idx="23">
                  <c:v>0.49487170361995869</c:v>
                </c:pt>
                <c:pt idx="24">
                  <c:v>0.50142495049826097</c:v>
                </c:pt>
                <c:pt idx="25">
                  <c:v>0.50026439211803431</c:v>
                </c:pt>
                <c:pt idx="26">
                  <c:v>0.49907077016644008</c:v>
                </c:pt>
                <c:pt idx="27">
                  <c:v>0.49804941750301235</c:v>
                </c:pt>
                <c:pt idx="28">
                  <c:v>0.49314830356836092</c:v>
                </c:pt>
                <c:pt idx="29">
                  <c:v>0.49120535761221767</c:v>
                </c:pt>
                <c:pt idx="30">
                  <c:v>0.48897955574287288</c:v>
                </c:pt>
                <c:pt idx="31">
                  <c:v>0.48672390093530093</c:v>
                </c:pt>
                <c:pt idx="32">
                  <c:v>0.48395585063918206</c:v>
                </c:pt>
                <c:pt idx="33">
                  <c:v>0.48204017410368738</c:v>
                </c:pt>
                <c:pt idx="34">
                  <c:v>0.47916829022839469</c:v>
                </c:pt>
                <c:pt idx="35">
                  <c:v>0.47673738007446448</c:v>
                </c:pt>
                <c:pt idx="36">
                  <c:v>0.4739580993837742</c:v>
                </c:pt>
                <c:pt idx="37">
                  <c:v>0.4711163505064791</c:v>
                </c:pt>
                <c:pt idx="38">
                  <c:v>0.46844367859091685</c:v>
                </c:pt>
                <c:pt idx="39">
                  <c:v>0.46591819709235682</c:v>
                </c:pt>
                <c:pt idx="40">
                  <c:v>0.46314629043031141</c:v>
                </c:pt>
                <c:pt idx="41">
                  <c:v>0.45972296107719768</c:v>
                </c:pt>
                <c:pt idx="42">
                  <c:v>0.45712243976719513</c:v>
                </c:pt>
                <c:pt idx="43">
                  <c:v>0.45471359770306718</c:v>
                </c:pt>
                <c:pt idx="44">
                  <c:v>0.4525430186224102</c:v>
                </c:pt>
                <c:pt idx="45">
                  <c:v>0.45072538806113888</c:v>
                </c:pt>
                <c:pt idx="46">
                  <c:v>0.44857671932673338</c:v>
                </c:pt>
                <c:pt idx="47">
                  <c:v>0.44531011428846379</c:v>
                </c:pt>
                <c:pt idx="48">
                  <c:v>0.44252605396565881</c:v>
                </c:pt>
                <c:pt idx="49">
                  <c:v>0.43996944611030875</c:v>
                </c:pt>
                <c:pt idx="50">
                  <c:v>0.43730853959470106</c:v>
                </c:pt>
                <c:pt idx="51">
                  <c:v>0.43485541772639469</c:v>
                </c:pt>
                <c:pt idx="52">
                  <c:v>0.43228477846806967</c:v>
                </c:pt>
                <c:pt idx="53">
                  <c:v>0.42965489525864692</c:v>
                </c:pt>
                <c:pt idx="54">
                  <c:v>0.42664661374658835</c:v>
                </c:pt>
                <c:pt idx="55">
                  <c:v>0.42360854563587269</c:v>
                </c:pt>
                <c:pt idx="56">
                  <c:v>0.42079603757903711</c:v>
                </c:pt>
                <c:pt idx="57">
                  <c:v>0.41875601882196373</c:v>
                </c:pt>
                <c:pt idx="58">
                  <c:v>0.41705462858143455</c:v>
                </c:pt>
                <c:pt idx="59">
                  <c:v>0.41530487775397823</c:v>
                </c:pt>
                <c:pt idx="60">
                  <c:v>0.41346857213357707</c:v>
                </c:pt>
                <c:pt idx="61">
                  <c:v>0.4115321144554317</c:v>
                </c:pt>
                <c:pt idx="62">
                  <c:v>0.40939327879782361</c:v>
                </c:pt>
                <c:pt idx="63">
                  <c:v>0.40739127146576926</c:v>
                </c:pt>
                <c:pt idx="64">
                  <c:v>0.40543288695540525</c:v>
                </c:pt>
                <c:pt idx="65">
                  <c:v>0.40357803814678361</c:v>
                </c:pt>
                <c:pt idx="66">
                  <c:v>0.40198509819241135</c:v>
                </c:pt>
                <c:pt idx="67">
                  <c:v>0.40031199043154297</c:v>
                </c:pt>
                <c:pt idx="68">
                  <c:v>0.39835133330411648</c:v>
                </c:pt>
                <c:pt idx="69">
                  <c:v>0.39626152970440992</c:v>
                </c:pt>
                <c:pt idx="70">
                  <c:v>0.39426890419557675</c:v>
                </c:pt>
              </c:numCache>
            </c:numRef>
          </c:val>
          <c:smooth val="0"/>
          <c:extLst>
            <c:ext xmlns:c15="http://schemas.microsoft.com/office/drawing/2012/chart" uri="{02D57815-91ED-43cb-92C2-25804820EDAC}">
              <c15:datalabelsRange>
                <c15:f>'Fig 2.5'!$D$16:$BV$16</c15:f>
                <c15:dlblRangeCache>
                  <c:ptCount val="71"/>
                  <c:pt idx="70">
                    <c:v>39,4%</c:v>
                  </c:pt>
                </c15:dlblRangeCache>
              </c15:datalabelsRange>
            </c:ext>
            <c:ext xmlns:c16="http://schemas.microsoft.com/office/drawing/2014/chart" uri="{C3380CC4-5D6E-409C-BE32-E72D297353CC}">
              <c16:uniqueId val="{000000D9-6D34-4DC6-8611-29D0FC8B0040}"/>
            </c:ext>
          </c:extLst>
        </c:ser>
        <c:dLbls>
          <c:showLegendKey val="0"/>
          <c:showVal val="0"/>
          <c:showCatName val="0"/>
          <c:showSerName val="0"/>
          <c:showPercent val="0"/>
          <c:showBubbleSize val="0"/>
        </c:dLbls>
        <c:smooth val="0"/>
        <c:axId val="174641536"/>
        <c:axId val="174643456"/>
      </c:lineChart>
      <c:catAx>
        <c:axId val="174641536"/>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74643456"/>
        <c:crosses val="autoZero"/>
        <c:auto val="1"/>
        <c:lblAlgn val="ctr"/>
        <c:lblOffset val="100"/>
        <c:tickLblSkip val="10"/>
        <c:tickMarkSkip val="5"/>
        <c:noMultiLvlLbl val="0"/>
      </c:catAx>
      <c:valAx>
        <c:axId val="174643456"/>
        <c:scaling>
          <c:orientation val="minMax"/>
          <c:max val="0.60000000000000031"/>
          <c:min val="0.30000000000000016"/>
        </c:scaling>
        <c:delete val="0"/>
        <c:axPos val="l"/>
        <c:majorGridlines/>
        <c:numFmt formatCode="0%" sourceLinked="0"/>
        <c:majorTickMark val="out"/>
        <c:minorTickMark val="none"/>
        <c:tickLblPos val="nextTo"/>
        <c:crossAx val="174641536"/>
        <c:crosses val="autoZero"/>
        <c:crossBetween val="between"/>
        <c:majorUnit val="0.05"/>
      </c:valAx>
    </c:plotArea>
    <c:legend>
      <c:legendPos val="b"/>
      <c:layout>
        <c:manualLayout>
          <c:xMode val="edge"/>
          <c:yMode val="edge"/>
          <c:x val="1.6152269089850929E-2"/>
          <c:y val="0.88251484018264836"/>
          <c:w val="0.9771029629629624"/>
          <c:h val="0.117485317460317"/>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50277777777778"/>
          <c:y val="3.2064285714285698E-2"/>
          <c:w val="0.79126543209876543"/>
          <c:h val="0.69883888888888934"/>
        </c:manualLayout>
      </c:layout>
      <c:lineChart>
        <c:grouping val="standard"/>
        <c:varyColors val="0"/>
        <c:ser>
          <c:idx val="5"/>
          <c:order val="0"/>
          <c:tx>
            <c:strRef>
              <c:f>'Fig 2.6'!$C$5</c:f>
              <c:strCache>
                <c:ptCount val="1"/>
                <c:pt idx="0">
                  <c:v>Obs</c:v>
                </c:pt>
              </c:strCache>
            </c:strRef>
          </c:tx>
          <c:spPr>
            <a:ln w="28575">
              <a:solidFill>
                <a:schemeClr val="bg1">
                  <a:lumMod val="50000"/>
                </a:scheme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1A-42C6-BA9C-F7E7306AB7BE}"/>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71A-42C6-BA9C-F7E7306AB7BE}"/>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1A-42C6-BA9C-F7E7306AB7BE}"/>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71A-42C6-BA9C-F7E7306AB7BE}"/>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71A-42C6-BA9C-F7E7306AB7BE}"/>
                </c:ext>
              </c:extLst>
            </c:dLbl>
            <c:dLbl>
              <c:idx val="5"/>
              <c:tx>
                <c:rich>
                  <a:bodyPr/>
                  <a:lstStyle/>
                  <a:p>
                    <a:fld id="{709F7752-C6B5-45A0-B887-6AEB942D6683}"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B71A-42C6-BA9C-F7E7306AB7BE}"/>
                </c:ext>
              </c:extLst>
            </c:dLbl>
            <c:dLbl>
              <c:idx val="6"/>
              <c:tx>
                <c:rich>
                  <a:bodyPr/>
                  <a:lstStyle/>
                  <a:p>
                    <a:fld id="{74516EBE-B1B7-4B52-BC6B-37C903B25184}"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B71A-42C6-BA9C-F7E7306AB7BE}"/>
                </c:ext>
              </c:extLst>
            </c:dLbl>
            <c:dLbl>
              <c:idx val="7"/>
              <c:tx>
                <c:rich>
                  <a:bodyPr/>
                  <a:lstStyle/>
                  <a:p>
                    <a:fld id="{09353B1C-08DD-4B37-BB53-CB2F62E57FE6}"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B71A-42C6-BA9C-F7E7306AB7BE}"/>
                </c:ext>
              </c:extLst>
            </c:dLbl>
            <c:dLbl>
              <c:idx val="8"/>
              <c:tx>
                <c:rich>
                  <a:bodyPr/>
                  <a:lstStyle/>
                  <a:p>
                    <a:fld id="{406DED0C-AEA0-4949-8BA1-9ED2F54FE62D}"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B71A-42C6-BA9C-F7E7306AB7BE}"/>
                </c:ext>
              </c:extLst>
            </c:dLbl>
            <c:dLbl>
              <c:idx val="9"/>
              <c:tx>
                <c:rich>
                  <a:bodyPr/>
                  <a:lstStyle/>
                  <a:p>
                    <a:fld id="{B11B25A1-93A2-43F0-9293-40B7132EA8F7}"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B71A-42C6-BA9C-F7E7306AB7BE}"/>
                </c:ext>
              </c:extLst>
            </c:dLbl>
            <c:dLbl>
              <c:idx val="10"/>
              <c:tx>
                <c:rich>
                  <a:bodyPr/>
                  <a:lstStyle/>
                  <a:p>
                    <a:fld id="{FEF8EFDA-98B0-441B-B0CB-225896206DE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B71A-42C6-BA9C-F7E7306AB7BE}"/>
                </c:ext>
              </c:extLst>
            </c:dLbl>
            <c:dLbl>
              <c:idx val="11"/>
              <c:tx>
                <c:rich>
                  <a:bodyPr/>
                  <a:lstStyle/>
                  <a:p>
                    <a:fld id="{E3404253-B743-4E4E-83ED-BBA0291EB2A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B71A-42C6-BA9C-F7E7306AB7BE}"/>
                </c:ext>
              </c:extLst>
            </c:dLbl>
            <c:dLbl>
              <c:idx val="12"/>
              <c:tx>
                <c:rich>
                  <a:bodyPr/>
                  <a:lstStyle/>
                  <a:p>
                    <a:fld id="{B2380B04-A473-4A10-8A93-8B894E55AA0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B71A-42C6-BA9C-F7E7306AB7BE}"/>
                </c:ext>
              </c:extLst>
            </c:dLbl>
            <c:dLbl>
              <c:idx val="13"/>
              <c:tx>
                <c:rich>
                  <a:bodyPr/>
                  <a:lstStyle/>
                  <a:p>
                    <a:fld id="{BDBBA1CE-C7C6-4893-9B9C-3D93E5389DC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B71A-42C6-BA9C-F7E7306AB7BE}"/>
                </c:ext>
              </c:extLst>
            </c:dLbl>
            <c:dLbl>
              <c:idx val="14"/>
              <c:tx>
                <c:rich>
                  <a:bodyPr/>
                  <a:lstStyle/>
                  <a:p>
                    <a:fld id="{70F58B19-6510-4783-8607-156FF772541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B71A-42C6-BA9C-F7E7306AB7BE}"/>
                </c:ext>
              </c:extLst>
            </c:dLbl>
            <c:dLbl>
              <c:idx val="15"/>
              <c:tx>
                <c:rich>
                  <a:bodyPr/>
                  <a:lstStyle/>
                  <a:p>
                    <a:fld id="{36C3F647-F626-45D0-8FA5-7BE6C474F55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B71A-42C6-BA9C-F7E7306AB7BE}"/>
                </c:ext>
              </c:extLst>
            </c:dLbl>
            <c:dLbl>
              <c:idx val="16"/>
              <c:tx>
                <c:rich>
                  <a:bodyPr/>
                  <a:lstStyle/>
                  <a:p>
                    <a:fld id="{E4F6FDD2-C6D5-4701-AC8E-FD5AE2142A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B71A-42C6-BA9C-F7E7306AB7BE}"/>
                </c:ext>
              </c:extLst>
            </c:dLbl>
            <c:dLbl>
              <c:idx val="17"/>
              <c:tx>
                <c:rich>
                  <a:bodyPr/>
                  <a:lstStyle/>
                  <a:p>
                    <a:fld id="{C4CA3DB2-4EF8-4FD1-9299-FD2CE744A18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B71A-42C6-BA9C-F7E7306AB7BE}"/>
                </c:ext>
              </c:extLst>
            </c:dLbl>
            <c:dLbl>
              <c:idx val="18"/>
              <c:tx>
                <c:rich>
                  <a:bodyPr/>
                  <a:lstStyle/>
                  <a:p>
                    <a:fld id="{3C2A6DEC-CAB7-4D4C-8580-A6610D10E8D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B71A-42C6-BA9C-F7E7306AB7BE}"/>
                </c:ext>
              </c:extLst>
            </c:dLbl>
            <c:dLbl>
              <c:idx val="19"/>
              <c:tx>
                <c:rich>
                  <a:bodyPr/>
                  <a:lstStyle/>
                  <a:p>
                    <a:fld id="{12A7D8CC-7324-465F-9141-D59682EBCAD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B71A-42C6-BA9C-F7E7306AB7BE}"/>
                </c:ext>
              </c:extLst>
            </c:dLbl>
            <c:dLbl>
              <c:idx val="20"/>
              <c:tx>
                <c:rich>
                  <a:bodyPr/>
                  <a:lstStyle/>
                  <a:p>
                    <a:fld id="{3426AD21-1C60-4607-B210-73003D4824C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B71A-42C6-BA9C-F7E7306AB7BE}"/>
                </c:ext>
              </c:extLst>
            </c:dLbl>
            <c:dLbl>
              <c:idx val="21"/>
              <c:tx>
                <c:rich>
                  <a:bodyPr/>
                  <a:lstStyle/>
                  <a:p>
                    <a:fld id="{1EE16010-46C6-4E45-9DE0-C9B5C09681F8}"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B71A-42C6-BA9C-F7E7306AB7BE}"/>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71A-42C6-BA9C-F7E7306AB7BE}"/>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71A-42C6-BA9C-F7E7306AB7BE}"/>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71A-42C6-BA9C-F7E7306AB7BE}"/>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71A-42C6-BA9C-F7E7306AB7BE}"/>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71A-42C6-BA9C-F7E7306AB7BE}"/>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B71A-42C6-BA9C-F7E7306AB7BE}"/>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B71A-42C6-BA9C-F7E7306AB7BE}"/>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B71A-42C6-BA9C-F7E7306AB7BE}"/>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B71A-42C6-BA9C-F7E7306AB7BE}"/>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B71A-42C6-BA9C-F7E7306AB7BE}"/>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B71A-42C6-BA9C-F7E7306AB7BE}"/>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B71A-42C6-BA9C-F7E7306AB7BE}"/>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B71A-42C6-BA9C-F7E7306AB7BE}"/>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71A-42C6-BA9C-F7E7306AB7BE}"/>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71A-42C6-BA9C-F7E7306AB7BE}"/>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71A-42C6-BA9C-F7E7306AB7BE}"/>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71A-42C6-BA9C-F7E7306AB7BE}"/>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71A-42C6-BA9C-F7E7306AB7BE}"/>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71A-42C6-BA9C-F7E7306AB7BE}"/>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71A-42C6-BA9C-F7E7306AB7BE}"/>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71A-42C6-BA9C-F7E7306AB7BE}"/>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71A-42C6-BA9C-F7E7306AB7BE}"/>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71A-42C6-BA9C-F7E7306AB7BE}"/>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71A-42C6-BA9C-F7E7306AB7BE}"/>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71A-42C6-BA9C-F7E7306AB7BE}"/>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71A-42C6-BA9C-F7E7306AB7BE}"/>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71A-42C6-BA9C-F7E7306AB7BE}"/>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71A-42C6-BA9C-F7E7306AB7BE}"/>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71A-42C6-BA9C-F7E7306AB7BE}"/>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71A-42C6-BA9C-F7E7306AB7BE}"/>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B71A-42C6-BA9C-F7E7306AB7BE}"/>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B71A-42C6-BA9C-F7E7306AB7BE}"/>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B71A-42C6-BA9C-F7E7306AB7BE}"/>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B71A-42C6-BA9C-F7E7306AB7BE}"/>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B71A-42C6-BA9C-F7E7306AB7BE}"/>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B71A-42C6-BA9C-F7E7306AB7BE}"/>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B71A-42C6-BA9C-F7E7306AB7BE}"/>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B71A-42C6-BA9C-F7E7306AB7BE}"/>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B71A-42C6-BA9C-F7E7306AB7BE}"/>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B71A-42C6-BA9C-F7E7306AB7BE}"/>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B71A-42C6-BA9C-F7E7306AB7BE}"/>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B71A-42C6-BA9C-F7E7306AB7BE}"/>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B71A-42C6-BA9C-F7E7306AB7BE}"/>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B71A-42C6-BA9C-F7E7306AB7BE}"/>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B71A-42C6-BA9C-F7E7306AB7BE}"/>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B71A-42C6-BA9C-F7E7306AB7BE}"/>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B71A-42C6-BA9C-F7E7306AB7BE}"/>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B71A-42C6-BA9C-F7E7306AB7BE}"/>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B71A-42C6-BA9C-F7E7306AB7BE}"/>
                </c:ext>
              </c:extLst>
            </c:dLbl>
            <c:spPr>
              <a:noFill/>
              <a:ln>
                <a:noFill/>
              </a:ln>
              <a:effectLst/>
            </c:spPr>
            <c:txPr>
              <a:bodyPr wrap="square" lIns="38100" tIns="19050" rIns="38100" bIns="19050" anchor="ctr">
                <a:spAutoFit/>
              </a:bodyPr>
              <a:lstStyle/>
              <a:p>
                <a:pPr>
                  <a:defRPr sz="1100" b="1">
                    <a:solidFill>
                      <a:schemeClr val="bg1">
                        <a:lumMod val="50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2.6'!$D$4:$BV$4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2.6'!$D$5:$BV$5</c:f>
              <c:numCache>
                <c:formatCode>0.0%</c:formatCode>
                <c:ptCount val="71"/>
                <c:pt idx="9" formatCode="_-* #\ ##0\ _€_-;\-* #\ ##0\ _€_-;_-* &quot;-&quot;??\ _€_-;_-@_-">
                  <c:v>1524.9605277122523</c:v>
                </c:pt>
                <c:pt idx="10" formatCode="_-* #\ ##0\ _€_-;\-* #\ ##0\ _€_-;_-* &quot;-&quot;??\ _€_-;_-@_-">
                  <c:v>1524.1076522698334</c:v>
                </c:pt>
                <c:pt idx="11" formatCode="_-* #\ ##0\ _€_-;\-* #\ ##0\ _€_-;_-* &quot;-&quot;??\ _€_-;_-@_-">
                  <c:v>1540.0589714784751</c:v>
                </c:pt>
                <c:pt idx="12" formatCode="_-* #\ ##0\ _€_-;\-* #\ ##0\ _€_-;_-* &quot;-&quot;??\ _€_-;_-@_-">
                  <c:v>1556.0542486500196</c:v>
                </c:pt>
                <c:pt idx="13" formatCode="_-* #\ ##0\ _€_-;\-* #\ ##0\ _€_-;_-* &quot;-&quot;??\ _€_-;_-@_-">
                  <c:v>1563.1846846918131</c:v>
                </c:pt>
                <c:pt idx="14" formatCode="_-* #\ ##0\ _€_-;\-* #\ ##0\ _€_-;_-* &quot;-&quot;??\ _€_-;_-@_-">
                  <c:v>1559.2049445786836</c:v>
                </c:pt>
                <c:pt idx="15" formatCode="_-* #\ ##0\ _€_-;\-* #\ ##0\ _€_-;_-* &quot;-&quot;??\ _€_-;_-@_-">
                  <c:v>1562.823737585335</c:v>
                </c:pt>
                <c:pt idx="16" formatCode="_-* #\ ##0\ _€_-;\-* #\ ##0\ _€_-;_-* &quot;-&quot;??\ _€_-;_-@_-">
                  <c:v>1574.0707695112137</c:v>
                </c:pt>
                <c:pt idx="17" formatCode="_-* #\ ##0\ _€_-;\-* #\ ##0\ _€_-;_-* &quot;-&quot;??\ _€_-;_-@_-">
                  <c:v>1584.7557924137823</c:v>
                </c:pt>
                <c:pt idx="18" formatCode="_-* #\ ##0\ _€_-;\-* #\ ##0\ _€_-;_-* &quot;-&quot;??\ _€_-;_-@_-">
                  <c:v>1552.8523773113859</c:v>
                </c:pt>
                <c:pt idx="19" formatCode="_-* #\ ##0\ _€_-;\-* #\ ##0\ _€_-;_-* &quot;-&quot;??\ _€_-;_-@_-">
                  <c:v>1534.6300244955485</c:v>
                </c:pt>
                <c:pt idx="20" formatCode="_-* #\ ##0\ _€_-;\-* #\ ##0\ _€_-;_-* &quot;-&quot;??\ _€_-;_-@_-">
                  <c:v>1544.4834626149836</c:v>
                </c:pt>
              </c:numCache>
            </c:numRef>
          </c:val>
          <c:smooth val="0"/>
          <c:extLst>
            <c:ext xmlns:c15="http://schemas.microsoft.com/office/drawing/2012/chart" uri="{02D57815-91ED-43cb-92C2-25804820EDAC}">
              <c15:datalabelsRange>
                <c15:f>'Fig 2.6'!$D$15:$BV$15</c15:f>
                <c15:dlblRangeCache>
                  <c:ptCount val="71"/>
                  <c:pt idx="20">
                    <c:v>1 544 €</c:v>
                  </c:pt>
                </c15:dlblRangeCache>
              </c15:datalabelsRange>
            </c:ext>
            <c:ext xmlns:c16="http://schemas.microsoft.com/office/drawing/2014/chart" uri="{C3380CC4-5D6E-409C-BE32-E72D297353CC}">
              <c16:uniqueId val="{00000047-B71A-42C6-BA9C-F7E7306AB7BE}"/>
            </c:ext>
          </c:extLst>
        </c:ser>
        <c:ser>
          <c:idx val="1"/>
          <c:order val="1"/>
          <c:tx>
            <c:strRef>
              <c:f>'Fig 2.6'!$C$6</c:f>
              <c:strCache>
                <c:ptCount val="1"/>
                <c:pt idx="0">
                  <c:v>1,6%</c:v>
                </c:pt>
              </c:strCache>
            </c:strRef>
          </c:tx>
          <c:spPr>
            <a:ln w="28575">
              <a:solidFill>
                <a:srgbClr val="006600"/>
              </a:solidFill>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B71A-42C6-BA9C-F7E7306AB7BE}"/>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B71A-42C6-BA9C-F7E7306AB7BE}"/>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B71A-42C6-BA9C-F7E7306AB7BE}"/>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B71A-42C6-BA9C-F7E7306AB7BE}"/>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B71A-42C6-BA9C-F7E7306AB7BE}"/>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B71A-42C6-BA9C-F7E7306AB7BE}"/>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B71A-42C6-BA9C-F7E7306AB7BE}"/>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B71A-42C6-BA9C-F7E7306AB7BE}"/>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B71A-42C6-BA9C-F7E7306AB7BE}"/>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B71A-42C6-BA9C-F7E7306AB7BE}"/>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B71A-42C6-BA9C-F7E7306AB7BE}"/>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B71A-42C6-BA9C-F7E7306AB7BE}"/>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B71A-42C6-BA9C-F7E7306AB7BE}"/>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B71A-42C6-BA9C-F7E7306AB7BE}"/>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B71A-42C6-BA9C-F7E7306AB7BE}"/>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B71A-42C6-BA9C-F7E7306AB7BE}"/>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B71A-42C6-BA9C-F7E7306AB7BE}"/>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B71A-42C6-BA9C-F7E7306AB7BE}"/>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B71A-42C6-BA9C-F7E7306AB7BE}"/>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B71A-42C6-BA9C-F7E7306AB7BE}"/>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B71A-42C6-BA9C-F7E7306AB7BE}"/>
                </c:ext>
              </c:extLst>
            </c:dLbl>
            <c:dLbl>
              <c:idx val="21"/>
              <c:tx>
                <c:rich>
                  <a:bodyPr/>
                  <a:lstStyle/>
                  <a:p>
                    <a:fld id="{4DFE98B6-F092-4C18-8188-CD71BC40AC60}"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B71A-42C6-BA9C-F7E7306AB7BE}"/>
                </c:ext>
              </c:extLst>
            </c:dLbl>
            <c:dLbl>
              <c:idx val="22"/>
              <c:tx>
                <c:rich>
                  <a:bodyPr/>
                  <a:lstStyle/>
                  <a:p>
                    <a:fld id="{E6EE60DF-CFF9-48C7-857E-F3E66351495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B71A-42C6-BA9C-F7E7306AB7BE}"/>
                </c:ext>
              </c:extLst>
            </c:dLbl>
            <c:dLbl>
              <c:idx val="23"/>
              <c:tx>
                <c:rich>
                  <a:bodyPr/>
                  <a:lstStyle/>
                  <a:p>
                    <a:fld id="{6EEA3A65-81B6-4E6F-9A66-026B88E87D6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F-B71A-42C6-BA9C-F7E7306AB7BE}"/>
                </c:ext>
              </c:extLst>
            </c:dLbl>
            <c:dLbl>
              <c:idx val="24"/>
              <c:tx>
                <c:rich>
                  <a:bodyPr/>
                  <a:lstStyle/>
                  <a:p>
                    <a:fld id="{AF3DA1BC-31E8-4E7F-98D1-87F935E729D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0-B71A-42C6-BA9C-F7E7306AB7BE}"/>
                </c:ext>
              </c:extLst>
            </c:dLbl>
            <c:dLbl>
              <c:idx val="25"/>
              <c:tx>
                <c:rich>
                  <a:bodyPr/>
                  <a:lstStyle/>
                  <a:p>
                    <a:fld id="{B2D9D85B-9380-4042-AC59-B6EBE8443BA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B71A-42C6-BA9C-F7E7306AB7BE}"/>
                </c:ext>
              </c:extLst>
            </c:dLbl>
            <c:dLbl>
              <c:idx val="26"/>
              <c:tx>
                <c:rich>
                  <a:bodyPr/>
                  <a:lstStyle/>
                  <a:p>
                    <a:fld id="{5DB9F81A-D3D4-40CB-908D-93EE163A9B2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2-B71A-42C6-BA9C-F7E7306AB7BE}"/>
                </c:ext>
              </c:extLst>
            </c:dLbl>
            <c:dLbl>
              <c:idx val="27"/>
              <c:tx>
                <c:rich>
                  <a:bodyPr/>
                  <a:lstStyle/>
                  <a:p>
                    <a:fld id="{76295925-3711-4429-A56C-72A652894A6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3-B71A-42C6-BA9C-F7E7306AB7BE}"/>
                </c:ext>
              </c:extLst>
            </c:dLbl>
            <c:dLbl>
              <c:idx val="28"/>
              <c:tx>
                <c:rich>
                  <a:bodyPr/>
                  <a:lstStyle/>
                  <a:p>
                    <a:fld id="{E3A61775-5472-4C61-87E5-2A9CEFDC51E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4-B71A-42C6-BA9C-F7E7306AB7BE}"/>
                </c:ext>
              </c:extLst>
            </c:dLbl>
            <c:dLbl>
              <c:idx val="29"/>
              <c:tx>
                <c:rich>
                  <a:bodyPr/>
                  <a:lstStyle/>
                  <a:p>
                    <a:fld id="{C713328D-577D-41F3-BFD3-30CEE901BA2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5-B71A-42C6-BA9C-F7E7306AB7BE}"/>
                </c:ext>
              </c:extLst>
            </c:dLbl>
            <c:dLbl>
              <c:idx val="30"/>
              <c:tx>
                <c:rich>
                  <a:bodyPr/>
                  <a:lstStyle/>
                  <a:p>
                    <a:fld id="{8A2068E5-433E-4741-9DDF-86B3A6DD5C4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6-B71A-42C6-BA9C-F7E7306AB7BE}"/>
                </c:ext>
              </c:extLst>
            </c:dLbl>
            <c:dLbl>
              <c:idx val="31"/>
              <c:tx>
                <c:rich>
                  <a:bodyPr/>
                  <a:lstStyle/>
                  <a:p>
                    <a:fld id="{3B44A6D5-7B8E-4AAC-B788-BCD18F7C423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7-B71A-42C6-BA9C-F7E7306AB7BE}"/>
                </c:ext>
              </c:extLst>
            </c:dLbl>
            <c:dLbl>
              <c:idx val="32"/>
              <c:tx>
                <c:rich>
                  <a:bodyPr/>
                  <a:lstStyle/>
                  <a:p>
                    <a:fld id="{34705B9D-B76F-4B90-913A-AB446123C6F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8-B71A-42C6-BA9C-F7E7306AB7BE}"/>
                </c:ext>
              </c:extLst>
            </c:dLbl>
            <c:dLbl>
              <c:idx val="33"/>
              <c:tx>
                <c:rich>
                  <a:bodyPr/>
                  <a:lstStyle/>
                  <a:p>
                    <a:fld id="{255AE804-D82C-4888-93D2-49ABE7B1308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9-B71A-42C6-BA9C-F7E7306AB7BE}"/>
                </c:ext>
              </c:extLst>
            </c:dLbl>
            <c:dLbl>
              <c:idx val="34"/>
              <c:tx>
                <c:rich>
                  <a:bodyPr/>
                  <a:lstStyle/>
                  <a:p>
                    <a:fld id="{326BC684-32CF-41C1-88DE-CA7F1105BEE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A-B71A-42C6-BA9C-F7E7306AB7BE}"/>
                </c:ext>
              </c:extLst>
            </c:dLbl>
            <c:dLbl>
              <c:idx val="35"/>
              <c:tx>
                <c:rich>
                  <a:bodyPr/>
                  <a:lstStyle/>
                  <a:p>
                    <a:fld id="{B57490D9-4523-4F1A-8BD6-13EC81D573E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B-B71A-42C6-BA9C-F7E7306AB7BE}"/>
                </c:ext>
              </c:extLst>
            </c:dLbl>
            <c:dLbl>
              <c:idx val="36"/>
              <c:tx>
                <c:rich>
                  <a:bodyPr/>
                  <a:lstStyle/>
                  <a:p>
                    <a:fld id="{D97349FE-721A-40D9-A14D-E7672692A1B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C-B71A-42C6-BA9C-F7E7306AB7BE}"/>
                </c:ext>
              </c:extLst>
            </c:dLbl>
            <c:dLbl>
              <c:idx val="37"/>
              <c:tx>
                <c:rich>
                  <a:bodyPr/>
                  <a:lstStyle/>
                  <a:p>
                    <a:fld id="{6B00AF71-0CA2-46E3-9DB3-623FB8E4753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D-B71A-42C6-BA9C-F7E7306AB7BE}"/>
                </c:ext>
              </c:extLst>
            </c:dLbl>
            <c:dLbl>
              <c:idx val="38"/>
              <c:tx>
                <c:rich>
                  <a:bodyPr/>
                  <a:lstStyle/>
                  <a:p>
                    <a:fld id="{AFB88B9F-FFEF-4439-A8AC-0783ECD13ED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E-B71A-42C6-BA9C-F7E7306AB7BE}"/>
                </c:ext>
              </c:extLst>
            </c:dLbl>
            <c:dLbl>
              <c:idx val="39"/>
              <c:tx>
                <c:rich>
                  <a:bodyPr/>
                  <a:lstStyle/>
                  <a:p>
                    <a:fld id="{E19063F6-C6C1-467C-9A25-B7FDA668BF8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F-B71A-42C6-BA9C-F7E7306AB7BE}"/>
                </c:ext>
              </c:extLst>
            </c:dLbl>
            <c:dLbl>
              <c:idx val="40"/>
              <c:tx>
                <c:rich>
                  <a:bodyPr/>
                  <a:lstStyle/>
                  <a:p>
                    <a:fld id="{DE2EE8F7-1022-400B-9960-751F4F588EC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0-B71A-42C6-BA9C-F7E7306AB7BE}"/>
                </c:ext>
              </c:extLst>
            </c:dLbl>
            <c:dLbl>
              <c:idx val="41"/>
              <c:tx>
                <c:rich>
                  <a:bodyPr/>
                  <a:lstStyle/>
                  <a:p>
                    <a:fld id="{0BD80943-FBCA-4345-B1B0-7DA20469772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1-B71A-42C6-BA9C-F7E7306AB7BE}"/>
                </c:ext>
              </c:extLst>
            </c:dLbl>
            <c:dLbl>
              <c:idx val="42"/>
              <c:tx>
                <c:rich>
                  <a:bodyPr/>
                  <a:lstStyle/>
                  <a:p>
                    <a:fld id="{818E5D46-E05E-40B7-8F39-5FC41A5437F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2-B71A-42C6-BA9C-F7E7306AB7BE}"/>
                </c:ext>
              </c:extLst>
            </c:dLbl>
            <c:dLbl>
              <c:idx val="43"/>
              <c:tx>
                <c:rich>
                  <a:bodyPr/>
                  <a:lstStyle/>
                  <a:p>
                    <a:fld id="{D1A3259A-9661-47A5-B25D-B7C08B96941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3-B71A-42C6-BA9C-F7E7306AB7BE}"/>
                </c:ext>
              </c:extLst>
            </c:dLbl>
            <c:dLbl>
              <c:idx val="44"/>
              <c:tx>
                <c:rich>
                  <a:bodyPr/>
                  <a:lstStyle/>
                  <a:p>
                    <a:fld id="{6DFF8720-BA06-4227-97C7-2C8054BF2AA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4-B71A-42C6-BA9C-F7E7306AB7BE}"/>
                </c:ext>
              </c:extLst>
            </c:dLbl>
            <c:dLbl>
              <c:idx val="45"/>
              <c:tx>
                <c:rich>
                  <a:bodyPr/>
                  <a:lstStyle/>
                  <a:p>
                    <a:fld id="{57C414E5-56E2-409D-A1F0-FBC8AF3A5FD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5-B71A-42C6-BA9C-F7E7306AB7BE}"/>
                </c:ext>
              </c:extLst>
            </c:dLbl>
            <c:dLbl>
              <c:idx val="46"/>
              <c:tx>
                <c:rich>
                  <a:bodyPr/>
                  <a:lstStyle/>
                  <a:p>
                    <a:fld id="{F703F57B-82F3-4964-A44A-301256ED559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6-B71A-42C6-BA9C-F7E7306AB7BE}"/>
                </c:ext>
              </c:extLst>
            </c:dLbl>
            <c:dLbl>
              <c:idx val="47"/>
              <c:tx>
                <c:rich>
                  <a:bodyPr/>
                  <a:lstStyle/>
                  <a:p>
                    <a:fld id="{475CC7EE-03EE-41A6-B26F-067AC60AEA1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7-B71A-42C6-BA9C-F7E7306AB7BE}"/>
                </c:ext>
              </c:extLst>
            </c:dLbl>
            <c:dLbl>
              <c:idx val="48"/>
              <c:tx>
                <c:rich>
                  <a:bodyPr/>
                  <a:lstStyle/>
                  <a:p>
                    <a:fld id="{371E2DCC-282F-4FF7-85DE-8151E45656E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8-B71A-42C6-BA9C-F7E7306AB7BE}"/>
                </c:ext>
              </c:extLst>
            </c:dLbl>
            <c:dLbl>
              <c:idx val="49"/>
              <c:tx>
                <c:rich>
                  <a:bodyPr/>
                  <a:lstStyle/>
                  <a:p>
                    <a:fld id="{613B670D-908A-4496-97EA-33AAE41BA68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9-B71A-42C6-BA9C-F7E7306AB7BE}"/>
                </c:ext>
              </c:extLst>
            </c:dLbl>
            <c:dLbl>
              <c:idx val="50"/>
              <c:tx>
                <c:rich>
                  <a:bodyPr/>
                  <a:lstStyle/>
                  <a:p>
                    <a:fld id="{6A7D797B-F62C-4536-A157-960EE25C14E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A-B71A-42C6-BA9C-F7E7306AB7BE}"/>
                </c:ext>
              </c:extLst>
            </c:dLbl>
            <c:dLbl>
              <c:idx val="51"/>
              <c:tx>
                <c:rich>
                  <a:bodyPr/>
                  <a:lstStyle/>
                  <a:p>
                    <a:fld id="{2FC17A2F-ED58-4E12-AA9A-2DF777B8548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B-B71A-42C6-BA9C-F7E7306AB7BE}"/>
                </c:ext>
              </c:extLst>
            </c:dLbl>
            <c:dLbl>
              <c:idx val="52"/>
              <c:tx>
                <c:rich>
                  <a:bodyPr/>
                  <a:lstStyle/>
                  <a:p>
                    <a:fld id="{145271FB-6526-4BE3-8269-B433C6A2E54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C-B71A-42C6-BA9C-F7E7306AB7BE}"/>
                </c:ext>
              </c:extLst>
            </c:dLbl>
            <c:dLbl>
              <c:idx val="53"/>
              <c:tx>
                <c:rich>
                  <a:bodyPr/>
                  <a:lstStyle/>
                  <a:p>
                    <a:fld id="{A18412BC-5404-4091-B53E-20686A6C40B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D-B71A-42C6-BA9C-F7E7306AB7BE}"/>
                </c:ext>
              </c:extLst>
            </c:dLbl>
            <c:dLbl>
              <c:idx val="54"/>
              <c:tx>
                <c:rich>
                  <a:bodyPr/>
                  <a:lstStyle/>
                  <a:p>
                    <a:fld id="{DCE48C15-30BE-4BD0-9D72-CF9517D5149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E-B71A-42C6-BA9C-F7E7306AB7BE}"/>
                </c:ext>
              </c:extLst>
            </c:dLbl>
            <c:dLbl>
              <c:idx val="55"/>
              <c:tx>
                <c:rich>
                  <a:bodyPr/>
                  <a:lstStyle/>
                  <a:p>
                    <a:fld id="{6EDCD3C5-ACC4-4927-9EC7-FABD1A620AF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F-B71A-42C6-BA9C-F7E7306AB7BE}"/>
                </c:ext>
              </c:extLst>
            </c:dLbl>
            <c:dLbl>
              <c:idx val="56"/>
              <c:tx>
                <c:rich>
                  <a:bodyPr/>
                  <a:lstStyle/>
                  <a:p>
                    <a:fld id="{F8B85C87-1BF7-4E37-BD87-28C587D5AC7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0-B71A-42C6-BA9C-F7E7306AB7BE}"/>
                </c:ext>
              </c:extLst>
            </c:dLbl>
            <c:dLbl>
              <c:idx val="57"/>
              <c:tx>
                <c:rich>
                  <a:bodyPr/>
                  <a:lstStyle/>
                  <a:p>
                    <a:fld id="{309871F2-488D-4F3E-8CBD-B2F704DA6F0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1-B71A-42C6-BA9C-F7E7306AB7BE}"/>
                </c:ext>
              </c:extLst>
            </c:dLbl>
            <c:dLbl>
              <c:idx val="58"/>
              <c:tx>
                <c:rich>
                  <a:bodyPr/>
                  <a:lstStyle/>
                  <a:p>
                    <a:fld id="{33D9521C-8B86-4B15-BB0F-290AA948DA9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2-B71A-42C6-BA9C-F7E7306AB7BE}"/>
                </c:ext>
              </c:extLst>
            </c:dLbl>
            <c:dLbl>
              <c:idx val="59"/>
              <c:tx>
                <c:rich>
                  <a:bodyPr/>
                  <a:lstStyle/>
                  <a:p>
                    <a:fld id="{B6430478-D178-4C3D-9CC4-9E5BB88ED90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3-B71A-42C6-BA9C-F7E7306AB7BE}"/>
                </c:ext>
              </c:extLst>
            </c:dLbl>
            <c:dLbl>
              <c:idx val="60"/>
              <c:tx>
                <c:rich>
                  <a:bodyPr/>
                  <a:lstStyle/>
                  <a:p>
                    <a:fld id="{702D5C3C-56FA-46FF-944A-45270B9E59A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4-B71A-42C6-BA9C-F7E7306AB7BE}"/>
                </c:ext>
              </c:extLst>
            </c:dLbl>
            <c:dLbl>
              <c:idx val="61"/>
              <c:tx>
                <c:rich>
                  <a:bodyPr/>
                  <a:lstStyle/>
                  <a:p>
                    <a:fld id="{0416AEA9-539B-49CE-9DBA-C3CDEC83129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5-B71A-42C6-BA9C-F7E7306AB7BE}"/>
                </c:ext>
              </c:extLst>
            </c:dLbl>
            <c:dLbl>
              <c:idx val="62"/>
              <c:tx>
                <c:rich>
                  <a:bodyPr/>
                  <a:lstStyle/>
                  <a:p>
                    <a:fld id="{EA1195CF-439E-42F9-99AD-B7B258E9498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6-B71A-42C6-BA9C-F7E7306AB7BE}"/>
                </c:ext>
              </c:extLst>
            </c:dLbl>
            <c:dLbl>
              <c:idx val="63"/>
              <c:tx>
                <c:rich>
                  <a:bodyPr/>
                  <a:lstStyle/>
                  <a:p>
                    <a:fld id="{B5B36811-0BE8-4E43-A6A2-81C09277C5B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7-B71A-42C6-BA9C-F7E7306AB7BE}"/>
                </c:ext>
              </c:extLst>
            </c:dLbl>
            <c:dLbl>
              <c:idx val="64"/>
              <c:tx>
                <c:rich>
                  <a:bodyPr/>
                  <a:lstStyle/>
                  <a:p>
                    <a:fld id="{F0C3E679-F3FB-4B89-B070-B4FE92A810C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8-B71A-42C6-BA9C-F7E7306AB7BE}"/>
                </c:ext>
              </c:extLst>
            </c:dLbl>
            <c:dLbl>
              <c:idx val="65"/>
              <c:tx>
                <c:rich>
                  <a:bodyPr/>
                  <a:lstStyle/>
                  <a:p>
                    <a:fld id="{34C0A5C7-F57D-4934-A4F4-3F159CBD7A1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9-B71A-42C6-BA9C-F7E7306AB7BE}"/>
                </c:ext>
              </c:extLst>
            </c:dLbl>
            <c:dLbl>
              <c:idx val="66"/>
              <c:tx>
                <c:rich>
                  <a:bodyPr/>
                  <a:lstStyle/>
                  <a:p>
                    <a:fld id="{74617C71-176B-4F35-8C81-0389ECE61AC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A-B71A-42C6-BA9C-F7E7306AB7BE}"/>
                </c:ext>
              </c:extLst>
            </c:dLbl>
            <c:dLbl>
              <c:idx val="67"/>
              <c:tx>
                <c:rich>
                  <a:bodyPr/>
                  <a:lstStyle/>
                  <a:p>
                    <a:fld id="{BB5D8411-FD1E-4F8A-9942-E652CA3629F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B-B71A-42C6-BA9C-F7E7306AB7BE}"/>
                </c:ext>
              </c:extLst>
            </c:dLbl>
            <c:dLbl>
              <c:idx val="68"/>
              <c:tx>
                <c:rich>
                  <a:bodyPr/>
                  <a:lstStyle/>
                  <a:p>
                    <a:fld id="{3EDF1CB3-E185-4489-ACCB-EEFEB820B9B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C-B71A-42C6-BA9C-F7E7306AB7BE}"/>
                </c:ext>
              </c:extLst>
            </c:dLbl>
            <c:dLbl>
              <c:idx val="69"/>
              <c:tx>
                <c:rich>
                  <a:bodyPr/>
                  <a:lstStyle/>
                  <a:p>
                    <a:fld id="{F3878627-1347-4440-9FEF-0045A434F40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D-B71A-42C6-BA9C-F7E7306AB7BE}"/>
                </c:ext>
              </c:extLst>
            </c:dLbl>
            <c:dLbl>
              <c:idx val="70"/>
              <c:tx>
                <c:rich>
                  <a:bodyPr/>
                  <a:lstStyle/>
                  <a:p>
                    <a:fld id="{76DF76A6-8FE5-4FD2-A79C-1212CF79E52C}"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E-B71A-42C6-BA9C-F7E7306AB7BE}"/>
                </c:ext>
              </c:extLst>
            </c:dLbl>
            <c:spPr>
              <a:noFill/>
              <a:ln>
                <a:noFill/>
              </a:ln>
              <a:effectLst/>
            </c:spPr>
            <c:txPr>
              <a:bodyPr wrap="square" lIns="38100" tIns="19050" rIns="38100" bIns="19050" anchor="ctr">
                <a:spAutoFit/>
              </a:bodyPr>
              <a:lstStyle/>
              <a:p>
                <a:pPr>
                  <a:defRPr sz="1100" b="1">
                    <a:solidFill>
                      <a:srgbClr val="006600"/>
                    </a:solidFill>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2.6'!$D$4:$BV$4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2.6'!$D$6:$BV$6</c:f>
              <c:numCache>
                <c:formatCode>0.0%</c:formatCode>
                <c:ptCount val="71"/>
                <c:pt idx="20" formatCode="_-* #\ ##0\ _€_-;\-* #\ ##0\ _€_-;_-* &quot;-&quot;??\ _€_-;_-@_-">
                  <c:v>1544.4834626149836</c:v>
                </c:pt>
                <c:pt idx="21" formatCode="_-* #\ ##0\ _€_-;\-* #\ ##0\ _€_-;_-* &quot;-&quot;??\ _€_-;_-@_-">
                  <c:v>1541.958594559736</c:v>
                </c:pt>
                <c:pt idx="22" formatCode="_-* #\ ##0\ _€_-;\-* #\ ##0\ _€_-;_-* &quot;-&quot;??\ _€_-;_-@_-">
                  <c:v>1522.599561461617</c:v>
                </c:pt>
                <c:pt idx="23" formatCode="_-* #\ ##0\ _€_-;\-* #\ ##0\ _€_-;_-* &quot;-&quot;??\ _€_-;_-@_-">
                  <c:v>1532.6117550910353</c:v>
                </c:pt>
                <c:pt idx="24" formatCode="_-* #\ ##0\ _€_-;\-* #\ ##0\ _€_-;_-* &quot;-&quot;??\ _€_-;_-@_-">
                  <c:v>1560.8271253442745</c:v>
                </c:pt>
                <c:pt idx="25" formatCode="_-* #\ ##0\ _€_-;\-* #\ ##0\ _€_-;_-* &quot;-&quot;??\ _€_-;_-@_-">
                  <c:v>1572.4756771593604</c:v>
                </c:pt>
                <c:pt idx="26" formatCode="_-* #\ ##0\ _€_-;\-* #\ ##0\ _€_-;_-* &quot;-&quot;??\ _€_-;_-@_-">
                  <c:v>1574.8419658959522</c:v>
                </c:pt>
                <c:pt idx="27" formatCode="_-* #\ ##0\ _€_-;\-* #\ ##0\ _€_-;_-* &quot;-&quot;??\ _€_-;_-@_-">
                  <c:v>1576.4922722230458</c:v>
                </c:pt>
                <c:pt idx="28" formatCode="_-* #\ ##0\ _€_-;\-* #\ ##0\ _€_-;_-* &quot;-&quot;??\ _€_-;_-@_-">
                  <c:v>1576.443509974348</c:v>
                </c:pt>
                <c:pt idx="29" formatCode="_-* #\ ##0\ _€_-;\-* #\ ##0\ _€_-;_-* &quot;-&quot;??\ _€_-;_-@_-">
                  <c:v>1585.9983900049174</c:v>
                </c:pt>
                <c:pt idx="30" formatCode="_-* #\ ##0\ _€_-;\-* #\ ##0\ _€_-;_-* &quot;-&quot;??\ _€_-;_-@_-">
                  <c:v>1593.862956608283</c:v>
                </c:pt>
                <c:pt idx="31" formatCode="_-* #\ ##0\ _€_-;\-* #\ ##0\ _€_-;_-* &quot;-&quot;??\ _€_-;_-@_-">
                  <c:v>1600.6010682967174</c:v>
                </c:pt>
                <c:pt idx="32" formatCode="_-* #\ ##0\ _€_-;\-* #\ ##0\ _€_-;_-* &quot;-&quot;??\ _€_-;_-@_-">
                  <c:v>1606.1344926708491</c:v>
                </c:pt>
                <c:pt idx="33" formatCode="_-* #\ ##0\ _€_-;\-* #\ ##0\ _€_-;_-* &quot;-&quot;??\ _€_-;_-@_-">
                  <c:v>1614.9756096181886</c:v>
                </c:pt>
                <c:pt idx="34" formatCode="_-* #\ ##0\ _€_-;\-* #\ ##0\ _€_-;_-* &quot;-&quot;??\ _€_-;_-@_-">
                  <c:v>1620.6023499271469</c:v>
                </c:pt>
                <c:pt idx="35" formatCode="_-* #\ ##0\ _€_-;\-* #\ ##0\ _€_-;_-* &quot;-&quot;??\ _€_-;_-@_-">
                  <c:v>1627.9594584634917</c:v>
                </c:pt>
                <c:pt idx="36" formatCode="_-* #\ ##0\ _€_-;\-* #\ ##0\ _€_-;_-* &quot;-&quot;??\ _€_-;_-@_-">
                  <c:v>1634.1907067576362</c:v>
                </c:pt>
                <c:pt idx="37" formatCode="_-* #\ ##0\ _€_-;\-* #\ ##0\ _€_-;_-* &quot;-&quot;??\ _€_-;_-@_-">
                  <c:v>1640.4314153291652</c:v>
                </c:pt>
                <c:pt idx="38" formatCode="_-* #\ ##0\ _€_-;\-* #\ ##0\ _€_-;_-* &quot;-&quot;??\ _€_-;_-@_-">
                  <c:v>1647.6035484490037</c:v>
                </c:pt>
                <c:pt idx="39" formatCode="_-* #\ ##0\ _€_-;\-* #\ ##0\ _€_-;_-* &quot;-&quot;??\ _€_-;_-@_-">
                  <c:v>1655.1592393505457</c:v>
                </c:pt>
                <c:pt idx="40" formatCode="_-* #\ ##0\ _€_-;\-* #\ ##0\ _€_-;_-* &quot;-&quot;??\ _€_-;_-@_-">
                  <c:v>1662.0412591894965</c:v>
                </c:pt>
                <c:pt idx="41" formatCode="_-* #\ ##0\ _€_-;\-* #\ ##0\ _€_-;_-* &quot;-&quot;??\ _€_-;_-@_-">
                  <c:v>1666.9758412800691</c:v>
                </c:pt>
                <c:pt idx="42" formatCode="_-* #\ ##0\ _€_-;\-* #\ ##0\ _€_-;_-* &quot;-&quot;??\ _€_-;_-@_-">
                  <c:v>1674.6005210292412</c:v>
                </c:pt>
                <c:pt idx="43" formatCode="_-* #\ ##0\ _€_-;\-* #\ ##0\ _€_-;_-* &quot;-&quot;??\ _€_-;_-@_-">
                  <c:v>1683.3455707042244</c:v>
                </c:pt>
                <c:pt idx="44" formatCode="_-* #\ ##0\ _€_-;\-* #\ ##0\ _€_-;_-* &quot;-&quot;??\ _€_-;_-@_-">
                  <c:v>1693.2822328487716</c:v>
                </c:pt>
                <c:pt idx="45" formatCode="_-* #\ ##0\ _€_-;\-* #\ ##0\ _€_-;_-* &quot;-&quot;??\ _€_-;_-@_-">
                  <c:v>1704.3090152188324</c:v>
                </c:pt>
                <c:pt idx="46" formatCode="_-* #\ ##0\ _€_-;\-* #\ ##0\ _€_-;_-* &quot;-&quot;??\ _€_-;_-@_-">
                  <c:v>1714.5831930267934</c:v>
                </c:pt>
                <c:pt idx="47" formatCode="_-* #\ ##0\ _€_-;\-* #\ ##0\ _€_-;_-* &quot;-&quot;??\ _€_-;_-@_-">
                  <c:v>1721.39778584742</c:v>
                </c:pt>
                <c:pt idx="48" formatCode="_-* #\ ##0\ _€_-;\-* #\ ##0\ _€_-;_-* &quot;-&quot;??\ _€_-;_-@_-">
                  <c:v>1729.3533256881008</c:v>
                </c:pt>
                <c:pt idx="49" formatCode="_-* #\ ##0\ _€_-;\-* #\ ##0\ _€_-;_-* &quot;-&quot;??\ _€_-;_-@_-">
                  <c:v>1738.7780462003234</c:v>
                </c:pt>
                <c:pt idx="50" formatCode="_-* #\ ##0\ _€_-;\-* #\ ##0\ _€_-;_-* &quot;-&quot;??\ _€_-;_-@_-">
                  <c:v>1747.8437363856171</c:v>
                </c:pt>
                <c:pt idx="51" formatCode="_-* #\ ##0\ _€_-;\-* #\ ##0\ _€_-;_-* &quot;-&quot;??\ _€_-;_-@_-">
                  <c:v>1758.2502812392672</c:v>
                </c:pt>
                <c:pt idx="52" formatCode="_-* #\ ##0\ _€_-;\-* #\ ##0\ _€_-;_-* &quot;-&quot;??\ _€_-;_-@_-">
                  <c:v>1768.1238656518706</c:v>
                </c:pt>
                <c:pt idx="53" formatCode="_-* #\ ##0\ _€_-;\-* #\ ##0\ _€_-;_-* &quot;-&quot;??\ _€_-;_-@_-">
                  <c:v>1778.5093298608522</c:v>
                </c:pt>
                <c:pt idx="54" formatCode="_-* #\ ##0\ _€_-;\-* #\ ##0\ _€_-;_-* &quot;-&quot;??\ _€_-;_-@_-">
                  <c:v>1787.021510675301</c:v>
                </c:pt>
                <c:pt idx="55" formatCode="_-* #\ ##0\ _€_-;\-* #\ ##0\ _€_-;_-* &quot;-&quot;??\ _€_-;_-@_-">
                  <c:v>1796.0821275398669</c:v>
                </c:pt>
                <c:pt idx="56" formatCode="_-* #\ ##0\ _€_-;\-* #\ ##0\ _€_-;_-* &quot;-&quot;??\ _€_-;_-@_-">
                  <c:v>1806.3941724564138</c:v>
                </c:pt>
                <c:pt idx="57" formatCode="_-* #\ ##0\ _€_-;\-* #\ ##0\ _€_-;_-* &quot;-&quot;??\ _€_-;_-@_-">
                  <c:v>1819.9126850746081</c:v>
                </c:pt>
                <c:pt idx="58" formatCode="_-* #\ ##0\ _€_-;\-* #\ ##0\ _€_-;_-* &quot;-&quot;??\ _€_-;_-@_-">
                  <c:v>1835.2334027138281</c:v>
                </c:pt>
                <c:pt idx="59" formatCode="_-* #\ ##0\ _€_-;\-* #\ ##0\ _€_-;_-* &quot;-&quot;??\ _€_-;_-@_-">
                  <c:v>1850.3613250131596</c:v>
                </c:pt>
                <c:pt idx="60" formatCode="_-* #\ ##0\ _€_-;\-* #\ ##0\ _€_-;_-* &quot;-&quot;??\ _€_-;_-@_-">
                  <c:v>1865.7904132738822</c:v>
                </c:pt>
                <c:pt idx="61" formatCode="_-* #\ ##0\ _€_-;\-* #\ ##0\ _€_-;_-* &quot;-&quot;??\ _€_-;_-@_-">
                  <c:v>1880.5293262624052</c:v>
                </c:pt>
                <c:pt idx="62" formatCode="_-* #\ ##0\ _€_-;\-* #\ ##0\ _€_-;_-* &quot;-&quot;??\ _€_-;_-@_-">
                  <c:v>1894.5848788093604</c:v>
                </c:pt>
                <c:pt idx="63" formatCode="_-* #\ ##0\ _€_-;\-* #\ ##0\ _€_-;_-* &quot;-&quot;??\ _€_-;_-@_-">
                  <c:v>1909.1801912201756</c:v>
                </c:pt>
                <c:pt idx="64" formatCode="_-* #\ ##0\ _€_-;\-* #\ ##0\ _€_-;_-* &quot;-&quot;??\ _€_-;_-@_-">
                  <c:v>1924.4306640542798</c:v>
                </c:pt>
                <c:pt idx="65" formatCode="_-* #\ ##0\ _€_-;\-* #\ ##0\ _€_-;_-* &quot;-&quot;??\ _€_-;_-@_-">
                  <c:v>1940.340833501672</c:v>
                </c:pt>
                <c:pt idx="66" formatCode="_-* #\ ##0\ _€_-;\-* #\ ##0\ _€_-;_-* &quot;-&quot;??\ _€_-;_-@_-">
                  <c:v>1957.9918265042068</c:v>
                </c:pt>
                <c:pt idx="67" formatCode="_-* #\ ##0\ _€_-;\-* #\ ##0\ _€_-;_-* &quot;-&quot;??\ _€_-;_-@_-">
                  <c:v>1975.0777208273068</c:v>
                </c:pt>
                <c:pt idx="68" formatCode="_-* #\ ##0\ _€_-;\-* #\ ##0\ _€_-;_-* &quot;-&quot;??\ _€_-;_-@_-">
                  <c:v>1991.2478327478464</c:v>
                </c:pt>
                <c:pt idx="69" formatCode="_-* #\ ##0\ _€_-;\-* #\ ##0\ _€_-;_-* &quot;-&quot;??\ _€_-;_-@_-">
                  <c:v>2006.9359176400696</c:v>
                </c:pt>
                <c:pt idx="70" formatCode="_-* #\ ##0\ _€_-;\-* #\ ##0\ _€_-;_-* &quot;-&quot;??\ _€_-;_-@_-">
                  <c:v>2023.6781111430989</c:v>
                </c:pt>
              </c:numCache>
            </c:numRef>
          </c:val>
          <c:smooth val="0"/>
          <c:extLst>
            <c:ext xmlns:c15="http://schemas.microsoft.com/office/drawing/2012/chart" uri="{02D57815-91ED-43cb-92C2-25804820EDAC}">
              <c15:datalabelsRange>
                <c15:f>'Fig 2.6'!$D$16:$BV$16</c15:f>
                <c15:dlblRangeCache>
                  <c:ptCount val="71"/>
                  <c:pt idx="70">
                    <c:v>2 024 €</c:v>
                  </c:pt>
                </c15:dlblRangeCache>
              </c15:datalabelsRange>
            </c:ext>
            <c:ext xmlns:c16="http://schemas.microsoft.com/office/drawing/2014/chart" uri="{C3380CC4-5D6E-409C-BE32-E72D297353CC}">
              <c16:uniqueId val="{0000008F-B71A-42C6-BA9C-F7E7306AB7BE}"/>
            </c:ext>
          </c:extLst>
        </c:ser>
        <c:ser>
          <c:idx val="2"/>
          <c:order val="2"/>
          <c:tx>
            <c:strRef>
              <c:f>'Fig 2.6'!$C$7</c:f>
              <c:strCache>
                <c:ptCount val="1"/>
                <c:pt idx="0">
                  <c:v>1,3%</c:v>
                </c:pt>
              </c:strCache>
            </c:strRef>
          </c:tx>
          <c:spPr>
            <a:ln w="28575">
              <a:solidFill>
                <a:srgbClr val="31859C"/>
              </a:solidFill>
            </a:ln>
          </c:spPr>
          <c:marker>
            <c:symbol val="none"/>
          </c:marker>
          <c:cat>
            <c:numRef>
              <c:f>'Fig 2.6'!$D$4:$BV$4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2.6'!$D$7:$BV$7</c:f>
              <c:numCache>
                <c:formatCode>0.0%</c:formatCode>
                <c:ptCount val="71"/>
                <c:pt idx="20" formatCode="_-* #\ ##0\ _€_-;\-* #\ ##0\ _€_-;_-* &quot;-&quot;??\ _€_-;_-@_-">
                  <c:v>1544.4834626149836</c:v>
                </c:pt>
                <c:pt idx="21" formatCode="_-* #\ ##0\ _€_-;\-* #\ ##0\ _€_-;_-* &quot;-&quot;??\ _€_-;_-@_-">
                  <c:v>1541.958594559736</c:v>
                </c:pt>
                <c:pt idx="22" formatCode="_-* #\ ##0\ _€_-;\-* #\ ##0\ _€_-;_-* &quot;-&quot;??\ _€_-;_-@_-">
                  <c:v>1522.599561461617</c:v>
                </c:pt>
                <c:pt idx="23" formatCode="_-* #\ ##0\ _€_-;\-* #\ ##0\ _€_-;_-* &quot;-&quot;??\ _€_-;_-@_-">
                  <c:v>1532.6117550910353</c:v>
                </c:pt>
                <c:pt idx="24" formatCode="_-* #\ ##0\ _€_-;\-* #\ ##0\ _€_-;_-* &quot;-&quot;??\ _€_-;_-@_-">
                  <c:v>1560.8271253442745</c:v>
                </c:pt>
                <c:pt idx="25" formatCode="_-* #\ ##0\ _€_-;\-* #\ ##0\ _€_-;_-* &quot;-&quot;??\ _€_-;_-@_-">
                  <c:v>1572.4756771593604</c:v>
                </c:pt>
                <c:pt idx="26" formatCode="_-* #\ ##0\ _€_-;\-* #\ ##0\ _€_-;_-* &quot;-&quot;??\ _€_-;_-@_-">
                  <c:v>1574.8419658959522</c:v>
                </c:pt>
                <c:pt idx="27" formatCode="_-* #\ ##0\ _€_-;\-* #\ ##0\ _€_-;_-* &quot;-&quot;??\ _€_-;_-@_-">
                  <c:v>1576.4922722230458</c:v>
                </c:pt>
                <c:pt idx="28" formatCode="_-* #\ ##0\ _€_-;\-* #\ ##0\ _€_-;_-* &quot;-&quot;??\ _€_-;_-@_-">
                  <c:v>1576.2804520639686</c:v>
                </c:pt>
                <c:pt idx="29" formatCode="_-* #\ ##0\ _€_-;\-* #\ ##0\ _€_-;_-* &quot;-&quot;??\ _€_-;_-@_-">
                  <c:v>1585.5215431860663</c:v>
                </c:pt>
                <c:pt idx="30" formatCode="_-* #\ ##0\ _€_-;\-* #\ ##0\ _€_-;_-* &quot;-&quot;??\ _€_-;_-@_-">
                  <c:v>1592.8379590083384</c:v>
                </c:pt>
                <c:pt idx="31" formatCode="_-* #\ ##0\ _€_-;\-* #\ ##0\ _€_-;_-* &quot;-&quot;??\ _€_-;_-@_-">
                  <c:v>1598.6131674416542</c:v>
                </c:pt>
                <c:pt idx="32" formatCode="_-* #\ ##0\ _€_-;\-* #\ ##0\ _€_-;_-* &quot;-&quot;??\ _€_-;_-@_-">
                  <c:v>1602.8394828036448</c:v>
                </c:pt>
                <c:pt idx="33" formatCode="_-* #\ ##0\ _€_-;\-* #\ ##0\ _€_-;_-* &quot;-&quot;??\ _€_-;_-@_-">
                  <c:v>1610.1292273420454</c:v>
                </c:pt>
                <c:pt idx="34" formatCode="_-* #\ ##0\ _€_-;\-* #\ ##0\ _€_-;_-* &quot;-&quot;??\ _€_-;_-@_-">
                  <c:v>1614.1206551643747</c:v>
                </c:pt>
                <c:pt idx="35" formatCode="_-* #\ ##0\ _€_-;\-* #\ ##0\ _€_-;_-* &quot;-&quot;??\ _€_-;_-@_-">
                  <c:v>1619.8029855304042</c:v>
                </c:pt>
                <c:pt idx="36" formatCode="_-* #\ ##0\ _€_-;\-* #\ ##0\ _€_-;_-* &quot;-&quot;??\ _€_-;_-@_-">
                  <c:v>1624.3819582251747</c:v>
                </c:pt>
                <c:pt idx="37" formatCode="_-* #\ ##0\ _€_-;\-* #\ ##0\ _€_-;_-* &quot;-&quot;??\ _€_-;_-@_-">
                  <c:v>1628.8239597388495</c:v>
                </c:pt>
                <c:pt idx="38" formatCode="_-* #\ ##0\ _€_-;\-* #\ ##0\ _€_-;_-* &quot;-&quot;??\ _€_-;_-@_-">
                  <c:v>1634.1524401797633</c:v>
                </c:pt>
                <c:pt idx="39" formatCode="_-* #\ ##0\ _€_-;\-* #\ ##0\ _€_-;_-* &quot;-&quot;??\ _€_-;_-@_-">
                  <c:v>1639.8127236050564</c:v>
                </c:pt>
                <c:pt idx="40" formatCode="_-* #\ ##0\ _€_-;\-* #\ ##0\ _€_-;_-* &quot;-&quot;??\ _€_-;_-@_-">
                  <c:v>1644.653575530928</c:v>
                </c:pt>
                <c:pt idx="41" formatCode="_-* #\ ##0\ _€_-;\-* #\ ##0\ _€_-;_-* &quot;-&quot;??\ _€_-;_-@_-">
                  <c:v>1647.4557458840238</c:v>
                </c:pt>
                <c:pt idx="42" formatCode="_-* #\ ##0\ _€_-;\-* #\ ##0\ _€_-;_-* &quot;-&quot;??\ _€_-;_-@_-">
                  <c:v>1652.9831295992599</c:v>
                </c:pt>
                <c:pt idx="43" formatCode="_-* #\ ##0\ _€_-;\-* #\ ##0\ _€_-;_-* &quot;-&quot;??\ _€_-;_-@_-">
                  <c:v>1659.4507657066456</c:v>
                </c:pt>
                <c:pt idx="44" formatCode="_-* #\ ##0\ _€_-;\-* #\ ##0\ _€_-;_-* &quot;-&quot;??\ _€_-;_-@_-">
                  <c:v>1667.1082589473385</c:v>
                </c:pt>
                <c:pt idx="45" formatCode="_-* #\ ##0\ _€_-;\-* #\ ##0\ _€_-;_-* &quot;-&quot;??\ _€_-;_-@_-">
                  <c:v>1675.7824227267367</c:v>
                </c:pt>
                <c:pt idx="46" formatCode="_-* #\ ##0\ _€_-;\-* #\ ##0\ _€_-;_-* &quot;-&quot;??\ _€_-;_-@_-">
                  <c:v>1683.4468905199863</c:v>
                </c:pt>
                <c:pt idx="47" formatCode="_-* #\ ##0\ _€_-;\-* #\ ##0\ _€_-;_-* &quot;-&quot;??\ _€_-;_-@_-">
                  <c:v>1687.588152358258</c:v>
                </c:pt>
                <c:pt idx="48" formatCode="_-* #\ ##0\ _€_-;\-* #\ ##0\ _€_-;_-* &quot;-&quot;??\ _€_-;_-@_-">
                  <c:v>1693.2604226086137</c:v>
                </c:pt>
                <c:pt idx="49" formatCode="_-* #\ ##0\ _€_-;\-* #\ ##0\ _€_-;_-* &quot;-&quot;??\ _€_-;_-@_-">
                  <c:v>1699.757656889454</c:v>
                </c:pt>
                <c:pt idx="50" formatCode="_-* #\ ##0\ _€_-;\-* #\ ##0\ _€_-;_-* &quot;-&quot;??\ _€_-;_-@_-">
                  <c:v>1705.9823758615273</c:v>
                </c:pt>
                <c:pt idx="51" formatCode="_-* #\ ##0\ _€_-;\-* #\ ##0\ _€_-;_-* &quot;-&quot;??\ _€_-;_-@_-">
                  <c:v>1713.1630015380258</c:v>
                </c:pt>
                <c:pt idx="52" formatCode="_-* #\ ##0\ _€_-;\-* #\ ##0\ _€_-;_-* &quot;-&quot;??\ _€_-;_-@_-">
                  <c:v>1720.0809725662384</c:v>
                </c:pt>
                <c:pt idx="53" formatCode="_-* #\ ##0\ _€_-;\-* #\ ##0\ _€_-;_-* &quot;-&quot;??\ _€_-;_-@_-">
                  <c:v>1726.954886232317</c:v>
                </c:pt>
                <c:pt idx="54" formatCode="_-* #\ ##0\ _€_-;\-* #\ ##0\ _€_-;_-* &quot;-&quot;??\ _€_-;_-@_-">
                  <c:v>1731.9939764104529</c:v>
                </c:pt>
                <c:pt idx="55" formatCode="_-* #\ ##0\ _€_-;\-* #\ ##0\ _€_-;_-* &quot;-&quot;??\ _€_-;_-@_-">
                  <c:v>1737.4037704797204</c:v>
                </c:pt>
                <c:pt idx="56" formatCode="_-* #\ ##0\ _€_-;\-* #\ ##0\ _€_-;_-* &quot;-&quot;??\ _€_-;_-@_-">
                  <c:v>1743.8488902579118</c:v>
                </c:pt>
                <c:pt idx="57" formatCode="_-* #\ ##0\ _€_-;\-* #\ ##0\ _€_-;_-* &quot;-&quot;??\ _€_-;_-@_-">
                  <c:v>1753.718866875847</c:v>
                </c:pt>
                <c:pt idx="58" formatCode="_-* #\ ##0\ _€_-;\-* #\ ##0\ _€_-;_-* &quot;-&quot;??\ _€_-;_-@_-">
                  <c:v>1764.9471769595937</c:v>
                </c:pt>
                <c:pt idx="59" formatCode="_-* #\ ##0\ _€_-;\-* #\ ##0\ _€_-;_-* &quot;-&quot;??\ _€_-;_-@_-">
                  <c:v>1776.1777697926864</c:v>
                </c:pt>
                <c:pt idx="60" formatCode="_-* #\ ##0\ _€_-;\-* #\ ##0\ _€_-;_-* &quot;-&quot;??\ _€_-;_-@_-">
                  <c:v>1787.2526097611328</c:v>
                </c:pt>
                <c:pt idx="61" formatCode="_-* #\ ##0\ _€_-;\-* #\ ##0\ _€_-;_-* &quot;-&quot;??\ _€_-;_-@_-">
                  <c:v>1797.8106532544073</c:v>
                </c:pt>
                <c:pt idx="62" formatCode="_-* #\ ##0\ _€_-;\-* #\ ##0\ _€_-;_-* &quot;-&quot;??\ _€_-;_-@_-">
                  <c:v>1807.4740252296101</c:v>
                </c:pt>
                <c:pt idx="63" formatCode="_-* #\ ##0\ _€_-;\-* #\ ##0\ _€_-;_-* &quot;-&quot;??\ _€_-;_-@_-">
                  <c:v>1817.9469354410967</c:v>
                </c:pt>
                <c:pt idx="64" formatCode="_-* #\ ##0\ _€_-;\-* #\ ##0\ _€_-;_-* &quot;-&quot;??\ _€_-;_-@_-">
                  <c:v>1828.5532040543737</c:v>
                </c:pt>
                <c:pt idx="65" formatCode="_-* #\ ##0\ _€_-;\-* #\ ##0\ _€_-;_-* &quot;-&quot;??\ _€_-;_-@_-">
                  <c:v>1839.6580361673321</c:v>
                </c:pt>
                <c:pt idx="66" formatCode="_-* #\ ##0\ _€_-;\-* #\ ##0\ _€_-;_-* &quot;-&quot;??\ _€_-;_-@_-">
                  <c:v>1852.5140241054171</c:v>
                </c:pt>
                <c:pt idx="67" formatCode="_-* #\ ##0\ _€_-;\-* #\ ##0\ _€_-;_-* &quot;-&quot;??\ _€_-;_-@_-">
                  <c:v>1864.7488071139355</c:v>
                </c:pt>
                <c:pt idx="68" formatCode="_-* #\ ##0\ _€_-;\-* #\ ##0\ _€_-;_-* &quot;-&quot;??\ _€_-;_-@_-">
                  <c:v>1875.5663448026176</c:v>
                </c:pt>
                <c:pt idx="69" formatCode="_-* #\ ##0\ _€_-;\-* #\ ##0\ _€_-;_-* &quot;-&quot;??\ _€_-;_-@_-">
                  <c:v>1886.4716229826684</c:v>
                </c:pt>
                <c:pt idx="70" formatCode="_-* #\ ##0\ _€_-;\-* #\ ##0\ _€_-;_-* &quot;-&quot;??\ _€_-;_-@_-">
                  <c:v>1898.2600758120493</c:v>
                </c:pt>
              </c:numCache>
            </c:numRef>
          </c:val>
          <c:smooth val="0"/>
          <c:extLst>
            <c:ext xmlns:c16="http://schemas.microsoft.com/office/drawing/2014/chart" uri="{C3380CC4-5D6E-409C-BE32-E72D297353CC}">
              <c16:uniqueId val="{00000090-B71A-42C6-BA9C-F7E7306AB7BE}"/>
            </c:ext>
          </c:extLst>
        </c:ser>
        <c:ser>
          <c:idx val="3"/>
          <c:order val="3"/>
          <c:tx>
            <c:strRef>
              <c:f>'Fig 2.6'!$C$8</c:f>
              <c:strCache>
                <c:ptCount val="1"/>
                <c:pt idx="0">
                  <c:v>1,0%</c:v>
                </c:pt>
              </c:strCache>
            </c:strRef>
          </c:tx>
          <c:spPr>
            <a:ln w="28575">
              <a:solidFill>
                <a:schemeClr val="accent2">
                  <a:lumMod val="75000"/>
                </a:schemeClr>
              </a:solidFill>
            </a:ln>
          </c:spPr>
          <c:marker>
            <c:symbol val="none"/>
          </c:marker>
          <c:cat>
            <c:numRef>
              <c:f>'Fig 2.6'!$D$4:$BV$4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2.6'!$D$8:$BV$8</c:f>
              <c:numCache>
                <c:formatCode>0.0%</c:formatCode>
                <c:ptCount val="71"/>
                <c:pt idx="20" formatCode="_-* #\ ##0\ _€_-;\-* #\ ##0\ _€_-;_-* &quot;-&quot;??\ _€_-;_-@_-">
                  <c:v>1544.4834626149836</c:v>
                </c:pt>
                <c:pt idx="21" formatCode="_-* #\ ##0\ _€_-;\-* #\ ##0\ _€_-;_-* &quot;-&quot;??\ _€_-;_-@_-">
                  <c:v>1541.958594559736</c:v>
                </c:pt>
                <c:pt idx="22" formatCode="_-* #\ ##0\ _€_-;\-* #\ ##0\ _€_-;_-* &quot;-&quot;??\ _€_-;_-@_-">
                  <c:v>1522.599561461617</c:v>
                </c:pt>
                <c:pt idx="23" formatCode="_-* #\ ##0\ _€_-;\-* #\ ##0\ _€_-;_-* &quot;-&quot;??\ _€_-;_-@_-">
                  <c:v>1532.6117550910353</c:v>
                </c:pt>
                <c:pt idx="24" formatCode="_-* #\ ##0\ _€_-;\-* #\ ##0\ _€_-;_-* &quot;-&quot;??\ _€_-;_-@_-">
                  <c:v>1560.8271253442745</c:v>
                </c:pt>
                <c:pt idx="25" formatCode="_-* #\ ##0\ _€_-;\-* #\ ##0\ _€_-;_-* &quot;-&quot;??\ _€_-;_-@_-">
                  <c:v>1572.4756771593604</c:v>
                </c:pt>
                <c:pt idx="26" formatCode="_-* #\ ##0\ _€_-;\-* #\ ##0\ _€_-;_-* &quot;-&quot;??\ _€_-;_-@_-">
                  <c:v>1574.8419658959522</c:v>
                </c:pt>
                <c:pt idx="27" formatCode="_-* #\ ##0\ _€_-;\-* #\ ##0\ _€_-;_-* &quot;-&quot;??\ _€_-;_-@_-">
                  <c:v>1576.4922722230458</c:v>
                </c:pt>
                <c:pt idx="28" formatCode="_-* #\ ##0\ _€_-;\-* #\ ##0\ _€_-;_-* &quot;-&quot;??\ _€_-;_-@_-">
                  <c:v>1576.1903888779486</c:v>
                </c:pt>
                <c:pt idx="29" formatCode="_-* #\ ##0\ _€_-;\-* #\ ##0\ _€_-;_-* &quot;-&quot;??\ _€_-;_-@_-">
                  <c:v>1584.8955298660032</c:v>
                </c:pt>
                <c:pt idx="30" formatCode="_-* #\ ##0\ _€_-;\-* #\ ##0\ _€_-;_-* &quot;-&quot;??\ _€_-;_-@_-">
                  <c:v>1591.7187260559936</c:v>
                </c:pt>
                <c:pt idx="31" formatCode="_-* #\ ##0\ _€_-;\-* #\ ##0\ _€_-;_-* &quot;-&quot;??\ _€_-;_-@_-">
                  <c:v>1596.9885443247222</c:v>
                </c:pt>
                <c:pt idx="32" formatCode="_-* #\ ##0\ _€_-;\-* #\ ##0\ _€_-;_-* &quot;-&quot;??\ _€_-;_-@_-">
                  <c:v>1600.0550396296007</c:v>
                </c:pt>
                <c:pt idx="33" formatCode="_-* #\ ##0\ _€_-;\-* #\ ##0\ _€_-;_-* &quot;-&quot;??\ _€_-;_-@_-">
                  <c:v>1606.3140263839723</c:v>
                </c:pt>
                <c:pt idx="34" formatCode="_-* #\ ##0\ _€_-;\-* #\ ##0\ _€_-;_-* &quot;-&quot;??\ _€_-;_-@_-">
                  <c:v>1609.203698457781</c:v>
                </c:pt>
                <c:pt idx="35" formatCode="_-* #\ ##0\ _€_-;\-* #\ ##0\ _€_-;_-* &quot;-&quot;??\ _€_-;_-@_-">
                  <c:v>1613.6052098129858</c:v>
                </c:pt>
                <c:pt idx="36" formatCode="_-* #\ ##0\ _€_-;\-* #\ ##0\ _€_-;_-* &quot;-&quot;??\ _€_-;_-@_-">
                  <c:v>1616.7579247370934</c:v>
                </c:pt>
                <c:pt idx="37" formatCode="_-* #\ ##0\ _€_-;\-* #\ ##0\ _€_-;_-* &quot;-&quot;??\ _€_-;_-@_-">
                  <c:v>1619.8004425809727</c:v>
                </c:pt>
                <c:pt idx="38" formatCode="_-* #\ ##0\ _€_-;\-* #\ ##0\ _€_-;_-* &quot;-&quot;??\ _€_-;_-@_-">
                  <c:v>1623.5009345146684</c:v>
                </c:pt>
                <c:pt idx="39" formatCode="_-* #\ ##0\ _€_-;\-* #\ ##0\ _€_-;_-* &quot;-&quot;??\ _€_-;_-@_-">
                  <c:v>1627.6509289343694</c:v>
                </c:pt>
                <c:pt idx="40" formatCode="_-* #\ ##0\ _€_-;\-* #\ ##0\ _€_-;_-* &quot;-&quot;??\ _€_-;_-@_-">
                  <c:v>1631.0789754055738</c:v>
                </c:pt>
                <c:pt idx="41" formatCode="_-* #\ ##0\ _€_-;\-* #\ ##0\ _€_-;_-* &quot;-&quot;??\ _€_-;_-@_-">
                  <c:v>1632.0743682540581</c:v>
                </c:pt>
                <c:pt idx="42" formatCode="_-* #\ ##0\ _€_-;\-* #\ ##0\ _€_-;_-* &quot;-&quot;??\ _€_-;_-@_-">
                  <c:v>1636.0179444513983</c:v>
                </c:pt>
                <c:pt idx="43" formatCode="_-* #\ ##0\ _€_-;\-* #\ ##0\ _€_-;_-* &quot;-&quot;??\ _€_-;_-@_-">
                  <c:v>1640.5319985589417</c:v>
                </c:pt>
                <c:pt idx="44" formatCode="_-* #\ ##0\ _€_-;\-* #\ ##0\ _€_-;_-* &quot;-&quot;??\ _€_-;_-@_-">
                  <c:v>1646.1690236814068</c:v>
                </c:pt>
                <c:pt idx="45" formatCode="_-* #\ ##0\ _€_-;\-* #\ ##0\ _€_-;_-* &quot;-&quot;??\ _€_-;_-@_-">
                  <c:v>1652.6901572967611</c:v>
                </c:pt>
                <c:pt idx="46" formatCode="_-* #\ ##0\ _€_-;\-* #\ ##0\ _€_-;_-* &quot;-&quot;??\ _€_-;_-@_-">
                  <c:v>1658.1723902040312</c:v>
                </c:pt>
                <c:pt idx="47" formatCode="_-* #\ ##0\ _€_-;\-* #\ ##0\ _€_-;_-* &quot;-&quot;??\ _€_-;_-@_-">
                  <c:v>1660.0974324263063</c:v>
                </c:pt>
                <c:pt idx="48" formatCode="_-* #\ ##0\ _€_-;\-* #\ ##0\ _€_-;_-* &quot;-&quot;??\ _€_-;_-@_-">
                  <c:v>1663.5115658685506</c:v>
                </c:pt>
                <c:pt idx="49" formatCode="_-* #\ ##0\ _€_-;\-* #\ ##0\ _€_-;_-* &quot;-&quot;??\ _€_-;_-@_-">
                  <c:v>1667.7169023357274</c:v>
                </c:pt>
                <c:pt idx="50" formatCode="_-* #\ ##0\ _€_-;\-* #\ ##0\ _€_-;_-* &quot;-&quot;??\ _€_-;_-@_-">
                  <c:v>1671.5381465423454</c:v>
                </c:pt>
                <c:pt idx="51" formatCode="_-* #\ ##0\ _€_-;\-* #\ ##0\ _€_-;_-* &quot;-&quot;??\ _€_-;_-@_-">
                  <c:v>1675.8859653137911</c:v>
                </c:pt>
                <c:pt idx="52" formatCode="_-* #\ ##0\ _€_-;\-* #\ ##0\ _€_-;_-* &quot;-&quot;??\ _€_-;_-@_-">
                  <c:v>1679.9497522112426</c:v>
                </c:pt>
                <c:pt idx="53" formatCode="_-* #\ ##0\ _€_-;\-* #\ ##0\ _€_-;_-* &quot;-&quot;??\ _€_-;_-@_-">
                  <c:v>1683.9055964062914</c:v>
                </c:pt>
                <c:pt idx="54" formatCode="_-* #\ ##0\ _€_-;\-* #\ ##0\ _€_-;_-* &quot;-&quot;??\ _€_-;_-@_-">
                  <c:v>1686.5317906430698</c:v>
                </c:pt>
                <c:pt idx="55" formatCode="_-* #\ ##0\ _€_-;\-* #\ ##0\ _€_-;_-* &quot;-&quot;??\ _€_-;_-@_-">
                  <c:v>1689.0182896194051</c:v>
                </c:pt>
                <c:pt idx="56" formatCode="_-* #\ ##0\ _€_-;\-* #\ ##0\ _€_-;_-* &quot;-&quot;??\ _€_-;_-@_-">
                  <c:v>1692.330704801012</c:v>
                </c:pt>
                <c:pt idx="57" formatCode="_-* #\ ##0\ _€_-;\-* #\ ##0\ _€_-;_-* &quot;-&quot;??\ _€_-;_-@_-">
                  <c:v>1698.6747181092769</c:v>
                </c:pt>
                <c:pt idx="58" formatCode="_-* #\ ##0\ _€_-;\-* #\ ##0\ _€_-;_-* &quot;-&quot;??\ _€_-;_-@_-">
                  <c:v>1706.3866049776739</c:v>
                </c:pt>
                <c:pt idx="59" formatCode="_-* #\ ##0\ _€_-;\-* #\ ##0\ _€_-;_-* &quot;-&quot;??\ _€_-;_-@_-">
                  <c:v>1714.2619699718257</c:v>
                </c:pt>
                <c:pt idx="60" formatCode="_-* #\ ##0\ _€_-;\-* #\ ##0\ _€_-;_-* &quot;-&quot;??\ _€_-;_-@_-">
                  <c:v>1721.5407615425104</c:v>
                </c:pt>
                <c:pt idx="61" formatCode="_-* #\ ##0\ _€_-;\-* #\ ##0\ _€_-;_-* &quot;-&quot;??\ _€_-;_-@_-">
                  <c:v>1728.534202208242</c:v>
                </c:pt>
                <c:pt idx="62" formatCode="_-* #\ ##0\ _€_-;\-* #\ ##0\ _€_-;_-* &quot;-&quot;??\ _€_-;_-@_-">
                  <c:v>1734.6789764531661</c:v>
                </c:pt>
                <c:pt idx="63" formatCode="_-* #\ ##0\ _€_-;\-* #\ ##0\ _€_-;_-* &quot;-&quot;??\ _€_-;_-@_-">
                  <c:v>1741.6107649071619</c:v>
                </c:pt>
                <c:pt idx="64" formatCode="_-* #\ ##0\ _€_-;\-* #\ ##0\ _€_-;_-* &quot;-&quot;??\ _€_-;_-@_-">
                  <c:v>1748.4830768546012</c:v>
                </c:pt>
                <c:pt idx="65" formatCode="_-* #\ ##0\ _€_-;\-* #\ ##0\ _€_-;_-* &quot;-&quot;??\ _€_-;_-@_-">
                  <c:v>1755.6705114550641</c:v>
                </c:pt>
                <c:pt idx="66" formatCode="_-* #\ ##0\ _€_-;\-* #\ ##0\ _€_-;_-* &quot;-&quot;??\ _€_-;_-@_-">
                  <c:v>1764.4831590895026</c:v>
                </c:pt>
                <c:pt idx="67" formatCode="_-* #\ ##0\ _€_-;\-* #\ ##0\ _€_-;_-* &quot;-&quot;??\ _€_-;_-@_-">
                  <c:v>1772.90280697099</c:v>
                </c:pt>
                <c:pt idx="68" formatCode="_-* #\ ##0\ _€_-;\-* #\ ##0\ _€_-;_-* &quot;-&quot;??\ _€_-;_-@_-">
                  <c:v>1780.0894759124947</c:v>
                </c:pt>
                <c:pt idx="69" formatCode="_-* #\ ##0\ _€_-;\-* #\ ##0\ _€_-;_-* &quot;-&quot;??\ _€_-;_-@_-">
                  <c:v>1786.6982874124749</c:v>
                </c:pt>
                <c:pt idx="70" formatCode="_-* #\ ##0\ _€_-;\-* #\ ##0\ _€_-;_-* &quot;-&quot;??\ _€_-;_-@_-">
                  <c:v>1794.5304305115185</c:v>
                </c:pt>
              </c:numCache>
            </c:numRef>
          </c:val>
          <c:smooth val="0"/>
          <c:extLst>
            <c:ext xmlns:c16="http://schemas.microsoft.com/office/drawing/2014/chart" uri="{C3380CC4-5D6E-409C-BE32-E72D297353CC}">
              <c16:uniqueId val="{00000091-B71A-42C6-BA9C-F7E7306AB7BE}"/>
            </c:ext>
          </c:extLst>
        </c:ser>
        <c:ser>
          <c:idx val="4"/>
          <c:order val="4"/>
          <c:tx>
            <c:strRef>
              <c:f>'Fig 2.6'!$C$9</c:f>
              <c:strCache>
                <c:ptCount val="1"/>
                <c:pt idx="0">
                  <c:v>0,7%</c:v>
                </c:pt>
              </c:strCache>
            </c:strRef>
          </c:tx>
          <c:spPr>
            <a:ln w="28575">
              <a:solidFill>
                <a:srgbClr val="800000"/>
              </a:solidFill>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2-B71A-42C6-BA9C-F7E7306AB7BE}"/>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3-B71A-42C6-BA9C-F7E7306AB7BE}"/>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4-B71A-42C6-BA9C-F7E7306AB7BE}"/>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5-B71A-42C6-BA9C-F7E7306AB7BE}"/>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6-B71A-42C6-BA9C-F7E7306AB7BE}"/>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7-B71A-42C6-BA9C-F7E7306AB7BE}"/>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8-B71A-42C6-BA9C-F7E7306AB7BE}"/>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9-B71A-42C6-BA9C-F7E7306AB7BE}"/>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A-B71A-42C6-BA9C-F7E7306AB7BE}"/>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B-B71A-42C6-BA9C-F7E7306AB7BE}"/>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C-B71A-42C6-BA9C-F7E7306AB7BE}"/>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D-B71A-42C6-BA9C-F7E7306AB7BE}"/>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E-B71A-42C6-BA9C-F7E7306AB7BE}"/>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F-B71A-42C6-BA9C-F7E7306AB7BE}"/>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0-B71A-42C6-BA9C-F7E7306AB7BE}"/>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1-B71A-42C6-BA9C-F7E7306AB7BE}"/>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2-B71A-42C6-BA9C-F7E7306AB7BE}"/>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3-B71A-42C6-BA9C-F7E7306AB7BE}"/>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4-B71A-42C6-BA9C-F7E7306AB7BE}"/>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5-B71A-42C6-BA9C-F7E7306AB7BE}"/>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6-B71A-42C6-BA9C-F7E7306AB7BE}"/>
                </c:ext>
              </c:extLst>
            </c:dLbl>
            <c:dLbl>
              <c:idx val="21"/>
              <c:tx>
                <c:rich>
                  <a:bodyPr/>
                  <a:lstStyle/>
                  <a:p>
                    <a:fld id="{2C1C2040-8E0C-476E-A44C-A20E5D880E87}"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7-B71A-42C6-BA9C-F7E7306AB7BE}"/>
                </c:ext>
              </c:extLst>
            </c:dLbl>
            <c:dLbl>
              <c:idx val="22"/>
              <c:tx>
                <c:rich>
                  <a:bodyPr/>
                  <a:lstStyle/>
                  <a:p>
                    <a:fld id="{673E03CB-690E-4129-8B4B-C568EFFA84D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8-B71A-42C6-BA9C-F7E7306AB7BE}"/>
                </c:ext>
              </c:extLst>
            </c:dLbl>
            <c:dLbl>
              <c:idx val="23"/>
              <c:tx>
                <c:rich>
                  <a:bodyPr/>
                  <a:lstStyle/>
                  <a:p>
                    <a:fld id="{6B271FBF-5B43-4993-AF07-C8DD0CA6681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9-B71A-42C6-BA9C-F7E7306AB7BE}"/>
                </c:ext>
              </c:extLst>
            </c:dLbl>
            <c:dLbl>
              <c:idx val="24"/>
              <c:tx>
                <c:rich>
                  <a:bodyPr/>
                  <a:lstStyle/>
                  <a:p>
                    <a:fld id="{A30E2291-3AA6-4AEB-A02C-2EC45CE4A84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A-B71A-42C6-BA9C-F7E7306AB7BE}"/>
                </c:ext>
              </c:extLst>
            </c:dLbl>
            <c:dLbl>
              <c:idx val="25"/>
              <c:tx>
                <c:rich>
                  <a:bodyPr/>
                  <a:lstStyle/>
                  <a:p>
                    <a:fld id="{731E525F-8438-46DE-9284-1AC78399E56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B-B71A-42C6-BA9C-F7E7306AB7BE}"/>
                </c:ext>
              </c:extLst>
            </c:dLbl>
            <c:dLbl>
              <c:idx val="26"/>
              <c:tx>
                <c:rich>
                  <a:bodyPr/>
                  <a:lstStyle/>
                  <a:p>
                    <a:fld id="{3FD67447-BD5F-4A16-BA5B-CB78B9499DB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C-B71A-42C6-BA9C-F7E7306AB7BE}"/>
                </c:ext>
              </c:extLst>
            </c:dLbl>
            <c:dLbl>
              <c:idx val="27"/>
              <c:tx>
                <c:rich>
                  <a:bodyPr/>
                  <a:lstStyle/>
                  <a:p>
                    <a:fld id="{48B2D17B-DA95-4524-A879-687C5AE13DC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D-B71A-42C6-BA9C-F7E7306AB7BE}"/>
                </c:ext>
              </c:extLst>
            </c:dLbl>
            <c:dLbl>
              <c:idx val="28"/>
              <c:tx>
                <c:rich>
                  <a:bodyPr/>
                  <a:lstStyle/>
                  <a:p>
                    <a:fld id="{28EE5B7C-A458-464B-9D0A-269A69DBF78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E-B71A-42C6-BA9C-F7E7306AB7BE}"/>
                </c:ext>
              </c:extLst>
            </c:dLbl>
            <c:dLbl>
              <c:idx val="29"/>
              <c:tx>
                <c:rich>
                  <a:bodyPr/>
                  <a:lstStyle/>
                  <a:p>
                    <a:fld id="{8566D86E-FB0A-40FE-AE99-1AC733C9339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F-B71A-42C6-BA9C-F7E7306AB7BE}"/>
                </c:ext>
              </c:extLst>
            </c:dLbl>
            <c:dLbl>
              <c:idx val="30"/>
              <c:tx>
                <c:rich>
                  <a:bodyPr/>
                  <a:lstStyle/>
                  <a:p>
                    <a:fld id="{AD8CAD80-84A1-4975-B3D4-2CD6289EF58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0-B71A-42C6-BA9C-F7E7306AB7BE}"/>
                </c:ext>
              </c:extLst>
            </c:dLbl>
            <c:dLbl>
              <c:idx val="31"/>
              <c:tx>
                <c:rich>
                  <a:bodyPr/>
                  <a:lstStyle/>
                  <a:p>
                    <a:fld id="{14867B2E-ACF3-47D2-9ECC-9AE5498C913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1-B71A-42C6-BA9C-F7E7306AB7BE}"/>
                </c:ext>
              </c:extLst>
            </c:dLbl>
            <c:dLbl>
              <c:idx val="32"/>
              <c:tx>
                <c:rich>
                  <a:bodyPr/>
                  <a:lstStyle/>
                  <a:p>
                    <a:fld id="{FA04E66E-72A9-4512-B476-A7556E1A8DF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2-B71A-42C6-BA9C-F7E7306AB7BE}"/>
                </c:ext>
              </c:extLst>
            </c:dLbl>
            <c:dLbl>
              <c:idx val="33"/>
              <c:tx>
                <c:rich>
                  <a:bodyPr/>
                  <a:lstStyle/>
                  <a:p>
                    <a:fld id="{C6D1C624-10A8-4A35-821B-0CDBCE4137A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3-B71A-42C6-BA9C-F7E7306AB7BE}"/>
                </c:ext>
              </c:extLst>
            </c:dLbl>
            <c:dLbl>
              <c:idx val="34"/>
              <c:tx>
                <c:rich>
                  <a:bodyPr/>
                  <a:lstStyle/>
                  <a:p>
                    <a:fld id="{12C90DB5-A1A5-473C-A2C3-85E6DBF2854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4-B71A-42C6-BA9C-F7E7306AB7BE}"/>
                </c:ext>
              </c:extLst>
            </c:dLbl>
            <c:dLbl>
              <c:idx val="35"/>
              <c:tx>
                <c:rich>
                  <a:bodyPr/>
                  <a:lstStyle/>
                  <a:p>
                    <a:fld id="{5B6520BD-B110-4071-836A-013B216863D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5-B71A-42C6-BA9C-F7E7306AB7BE}"/>
                </c:ext>
              </c:extLst>
            </c:dLbl>
            <c:dLbl>
              <c:idx val="36"/>
              <c:tx>
                <c:rich>
                  <a:bodyPr/>
                  <a:lstStyle/>
                  <a:p>
                    <a:fld id="{565663F6-F087-453B-86A2-32A302AAE58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6-B71A-42C6-BA9C-F7E7306AB7BE}"/>
                </c:ext>
              </c:extLst>
            </c:dLbl>
            <c:dLbl>
              <c:idx val="37"/>
              <c:tx>
                <c:rich>
                  <a:bodyPr/>
                  <a:lstStyle/>
                  <a:p>
                    <a:fld id="{83754884-5AE8-4B4A-A04B-20D5A197A0E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7-B71A-42C6-BA9C-F7E7306AB7BE}"/>
                </c:ext>
              </c:extLst>
            </c:dLbl>
            <c:dLbl>
              <c:idx val="38"/>
              <c:tx>
                <c:rich>
                  <a:bodyPr/>
                  <a:lstStyle/>
                  <a:p>
                    <a:fld id="{539688BD-BEAE-49FA-B7EE-5344E4C5086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8-B71A-42C6-BA9C-F7E7306AB7BE}"/>
                </c:ext>
              </c:extLst>
            </c:dLbl>
            <c:dLbl>
              <c:idx val="39"/>
              <c:tx>
                <c:rich>
                  <a:bodyPr/>
                  <a:lstStyle/>
                  <a:p>
                    <a:fld id="{81AA1B7F-DAA3-4608-AA14-2583B71DC29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9-B71A-42C6-BA9C-F7E7306AB7BE}"/>
                </c:ext>
              </c:extLst>
            </c:dLbl>
            <c:dLbl>
              <c:idx val="40"/>
              <c:tx>
                <c:rich>
                  <a:bodyPr/>
                  <a:lstStyle/>
                  <a:p>
                    <a:fld id="{6F961B1D-02D1-4F19-8064-9ABF2C60CE1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A-B71A-42C6-BA9C-F7E7306AB7BE}"/>
                </c:ext>
              </c:extLst>
            </c:dLbl>
            <c:dLbl>
              <c:idx val="41"/>
              <c:tx>
                <c:rich>
                  <a:bodyPr/>
                  <a:lstStyle/>
                  <a:p>
                    <a:fld id="{8CEA2A77-4C18-492D-B655-5C8C4513D7A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B-B71A-42C6-BA9C-F7E7306AB7BE}"/>
                </c:ext>
              </c:extLst>
            </c:dLbl>
            <c:dLbl>
              <c:idx val="42"/>
              <c:tx>
                <c:rich>
                  <a:bodyPr/>
                  <a:lstStyle/>
                  <a:p>
                    <a:fld id="{5DB23562-3B6C-4ED7-9D2F-FF55CF3B7F9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C-B71A-42C6-BA9C-F7E7306AB7BE}"/>
                </c:ext>
              </c:extLst>
            </c:dLbl>
            <c:dLbl>
              <c:idx val="43"/>
              <c:tx>
                <c:rich>
                  <a:bodyPr/>
                  <a:lstStyle/>
                  <a:p>
                    <a:fld id="{786BEBF1-DBDB-4E64-BA76-7041FD1F2A8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D-B71A-42C6-BA9C-F7E7306AB7BE}"/>
                </c:ext>
              </c:extLst>
            </c:dLbl>
            <c:dLbl>
              <c:idx val="44"/>
              <c:tx>
                <c:rich>
                  <a:bodyPr/>
                  <a:lstStyle/>
                  <a:p>
                    <a:fld id="{CC7DD218-8FED-4CB6-B4BF-B766C0CD563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E-B71A-42C6-BA9C-F7E7306AB7BE}"/>
                </c:ext>
              </c:extLst>
            </c:dLbl>
            <c:dLbl>
              <c:idx val="45"/>
              <c:tx>
                <c:rich>
                  <a:bodyPr/>
                  <a:lstStyle/>
                  <a:p>
                    <a:fld id="{8A599232-F8EB-446B-BD82-C2FBA03AD4F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F-B71A-42C6-BA9C-F7E7306AB7BE}"/>
                </c:ext>
              </c:extLst>
            </c:dLbl>
            <c:dLbl>
              <c:idx val="46"/>
              <c:tx>
                <c:rich>
                  <a:bodyPr/>
                  <a:lstStyle/>
                  <a:p>
                    <a:fld id="{9AFD6128-DFE5-452B-965B-091F5014466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0-B71A-42C6-BA9C-F7E7306AB7BE}"/>
                </c:ext>
              </c:extLst>
            </c:dLbl>
            <c:dLbl>
              <c:idx val="47"/>
              <c:tx>
                <c:rich>
                  <a:bodyPr/>
                  <a:lstStyle/>
                  <a:p>
                    <a:fld id="{76D444B2-79D4-4B6D-94B1-39F4844D0C5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1-B71A-42C6-BA9C-F7E7306AB7BE}"/>
                </c:ext>
              </c:extLst>
            </c:dLbl>
            <c:dLbl>
              <c:idx val="48"/>
              <c:tx>
                <c:rich>
                  <a:bodyPr/>
                  <a:lstStyle/>
                  <a:p>
                    <a:fld id="{0958027B-61BC-4795-9416-D2618C2B6E4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2-B71A-42C6-BA9C-F7E7306AB7BE}"/>
                </c:ext>
              </c:extLst>
            </c:dLbl>
            <c:dLbl>
              <c:idx val="49"/>
              <c:tx>
                <c:rich>
                  <a:bodyPr/>
                  <a:lstStyle/>
                  <a:p>
                    <a:fld id="{1F192000-E384-424D-9C71-187402F0D77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3-B71A-42C6-BA9C-F7E7306AB7BE}"/>
                </c:ext>
              </c:extLst>
            </c:dLbl>
            <c:dLbl>
              <c:idx val="50"/>
              <c:tx>
                <c:rich>
                  <a:bodyPr/>
                  <a:lstStyle/>
                  <a:p>
                    <a:fld id="{9CDF81A0-87EC-49E3-8A54-9B7E4F79D22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4-B71A-42C6-BA9C-F7E7306AB7BE}"/>
                </c:ext>
              </c:extLst>
            </c:dLbl>
            <c:dLbl>
              <c:idx val="51"/>
              <c:tx>
                <c:rich>
                  <a:bodyPr/>
                  <a:lstStyle/>
                  <a:p>
                    <a:fld id="{A254C69A-93D9-4F6E-99B1-A0883614BEA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5-B71A-42C6-BA9C-F7E7306AB7BE}"/>
                </c:ext>
              </c:extLst>
            </c:dLbl>
            <c:dLbl>
              <c:idx val="52"/>
              <c:tx>
                <c:rich>
                  <a:bodyPr/>
                  <a:lstStyle/>
                  <a:p>
                    <a:fld id="{293734FA-0AE8-4231-A8C5-E42B01D7C0B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6-B71A-42C6-BA9C-F7E7306AB7BE}"/>
                </c:ext>
              </c:extLst>
            </c:dLbl>
            <c:dLbl>
              <c:idx val="53"/>
              <c:tx>
                <c:rich>
                  <a:bodyPr/>
                  <a:lstStyle/>
                  <a:p>
                    <a:fld id="{E1051A37-04D0-4E0C-A9AD-1A97F5A585A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7-B71A-42C6-BA9C-F7E7306AB7BE}"/>
                </c:ext>
              </c:extLst>
            </c:dLbl>
            <c:dLbl>
              <c:idx val="54"/>
              <c:tx>
                <c:rich>
                  <a:bodyPr/>
                  <a:lstStyle/>
                  <a:p>
                    <a:fld id="{E2CE74A1-4B86-47E7-B976-0C4E004D4B7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8-B71A-42C6-BA9C-F7E7306AB7BE}"/>
                </c:ext>
              </c:extLst>
            </c:dLbl>
            <c:dLbl>
              <c:idx val="55"/>
              <c:tx>
                <c:rich>
                  <a:bodyPr/>
                  <a:lstStyle/>
                  <a:p>
                    <a:fld id="{E92EF0A3-E589-4C2F-B70E-D89E9B81E27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9-B71A-42C6-BA9C-F7E7306AB7BE}"/>
                </c:ext>
              </c:extLst>
            </c:dLbl>
            <c:dLbl>
              <c:idx val="56"/>
              <c:tx>
                <c:rich>
                  <a:bodyPr/>
                  <a:lstStyle/>
                  <a:p>
                    <a:fld id="{45148B60-8645-4CC6-A03C-828CD80D063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A-B71A-42C6-BA9C-F7E7306AB7BE}"/>
                </c:ext>
              </c:extLst>
            </c:dLbl>
            <c:dLbl>
              <c:idx val="57"/>
              <c:tx>
                <c:rich>
                  <a:bodyPr/>
                  <a:lstStyle/>
                  <a:p>
                    <a:fld id="{460BDF62-F00C-4795-9ACE-2E089FD7804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B-B71A-42C6-BA9C-F7E7306AB7BE}"/>
                </c:ext>
              </c:extLst>
            </c:dLbl>
            <c:dLbl>
              <c:idx val="58"/>
              <c:tx>
                <c:rich>
                  <a:bodyPr/>
                  <a:lstStyle/>
                  <a:p>
                    <a:fld id="{7E38EAAE-A495-44F6-BE8D-87A4F659262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C-B71A-42C6-BA9C-F7E7306AB7BE}"/>
                </c:ext>
              </c:extLst>
            </c:dLbl>
            <c:dLbl>
              <c:idx val="59"/>
              <c:tx>
                <c:rich>
                  <a:bodyPr/>
                  <a:lstStyle/>
                  <a:p>
                    <a:fld id="{8A9406B3-50F2-4C41-B15F-9D467D7D2AB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D-B71A-42C6-BA9C-F7E7306AB7BE}"/>
                </c:ext>
              </c:extLst>
            </c:dLbl>
            <c:dLbl>
              <c:idx val="60"/>
              <c:tx>
                <c:rich>
                  <a:bodyPr/>
                  <a:lstStyle/>
                  <a:p>
                    <a:fld id="{116A47E3-E226-4101-94D8-280D8DAE2BC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E-B71A-42C6-BA9C-F7E7306AB7BE}"/>
                </c:ext>
              </c:extLst>
            </c:dLbl>
            <c:dLbl>
              <c:idx val="61"/>
              <c:tx>
                <c:rich>
                  <a:bodyPr/>
                  <a:lstStyle/>
                  <a:p>
                    <a:fld id="{D21486FC-75D2-44FB-85BF-AF3A155ED89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F-B71A-42C6-BA9C-F7E7306AB7BE}"/>
                </c:ext>
              </c:extLst>
            </c:dLbl>
            <c:dLbl>
              <c:idx val="62"/>
              <c:tx>
                <c:rich>
                  <a:bodyPr/>
                  <a:lstStyle/>
                  <a:p>
                    <a:fld id="{37A36BBA-079A-4E02-B104-65BBF0816B4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0-B71A-42C6-BA9C-F7E7306AB7BE}"/>
                </c:ext>
              </c:extLst>
            </c:dLbl>
            <c:dLbl>
              <c:idx val="63"/>
              <c:tx>
                <c:rich>
                  <a:bodyPr/>
                  <a:lstStyle/>
                  <a:p>
                    <a:fld id="{33F419AA-C4E9-470A-87B5-BEF62FE15FE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1-B71A-42C6-BA9C-F7E7306AB7BE}"/>
                </c:ext>
              </c:extLst>
            </c:dLbl>
            <c:dLbl>
              <c:idx val="64"/>
              <c:tx>
                <c:rich>
                  <a:bodyPr/>
                  <a:lstStyle/>
                  <a:p>
                    <a:fld id="{6267F6D3-D085-4560-B099-333E151A502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2-B71A-42C6-BA9C-F7E7306AB7BE}"/>
                </c:ext>
              </c:extLst>
            </c:dLbl>
            <c:dLbl>
              <c:idx val="65"/>
              <c:tx>
                <c:rich>
                  <a:bodyPr/>
                  <a:lstStyle/>
                  <a:p>
                    <a:fld id="{ECD6CDF7-4465-4094-B632-F0FCC1BDBFC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3-B71A-42C6-BA9C-F7E7306AB7BE}"/>
                </c:ext>
              </c:extLst>
            </c:dLbl>
            <c:dLbl>
              <c:idx val="66"/>
              <c:tx>
                <c:rich>
                  <a:bodyPr/>
                  <a:lstStyle/>
                  <a:p>
                    <a:fld id="{AC32371D-02CE-46A2-814F-00FA43C8E7F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4-B71A-42C6-BA9C-F7E7306AB7BE}"/>
                </c:ext>
              </c:extLst>
            </c:dLbl>
            <c:dLbl>
              <c:idx val="67"/>
              <c:tx>
                <c:rich>
                  <a:bodyPr/>
                  <a:lstStyle/>
                  <a:p>
                    <a:fld id="{182A447B-02AA-4425-B04F-5A72D128663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5-B71A-42C6-BA9C-F7E7306AB7BE}"/>
                </c:ext>
              </c:extLst>
            </c:dLbl>
            <c:dLbl>
              <c:idx val="68"/>
              <c:tx>
                <c:rich>
                  <a:bodyPr/>
                  <a:lstStyle/>
                  <a:p>
                    <a:fld id="{34CC4855-FFA9-4847-B363-1AC63262D9C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6-B71A-42C6-BA9C-F7E7306AB7BE}"/>
                </c:ext>
              </c:extLst>
            </c:dLbl>
            <c:dLbl>
              <c:idx val="69"/>
              <c:tx>
                <c:rich>
                  <a:bodyPr/>
                  <a:lstStyle/>
                  <a:p>
                    <a:fld id="{59155D19-5942-4B66-B4C2-44E4D635197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D7-B71A-42C6-BA9C-F7E7306AB7BE}"/>
                </c:ext>
              </c:extLst>
            </c:dLbl>
            <c:dLbl>
              <c:idx val="70"/>
              <c:tx>
                <c:rich>
                  <a:bodyPr/>
                  <a:lstStyle/>
                  <a:p>
                    <a:fld id="{F5AF3806-A07C-4E28-8F96-38A84CEF28C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8-B71A-42C6-BA9C-F7E7306AB7BE}"/>
                </c:ext>
              </c:extLst>
            </c:dLbl>
            <c:spPr>
              <a:noFill/>
              <a:ln>
                <a:noFill/>
              </a:ln>
              <a:effectLst/>
            </c:spPr>
            <c:txPr>
              <a:bodyPr wrap="square" lIns="38100" tIns="19050" rIns="38100" bIns="19050" anchor="ctr">
                <a:spAutoFit/>
              </a:bodyPr>
              <a:lstStyle/>
              <a:p>
                <a:pPr>
                  <a:defRPr sz="1100" b="1">
                    <a:solidFill>
                      <a:srgbClr val="800000"/>
                    </a:solidFill>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2.6'!$D$4:$BV$4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2.6'!$D$9:$BV$9</c:f>
              <c:numCache>
                <c:formatCode>0.0%</c:formatCode>
                <c:ptCount val="71"/>
                <c:pt idx="20" formatCode="_-* #\ ##0\ _€_-;\-* #\ ##0\ _€_-;_-* &quot;-&quot;??\ _€_-;_-@_-">
                  <c:v>1544.4834626149836</c:v>
                </c:pt>
                <c:pt idx="21" formatCode="_-* #\ ##0\ _€_-;\-* #\ ##0\ _€_-;_-* &quot;-&quot;??\ _€_-;_-@_-">
                  <c:v>1541.958594559736</c:v>
                </c:pt>
                <c:pt idx="22" formatCode="_-* #\ ##0\ _€_-;\-* #\ ##0\ _€_-;_-* &quot;-&quot;??\ _€_-;_-@_-">
                  <c:v>1522.599561461617</c:v>
                </c:pt>
                <c:pt idx="23" formatCode="_-* #\ ##0\ _€_-;\-* #\ ##0\ _€_-;_-* &quot;-&quot;??\ _€_-;_-@_-">
                  <c:v>1532.6117550910353</c:v>
                </c:pt>
                <c:pt idx="24" formatCode="_-* #\ ##0\ _€_-;\-* #\ ##0\ _€_-;_-* &quot;-&quot;??\ _€_-;_-@_-">
                  <c:v>1560.8271253442745</c:v>
                </c:pt>
                <c:pt idx="25" formatCode="_-* #\ ##0\ _€_-;\-* #\ ##0\ _€_-;_-* &quot;-&quot;??\ _€_-;_-@_-">
                  <c:v>1572.4756771593604</c:v>
                </c:pt>
                <c:pt idx="26" formatCode="_-* #\ ##0\ _€_-;\-* #\ ##0\ _€_-;_-* &quot;-&quot;??\ _€_-;_-@_-">
                  <c:v>1574.8419658959522</c:v>
                </c:pt>
                <c:pt idx="27" formatCode="_-* #\ ##0\ _€_-;\-* #\ ##0\ _€_-;_-* &quot;-&quot;??\ _€_-;_-@_-">
                  <c:v>1576.4911880695197</c:v>
                </c:pt>
                <c:pt idx="28" formatCode="_-* #\ ##0\ _€_-;\-* #\ ##0\ _€_-;_-* &quot;-&quot;??\ _€_-;_-@_-">
                  <c:v>1576.1194286481416</c:v>
                </c:pt>
                <c:pt idx="29" formatCode="_-* #\ ##0\ _€_-;\-* #\ ##0\ _€_-;_-* &quot;-&quot;??\ _€_-;_-@_-">
                  <c:v>1584.196261932984</c:v>
                </c:pt>
                <c:pt idx="30" formatCode="_-* #\ ##0\ _€_-;\-* #\ ##0\ _€_-;_-* &quot;-&quot;??\ _€_-;_-@_-">
                  <c:v>1590.422787200396</c:v>
                </c:pt>
                <c:pt idx="31" formatCode="_-* #\ ##0\ _€_-;\-* #\ ##0\ _€_-;_-* &quot;-&quot;??\ _€_-;_-@_-">
                  <c:v>1595.1179612269341</c:v>
                </c:pt>
                <c:pt idx="32" formatCode="_-* #\ ##0\ _€_-;\-* #\ ##0\ _€_-;_-* &quot;-&quot;??\ _€_-;_-@_-">
                  <c:v>1597.1489684298806</c:v>
                </c:pt>
                <c:pt idx="33" formatCode="_-* #\ ##0\ _€_-;\-* #\ ##0\ _€_-;_-* &quot;-&quot;??\ _€_-;_-@_-">
                  <c:v>1601.9629352860527</c:v>
                </c:pt>
                <c:pt idx="34" formatCode="_-* #\ ##0\ _€_-;\-* #\ ##0\ _€_-;_-* &quot;-&quot;??\ _€_-;_-@_-">
                  <c:v>1603.5660266750272</c:v>
                </c:pt>
                <c:pt idx="35" formatCode="_-* #\ ##0\ _€_-;\-* #\ ##0\ _€_-;_-* &quot;-&quot;??\ _€_-;_-@_-">
                  <c:v>1606.5991357915509</c:v>
                </c:pt>
                <c:pt idx="36" formatCode="_-* #\ ##0\ _€_-;\-* #\ ##0\ _€_-;_-* &quot;-&quot;??\ _€_-;_-@_-">
                  <c:v>1608.413906141197</c:v>
                </c:pt>
                <c:pt idx="37" formatCode="_-* #\ ##0\ _€_-;\-* #\ ##0\ _€_-;_-* &quot;-&quot;??\ _€_-;_-@_-">
                  <c:v>1609.9618799859468</c:v>
                </c:pt>
                <c:pt idx="38" formatCode="_-* #\ ##0\ _€_-;\-* #\ ##0\ _€_-;_-* &quot;-&quot;??\ _€_-;_-@_-">
                  <c:v>1612.0345449228075</c:v>
                </c:pt>
                <c:pt idx="39" formatCode="_-* #\ ##0\ _€_-;\-* #\ ##0\ _€_-;_-* &quot;-&quot;??\ _€_-;_-@_-">
                  <c:v>1614.5673995155091</c:v>
                </c:pt>
                <c:pt idx="40" formatCode="_-* #\ ##0\ _€_-;\-* #\ ##0\ _€_-;_-* &quot;-&quot;??\ _€_-;_-@_-">
                  <c:v>1616.1967933880603</c:v>
                </c:pt>
                <c:pt idx="41" formatCode="_-* #\ ##0\ _€_-;\-* #\ ##0\ _€_-;_-* &quot;-&quot;??\ _€_-;_-@_-">
                  <c:v>1615.4807601822961</c:v>
                </c:pt>
                <c:pt idx="42" formatCode="_-* #\ ##0\ _€_-;\-* #\ ##0\ _€_-;_-* &quot;-&quot;??\ _€_-;_-@_-">
                  <c:v>1617.5871159930798</c:v>
                </c:pt>
                <c:pt idx="43" formatCode="_-* #\ ##0\ _€_-;\-* #\ ##0\ _€_-;_-* &quot;-&quot;??\ _€_-;_-@_-">
                  <c:v>1620.326827221555</c:v>
                </c:pt>
                <c:pt idx="44" formatCode="_-* #\ ##0\ _€_-;\-* #\ ##0\ _€_-;_-* &quot;-&quot;??\ _€_-;_-@_-">
                  <c:v>1623.8805977283637</c:v>
                </c:pt>
                <c:pt idx="45" formatCode="_-* #\ ##0\ _€_-;\-* #\ ##0\ _€_-;_-* &quot;-&quot;??\ _€_-;_-@_-">
                  <c:v>1628.6800874075768</c:v>
                </c:pt>
                <c:pt idx="46" formatCode="_-* #\ ##0\ _€_-;\-* #\ ##0\ _€_-;_-* &quot;-&quot;??\ _€_-;_-@_-">
                  <c:v>1632.2626275843593</c:v>
                </c:pt>
                <c:pt idx="47" formatCode="_-* #\ ##0\ _€_-;\-* #\ ##0\ _€_-;_-* &quot;-&quot;??\ _€_-;_-@_-">
                  <c:v>1631.7191366871807</c:v>
                </c:pt>
                <c:pt idx="48" formatCode="_-* #\ ##0\ _€_-;\-* #\ ##0\ _€_-;_-* &quot;-&quot;??\ _€_-;_-@_-">
                  <c:v>1632.868582998595</c:v>
                </c:pt>
                <c:pt idx="49" formatCode="_-* #\ ##0\ _€_-;\-* #\ ##0\ _€_-;_-* &quot;-&quot;??\ _€_-;_-@_-">
                  <c:v>1634.7993098006878</c:v>
                </c:pt>
                <c:pt idx="50" formatCode="_-* #\ ##0\ _€_-;\-* #\ ##0\ _€_-;_-* &quot;-&quot;??\ _€_-;_-@_-">
                  <c:v>1636.2867947974471</c:v>
                </c:pt>
                <c:pt idx="51" formatCode="_-* #\ ##0\ _€_-;\-* #\ ##0\ _€_-;_-* &quot;-&quot;??\ _€_-;_-@_-">
                  <c:v>1638.4979091573355</c:v>
                </c:pt>
                <c:pt idx="52" formatCode="_-* #\ ##0\ _€_-;\-* #\ ##0\ _€_-;_-* &quot;-&quot;??\ _€_-;_-@_-">
                  <c:v>1640.213901254504</c:v>
                </c:pt>
                <c:pt idx="53" formatCode="_-* #\ ##0\ _€_-;\-* #\ ##0\ _€_-;_-* &quot;-&quot;??\ _€_-;_-@_-">
                  <c:v>1641.6472636855797</c:v>
                </c:pt>
                <c:pt idx="54" formatCode="_-* #\ ##0\ _€_-;\-* #\ ##0\ _€_-;_-* &quot;-&quot;??\ _€_-;_-@_-">
                  <c:v>1641.56439347375</c:v>
                </c:pt>
                <c:pt idx="55" formatCode="_-* #\ ##0\ _€_-;\-* #\ ##0\ _€_-;_-* &quot;-&quot;??\ _€_-;_-@_-">
                  <c:v>1641.2845079025153</c:v>
                </c:pt>
                <c:pt idx="56" formatCode="_-* #\ ##0\ _€_-;\-* #\ ##0\ _€_-;_-* &quot;-&quot;??\ _€_-;_-@_-">
                  <c:v>1641.8003190654608</c:v>
                </c:pt>
                <c:pt idx="57" formatCode="_-* #\ ##0\ _€_-;\-* #\ ##0\ _€_-;_-* &quot;-&quot;??\ _€_-;_-@_-">
                  <c:v>1645.2780074575878</c:v>
                </c:pt>
                <c:pt idx="58" formatCode="_-* #\ ##0\ _€_-;\-* #\ ##0\ _€_-;_-* &quot;-&quot;??\ _€_-;_-@_-">
                  <c:v>1650.0637043259346</c:v>
                </c:pt>
                <c:pt idx="59" formatCode="_-* #\ ##0\ _€_-;\-* #\ ##0\ _€_-;_-* &quot;-&quot;??\ _€_-;_-@_-">
                  <c:v>1654.6431020174202</c:v>
                </c:pt>
                <c:pt idx="60" formatCode="_-* #\ ##0\ _€_-;\-* #\ ##0\ _€_-;_-* &quot;-&quot;??\ _€_-;_-@_-">
                  <c:v>1658.858491789113</c:v>
                </c:pt>
                <c:pt idx="61" formatCode="_-* #\ ##0\ _€_-;\-* #\ ##0\ _€_-;_-* &quot;-&quot;??\ _€_-;_-@_-">
                  <c:v>1662.6471873071084</c:v>
                </c:pt>
                <c:pt idx="62" formatCode="_-* #\ ##0\ _€_-;\-* #\ ##0\ _€_-;_-* &quot;-&quot;??\ _€_-;_-@_-">
                  <c:v>1665.5842776261318</c:v>
                </c:pt>
                <c:pt idx="63" formatCode="_-* #\ ##0\ _€_-;\-* #\ ##0\ _€_-;_-* &quot;-&quot;??\ _€_-;_-@_-">
                  <c:v>1669.041585311568</c:v>
                </c:pt>
                <c:pt idx="64" formatCode="_-* #\ ##0\ _€_-;\-* #\ ##0\ _€_-;_-* &quot;-&quot;??\ _€_-;_-@_-">
                  <c:v>1672.6456470208614</c:v>
                </c:pt>
                <c:pt idx="65" formatCode="_-* #\ ##0\ _€_-;\-* #\ ##0\ _€_-;_-* &quot;-&quot;??\ _€_-;_-@_-">
                  <c:v>1676.648513392905</c:v>
                </c:pt>
                <c:pt idx="66" formatCode="_-* #\ ##0\ _€_-;\-* #\ ##0\ _€_-;_-* &quot;-&quot;??\ _€_-;_-@_-">
                  <c:v>1681.7211628163464</c:v>
                </c:pt>
                <c:pt idx="67" formatCode="_-* #\ ##0\ _€_-;\-* #\ ##0\ _€_-;_-* &quot;-&quot;??\ _€_-;_-@_-">
                  <c:v>1686.4449369322424</c:v>
                </c:pt>
                <c:pt idx="68" formatCode="_-* #\ ##0\ _€_-;\-* #\ ##0\ _€_-;_-* &quot;-&quot;??\ _€_-;_-@_-">
                  <c:v>1689.932560379154</c:v>
                </c:pt>
                <c:pt idx="69" formatCode="_-* #\ ##0\ _€_-;\-* #\ ##0\ _€_-;_-* &quot;-&quot;??\ _€_-;_-@_-">
                  <c:v>1692.8346552722635</c:v>
                </c:pt>
                <c:pt idx="70" formatCode="_-* #\ ##0\ _€_-;\-* #\ ##0\ _€_-;_-* &quot;-&quot;??\ _€_-;_-@_-">
                  <c:v>1696.7925751915207</c:v>
                </c:pt>
              </c:numCache>
            </c:numRef>
          </c:val>
          <c:smooth val="0"/>
          <c:extLst>
            <c:ext xmlns:c15="http://schemas.microsoft.com/office/drawing/2012/chart" uri="{02D57815-91ED-43cb-92C2-25804820EDAC}">
              <c15:datalabelsRange>
                <c15:f>'Fig 2.6'!$D$19:$BV$19</c15:f>
                <c15:dlblRangeCache>
                  <c:ptCount val="71"/>
                  <c:pt idx="70">
                    <c:v>1 697 €</c:v>
                  </c:pt>
                </c15:dlblRangeCache>
              </c15:datalabelsRange>
            </c:ext>
            <c:ext xmlns:c16="http://schemas.microsoft.com/office/drawing/2014/chart" uri="{C3380CC4-5D6E-409C-BE32-E72D297353CC}">
              <c16:uniqueId val="{000000D9-B71A-42C6-BA9C-F7E7306AB7BE}"/>
            </c:ext>
          </c:extLst>
        </c:ser>
        <c:dLbls>
          <c:showLegendKey val="0"/>
          <c:showVal val="0"/>
          <c:showCatName val="0"/>
          <c:showSerName val="0"/>
          <c:showPercent val="0"/>
          <c:showBubbleSize val="0"/>
        </c:dLbls>
        <c:smooth val="0"/>
        <c:axId val="174641536"/>
        <c:axId val="174643456"/>
      </c:lineChart>
      <c:catAx>
        <c:axId val="174641536"/>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74643456"/>
        <c:crosses val="autoZero"/>
        <c:auto val="1"/>
        <c:lblAlgn val="ctr"/>
        <c:lblOffset val="100"/>
        <c:tickLblSkip val="10"/>
        <c:tickMarkSkip val="5"/>
        <c:noMultiLvlLbl val="0"/>
      </c:catAx>
      <c:valAx>
        <c:axId val="174643456"/>
        <c:scaling>
          <c:orientation val="minMax"/>
          <c:min val="1000"/>
        </c:scaling>
        <c:delete val="0"/>
        <c:axPos val="l"/>
        <c:title>
          <c:tx>
            <c:rich>
              <a:bodyPr/>
              <a:lstStyle/>
              <a:p>
                <a:pPr>
                  <a:defRPr/>
                </a:pPr>
                <a:r>
                  <a:rPr lang="en-US"/>
                  <a:t>En euros 2020 </a:t>
                </a:r>
              </a:p>
            </c:rich>
          </c:tx>
          <c:layout>
            <c:manualLayout>
              <c:xMode val="edge"/>
              <c:yMode val="edge"/>
              <c:x val="0"/>
              <c:y val="0.27573348348348348"/>
            </c:manualLayout>
          </c:layout>
          <c:overlay val="0"/>
        </c:title>
        <c:numFmt formatCode="General" sourceLinked="0"/>
        <c:majorTickMark val="out"/>
        <c:minorTickMark val="none"/>
        <c:tickLblPos val="nextTo"/>
        <c:crossAx val="174641536"/>
        <c:crosses val="autoZero"/>
        <c:crossBetween val="between"/>
        <c:majorUnit val="500"/>
      </c:valAx>
    </c:plotArea>
    <c:legend>
      <c:legendPos val="b"/>
      <c:layout>
        <c:manualLayout>
          <c:xMode val="edge"/>
          <c:yMode val="edge"/>
          <c:x val="1.6152269089850929E-2"/>
          <c:y val="0.88251484018264836"/>
          <c:w val="0.9771029629629624"/>
          <c:h val="0.117485317460317"/>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1152525</xdr:colOff>
      <xdr:row>11</xdr:row>
      <xdr:rowOff>142875</xdr:rowOff>
    </xdr:from>
    <xdr:to>
      <xdr:col>16</xdr:col>
      <xdr:colOff>266701</xdr:colOff>
      <xdr:row>30</xdr:row>
      <xdr:rowOff>66675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1066800</xdr:colOff>
      <xdr:row>31</xdr:row>
      <xdr:rowOff>114300</xdr:rowOff>
    </xdr:from>
    <xdr:to>
      <xdr:col>19</xdr:col>
      <xdr:colOff>352425</xdr:colOff>
      <xdr:row>36</xdr:row>
      <xdr:rowOff>57150</xdr:rowOff>
    </xdr:to>
    <xdr:sp macro="" textlink="">
      <xdr:nvSpPr>
        <xdr:cNvPr id="2" name="ZoneTexte 1"/>
        <xdr:cNvSpPr txBox="1"/>
      </xdr:nvSpPr>
      <xdr:spPr>
        <a:xfrm>
          <a:off x="1790700" y="6115050"/>
          <a:ext cx="86296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données hors produits et charges financières, hors dotations et reprises sur provisions. À compter de 2020, les comptes de la CRPNPAC (régime complémentaire du personnel navigant de l’aviation civile), sont inclus.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2002-2021 ; projections COR – septembre 2022. </a:t>
          </a:r>
          <a:endParaRPr lang="fr-FR"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85724</xdr:colOff>
      <xdr:row>10</xdr:row>
      <xdr:rowOff>177164</xdr:rowOff>
    </xdr:from>
    <xdr:to>
      <xdr:col>23</xdr:col>
      <xdr:colOff>133349</xdr:colOff>
      <xdr:row>26</xdr:row>
      <xdr:rowOff>95249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114300</xdr:colOff>
      <xdr:row>27</xdr:row>
      <xdr:rowOff>19050</xdr:rowOff>
    </xdr:from>
    <xdr:to>
      <xdr:col>25</xdr:col>
      <xdr:colOff>285750</xdr:colOff>
      <xdr:row>32</xdr:row>
      <xdr:rowOff>57150</xdr:rowOff>
    </xdr:to>
    <xdr:sp macro="" textlink="">
      <xdr:nvSpPr>
        <xdr:cNvPr id="3" name="ZoneTexte 2"/>
        <xdr:cNvSpPr txBox="1"/>
      </xdr:nvSpPr>
      <xdr:spPr>
        <a:xfrm>
          <a:off x="3371850" y="5200650"/>
          <a:ext cx="7410450"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Champ : résidents en France, retraités de droit direct de l’ensemble des régimes de retraite français légalement obligatoires.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septembre 2022. </a:t>
          </a:r>
          <a:endParaRPr lang="fr-FR"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161925</xdr:colOff>
      <xdr:row>10</xdr:row>
      <xdr:rowOff>28575</xdr:rowOff>
    </xdr:from>
    <xdr:to>
      <xdr:col>17</xdr:col>
      <xdr:colOff>66675</xdr:colOff>
      <xdr:row>25</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257175</xdr:colOff>
      <xdr:row>26</xdr:row>
      <xdr:rowOff>66676</xdr:rowOff>
    </xdr:from>
    <xdr:to>
      <xdr:col>17</xdr:col>
      <xdr:colOff>95250</xdr:colOff>
      <xdr:row>30</xdr:row>
      <xdr:rowOff>28576</xdr:rowOff>
    </xdr:to>
    <xdr:sp macro="" textlink="">
      <xdr:nvSpPr>
        <xdr:cNvPr id="3" name="ZoneTexte 2"/>
        <xdr:cNvSpPr txBox="1"/>
      </xdr:nvSpPr>
      <xdr:spPr>
        <a:xfrm>
          <a:off x="4943475" y="5067301"/>
          <a:ext cx="6276975"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Champ : retraités de droit direct de l’ensemble des régimes de retraite français légalement obligatoires.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septembre 2022. </a:t>
          </a:r>
          <a:endParaRPr lang="fr-FR"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457198</xdr:colOff>
      <xdr:row>13</xdr:row>
      <xdr:rowOff>190498</xdr:rowOff>
    </xdr:from>
    <xdr:to>
      <xdr:col>16</xdr:col>
      <xdr:colOff>76200</xdr:colOff>
      <xdr:row>38</xdr:row>
      <xdr:rowOff>19049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714375</xdr:colOff>
      <xdr:row>39</xdr:row>
      <xdr:rowOff>66675</xdr:rowOff>
    </xdr:from>
    <xdr:to>
      <xdr:col>17</xdr:col>
      <xdr:colOff>666750</xdr:colOff>
      <xdr:row>46</xdr:row>
      <xdr:rowOff>161925</xdr:rowOff>
    </xdr:to>
    <xdr:sp macro="" textlink="">
      <xdr:nvSpPr>
        <xdr:cNvPr id="3" name="ZoneTexte 2"/>
        <xdr:cNvSpPr txBox="1"/>
      </xdr:nvSpPr>
      <xdr:spPr>
        <a:xfrm>
          <a:off x="4476750" y="7524750"/>
          <a:ext cx="9725025" cy="1428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entre 2021 et 2027, la part des dépenses de retraite dans le PIB progresserait de 0,1 %. Le contexte économique et les règles du système de retraite (taux de retraité et pension relative, cf. ci-dessous) contribueraient à baisser de 0,7 point chacun cette part tandis que le vieillissement démographique contribuerait à l’augmenter de 1,6 point.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 : la situation démographique du pays correspond au rapport entre la population âgée de 65 ans et plus et celle âgée de 20 à 64 ans. Le contexte économique correspond au produit de la part des rémunérations du travail dans la richesse produite et de l’inverse du taux d’emploi. Enfin les règles du système de retraite sont appréhendées à travers le taux de retraités et la pension moyenne relative aux revenus d’activité.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septembre 2022. </a:t>
          </a:r>
          <a:endParaRPr lang="fr-FR" sz="1100"/>
        </a:p>
      </xdr:txBody>
    </xdr:sp>
    <xdr:clientData/>
  </xdr:twoCellAnchor>
</xdr:wsDr>
</file>

<file path=xl/drawings/drawing13.xml><?xml version="1.0" encoding="utf-8"?>
<c:userShapes xmlns:c="http://schemas.openxmlformats.org/drawingml/2006/chart">
  <cdr:relSizeAnchor xmlns:cdr="http://schemas.openxmlformats.org/drawingml/2006/chartDrawing">
    <cdr:from>
      <cdr:x>0.05325</cdr:x>
      <cdr:y>0.03389</cdr:y>
    </cdr:from>
    <cdr:to>
      <cdr:x>0.98477</cdr:x>
      <cdr:y>0.84717</cdr:y>
    </cdr:to>
    <cdr:grpSp>
      <cdr:nvGrpSpPr>
        <cdr:cNvPr id="8" name="Groupe 7"/>
        <cdr:cNvGrpSpPr/>
      </cdr:nvGrpSpPr>
      <cdr:grpSpPr>
        <a:xfrm xmlns:a="http://schemas.openxmlformats.org/drawingml/2006/main">
          <a:off x="488947" y="155591"/>
          <a:ext cx="8553312" cy="3733810"/>
          <a:chOff x="0" y="0"/>
          <a:chExt cx="8553382" cy="3733810"/>
        </a:xfrm>
      </cdr:grpSpPr>
      <cdr:sp macro="" textlink="">
        <cdr:nvSpPr>
          <cdr:cNvPr id="9" name="ZoneTexte 1"/>
          <cdr:cNvSpPr txBox="1"/>
        </cdr:nvSpPr>
        <cdr:spPr>
          <a:xfrm xmlns:a="http://schemas.openxmlformats.org/drawingml/2006/main">
            <a:off x="0" y="0"/>
            <a:ext cx="1908028" cy="3733810"/>
          </a:xfrm>
          <a:prstGeom xmlns:a="http://schemas.openxmlformats.org/drawingml/2006/main" prst="rect">
            <a:avLst/>
          </a:prstGeom>
          <a:ln xmlns:a="http://schemas.openxmlformats.org/drawingml/2006/main" w="19050">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chemeClr val="tx2"/>
                </a:solidFill>
              </a:rPr>
              <a:t>2021-2027</a:t>
            </a:r>
          </a:p>
        </cdr:txBody>
      </cdr:sp>
      <cdr:sp macro="" textlink="">
        <cdr:nvSpPr>
          <cdr:cNvPr id="13" name="ZoneTexte 1"/>
          <cdr:cNvSpPr txBox="1"/>
        </cdr:nvSpPr>
        <cdr:spPr>
          <a:xfrm xmlns:a="http://schemas.openxmlformats.org/drawingml/2006/main">
            <a:off x="2215118" y="0"/>
            <a:ext cx="1908028" cy="3733810"/>
          </a:xfrm>
          <a:prstGeom xmlns:a="http://schemas.openxmlformats.org/drawingml/2006/main" prst="rect">
            <a:avLst/>
          </a:prstGeom>
          <a:ln xmlns:a="http://schemas.openxmlformats.org/drawingml/2006/main" w="19050">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chemeClr val="tx2"/>
                </a:solidFill>
              </a:rPr>
              <a:t>2027-2032</a:t>
            </a:r>
          </a:p>
        </cdr:txBody>
      </cdr:sp>
      <cdr:sp macro="" textlink="">
        <cdr:nvSpPr>
          <cdr:cNvPr id="14" name="ZoneTexte 1"/>
          <cdr:cNvSpPr txBox="1"/>
        </cdr:nvSpPr>
        <cdr:spPr>
          <a:xfrm xmlns:a="http://schemas.openxmlformats.org/drawingml/2006/main">
            <a:off x="4430236" y="0"/>
            <a:ext cx="1908028" cy="3733810"/>
          </a:xfrm>
          <a:prstGeom xmlns:a="http://schemas.openxmlformats.org/drawingml/2006/main" prst="rect">
            <a:avLst/>
          </a:prstGeom>
          <a:ln xmlns:a="http://schemas.openxmlformats.org/drawingml/2006/main" w="19050">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chemeClr val="tx2"/>
                </a:solidFill>
              </a:rPr>
              <a:t>2032-2060</a:t>
            </a:r>
          </a:p>
        </cdr:txBody>
      </cdr:sp>
      <cdr:sp macro="" textlink="">
        <cdr:nvSpPr>
          <cdr:cNvPr id="15" name="ZoneTexte 1"/>
          <cdr:cNvSpPr txBox="1"/>
        </cdr:nvSpPr>
        <cdr:spPr>
          <a:xfrm xmlns:a="http://schemas.openxmlformats.org/drawingml/2006/main">
            <a:off x="6645354" y="0"/>
            <a:ext cx="1908028" cy="3733810"/>
          </a:xfrm>
          <a:prstGeom xmlns:a="http://schemas.openxmlformats.org/drawingml/2006/main" prst="rect">
            <a:avLst/>
          </a:prstGeom>
          <a:ln xmlns:a="http://schemas.openxmlformats.org/drawingml/2006/main" w="19050">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chemeClr val="tx2"/>
                </a:solidFill>
              </a:rPr>
              <a:t>2060-2070</a:t>
            </a:r>
          </a:p>
        </cdr:txBody>
      </cdr:sp>
    </cdr:grpSp>
  </cdr:relSizeAnchor>
</c:userShapes>
</file>

<file path=xl/drawings/drawing14.xml><?xml version="1.0" encoding="utf-8"?>
<xdr:wsDr xmlns:xdr="http://schemas.openxmlformats.org/drawingml/2006/spreadsheetDrawing" xmlns:a="http://schemas.openxmlformats.org/drawingml/2006/main">
  <xdr:twoCellAnchor>
    <xdr:from>
      <xdr:col>2</xdr:col>
      <xdr:colOff>457199</xdr:colOff>
      <xdr:row>17</xdr:row>
      <xdr:rowOff>0</xdr:rowOff>
    </xdr:from>
    <xdr:to>
      <xdr:col>16</xdr:col>
      <xdr:colOff>180974</xdr:colOff>
      <xdr:row>40</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485775</xdr:colOff>
      <xdr:row>41</xdr:row>
      <xdr:rowOff>142875</xdr:rowOff>
    </xdr:from>
    <xdr:to>
      <xdr:col>20</xdr:col>
      <xdr:colOff>476250</xdr:colOff>
      <xdr:row>47</xdr:row>
      <xdr:rowOff>28575</xdr:rowOff>
    </xdr:to>
    <xdr:sp macro="" textlink="">
      <xdr:nvSpPr>
        <xdr:cNvPr id="3" name="ZoneTexte 2"/>
        <xdr:cNvSpPr txBox="1"/>
      </xdr:nvSpPr>
      <xdr:spPr>
        <a:xfrm>
          <a:off x="1609725" y="6838950"/>
          <a:ext cx="10963275"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Source : projections COR – septembre 2022 et juin 2021. </a:t>
          </a:r>
          <a:endParaRPr lang="fr-FR"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180975</xdr:colOff>
      <xdr:row>13</xdr:row>
      <xdr:rowOff>57150</xdr:rowOff>
    </xdr:from>
    <xdr:to>
      <xdr:col>9</xdr:col>
      <xdr:colOff>95250</xdr:colOff>
      <xdr:row>21</xdr:row>
      <xdr:rowOff>114300</xdr:rowOff>
    </xdr:to>
    <xdr:sp macro="" textlink="">
      <xdr:nvSpPr>
        <xdr:cNvPr id="2" name="ZoneTexte 1"/>
        <xdr:cNvSpPr txBox="1"/>
      </xdr:nvSpPr>
      <xdr:spPr>
        <a:xfrm>
          <a:off x="333375" y="2695575"/>
          <a:ext cx="9144000" cy="165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2027, le dépenses de retraite sont plus élevées de 0,1 point de PIB dans le présent rapport que dans le rapport de juin 2021. L’effet dû aux seules dépenses est estimé à 0,9 point de PIB (dont 0,2 point provient des révisions démographiques sur la mortalité, 0,7 point des revalorisations de pensions liées à l’inflation sur la période 2022-2027). L’effet dû aux révisions du PIB est estimé à -0,7 point dont -0,4 point en volume et -03 point aux prix du PIB.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 : données hors produits et charges financières, hors dotations et reprises sur provisions. À compter de 2020, les comptes de la CRPNPAC (régime complémentaire du personnel navigant de l’aviation civile), sont inclus.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projections COR – septembre 2022 et juin 2021. </a:t>
          </a:r>
          <a:endParaRPr lang="fr-FR"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2185146</xdr:colOff>
      <xdr:row>13</xdr:row>
      <xdr:rowOff>85164</xdr:rowOff>
    </xdr:from>
    <xdr:to>
      <xdr:col>6</xdr:col>
      <xdr:colOff>422293</xdr:colOff>
      <xdr:row>29</xdr:row>
      <xdr:rowOff>97164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672353</xdr:colOff>
      <xdr:row>13</xdr:row>
      <xdr:rowOff>51547</xdr:rowOff>
    </xdr:from>
    <xdr:to>
      <xdr:col>12</xdr:col>
      <xdr:colOff>243000</xdr:colOff>
      <xdr:row>29</xdr:row>
      <xdr:rowOff>63547</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2286000</xdr:colOff>
      <xdr:row>30</xdr:row>
      <xdr:rowOff>179294</xdr:rowOff>
    </xdr:from>
    <xdr:to>
      <xdr:col>16</xdr:col>
      <xdr:colOff>358588</xdr:colOff>
      <xdr:row>37</xdr:row>
      <xdr:rowOff>11206</xdr:rowOff>
    </xdr:to>
    <xdr:sp macro="" textlink="">
      <xdr:nvSpPr>
        <xdr:cNvPr id="4" name="ZoneTexte 3"/>
        <xdr:cNvSpPr txBox="1"/>
      </xdr:nvSpPr>
      <xdr:spPr>
        <a:xfrm>
          <a:off x="3048000" y="6185647"/>
          <a:ext cx="10343029" cy="11654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2021, 79 % des ressources du système de retraite provenaient de cotisations sociales.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 : y compris le FSV mais hors le RAFP qui est un régime par capitalisation. Les cotisations sociales incluent la cotisation au régime de la FPE des employeurs de fonctionnaires d’État. Le besoin de financement est couvert par recours à la dette ou l’utilisation de réserves.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rapports à la CCSS 2002-2021 ; calculs SG-COR. </a:t>
          </a:r>
          <a:endParaRPr lang="fr-FR" sz="1100"/>
        </a:p>
      </xdr:txBody>
    </xdr:sp>
    <xdr:clientData/>
  </xdr:twoCellAnchor>
</xdr:wsDr>
</file>

<file path=xl/drawings/drawing17.xml><?xml version="1.0" encoding="utf-8"?>
<c:userShapes xmlns:c="http://schemas.openxmlformats.org/drawingml/2006/chart">
  <cdr:relSizeAnchor xmlns:cdr="http://schemas.openxmlformats.org/drawingml/2006/chartDrawing">
    <cdr:from>
      <cdr:x>0.00305</cdr:x>
      <cdr:y>0.73119</cdr:y>
    </cdr:from>
    <cdr:to>
      <cdr:x>0.10375</cdr:x>
      <cdr:y>0.84842</cdr:y>
    </cdr:to>
    <cdr:sp macro="" textlink="">
      <cdr:nvSpPr>
        <cdr:cNvPr id="3" name="Ellipse 2"/>
        <cdr:cNvSpPr/>
      </cdr:nvSpPr>
      <cdr:spPr>
        <a:xfrm xmlns:a="http://schemas.openxmlformats.org/drawingml/2006/main">
          <a:off x="11206" y="2237455"/>
          <a:ext cx="369770" cy="358723"/>
        </a:xfrm>
        <a:prstGeom xmlns:a="http://schemas.openxmlformats.org/drawingml/2006/main" prst="ellipse">
          <a:avLst/>
        </a:prstGeom>
        <a:noFill xmlns:a="http://schemas.openxmlformats.org/drawingml/2006/main"/>
        <a:ln xmlns:a="http://schemas.openxmlformats.org/drawingml/2006/main">
          <a:solidFill>
            <a:schemeClr val="accent2">
              <a:lumMod val="75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userShapes>
</file>

<file path=xl/drawings/drawing18.xml><?xml version="1.0" encoding="utf-8"?>
<xdr:wsDr xmlns:xdr="http://schemas.openxmlformats.org/drawingml/2006/spreadsheetDrawing" xmlns:a="http://schemas.openxmlformats.org/drawingml/2006/main">
  <xdr:twoCellAnchor>
    <xdr:from>
      <xdr:col>3</xdr:col>
      <xdr:colOff>416719</xdr:colOff>
      <xdr:row>10</xdr:row>
      <xdr:rowOff>71437</xdr:rowOff>
    </xdr:from>
    <xdr:to>
      <xdr:col>14</xdr:col>
      <xdr:colOff>624416</xdr:colOff>
      <xdr:row>29</xdr:row>
      <xdr:rowOff>169333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486833</xdr:colOff>
      <xdr:row>31</xdr:row>
      <xdr:rowOff>10584</xdr:rowOff>
    </xdr:from>
    <xdr:to>
      <xdr:col>14</xdr:col>
      <xdr:colOff>296333</xdr:colOff>
      <xdr:row>35</xdr:row>
      <xdr:rowOff>84667</xdr:rowOff>
    </xdr:to>
    <xdr:sp macro="" textlink="">
      <xdr:nvSpPr>
        <xdr:cNvPr id="3" name="ZoneTexte 2"/>
        <xdr:cNvSpPr txBox="1"/>
      </xdr:nvSpPr>
      <xdr:spPr>
        <a:xfrm>
          <a:off x="4699000" y="5958417"/>
          <a:ext cx="7842250" cy="8360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2021, 89,6 % des ressources du système de retraite provenaient des revenus d’activité.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 : y compris le FSV mais hors le RAFP qui est un régime par capitalisation.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rapports à la CCSS 2002-2021 ; calculs SG-COR. </a:t>
          </a:r>
          <a:endParaRPr lang="fr-FR" sz="1100"/>
        </a:p>
      </xdr:txBody>
    </xdr:sp>
    <xdr:clientData/>
  </xdr:twoCellAnchor>
</xdr:wsDr>
</file>

<file path=xl/drawings/drawing19.xml><?xml version="1.0" encoding="utf-8"?>
<c:userShapes xmlns:c="http://schemas.openxmlformats.org/drawingml/2006/chart">
  <cdr:relSizeAnchor xmlns:cdr="http://schemas.openxmlformats.org/drawingml/2006/chartDrawing">
    <cdr:from>
      <cdr:x>0.02366</cdr:x>
      <cdr:y>0.83384</cdr:y>
    </cdr:from>
    <cdr:to>
      <cdr:x>0.07806</cdr:x>
      <cdr:y>0.92468</cdr:y>
    </cdr:to>
    <cdr:sp macro="" textlink="">
      <cdr:nvSpPr>
        <cdr:cNvPr id="2" name="Ellipse 1"/>
        <cdr:cNvSpPr/>
      </cdr:nvSpPr>
      <cdr:spPr>
        <a:xfrm xmlns:a="http://schemas.openxmlformats.org/drawingml/2006/main">
          <a:off x="194991" y="3099717"/>
          <a:ext cx="448280" cy="337688"/>
        </a:xfrm>
        <a:prstGeom xmlns:a="http://schemas.openxmlformats.org/drawingml/2006/main" prst="ellipse">
          <a:avLst/>
        </a:prstGeom>
        <a:noFill xmlns:a="http://schemas.openxmlformats.org/drawingml/2006/main"/>
        <a:ln xmlns:a="http://schemas.openxmlformats.org/drawingml/2006/main">
          <a:solidFill>
            <a:srgbClr val="C00000"/>
          </a:solidFill>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drawings/drawing2.xml><?xml version="1.0" encoding="utf-8"?>
<xdr:wsDr xmlns:xdr="http://schemas.openxmlformats.org/drawingml/2006/spreadsheetDrawing" xmlns:a="http://schemas.openxmlformats.org/drawingml/2006/main">
  <xdr:twoCellAnchor>
    <xdr:from>
      <xdr:col>4</xdr:col>
      <xdr:colOff>400048</xdr:colOff>
      <xdr:row>10</xdr:row>
      <xdr:rowOff>104775</xdr:rowOff>
    </xdr:from>
    <xdr:to>
      <xdr:col>20</xdr:col>
      <xdr:colOff>171449</xdr:colOff>
      <xdr:row>25</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26</xdr:row>
      <xdr:rowOff>57150</xdr:rowOff>
    </xdr:from>
    <xdr:to>
      <xdr:col>22</xdr:col>
      <xdr:colOff>28575</xdr:colOff>
      <xdr:row>31</xdr:row>
      <xdr:rowOff>57150</xdr:rowOff>
    </xdr:to>
    <xdr:sp macro="" textlink="">
      <xdr:nvSpPr>
        <xdr:cNvPr id="3" name="ZoneTexte 2"/>
        <xdr:cNvSpPr txBox="1"/>
      </xdr:nvSpPr>
      <xdr:spPr>
        <a:xfrm>
          <a:off x="4333875" y="5095875"/>
          <a:ext cx="8143875"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données hors produits et charges financières, hors dotations et reprises sur provisions. À compter de 2020, les comptes de la CRPNPAC (régime complémentaire du personnel navigant de l’aviation civile), sont inclus.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2002-2021 ; comptabilité nationale INSEE. </a:t>
          </a:r>
          <a:endParaRPr lang="fr-FR"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14286</xdr:colOff>
      <xdr:row>10</xdr:row>
      <xdr:rowOff>190496</xdr:rowOff>
    </xdr:from>
    <xdr:to>
      <xdr:col>12</xdr:col>
      <xdr:colOff>190500</xdr:colOff>
      <xdr:row>34</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66675</xdr:colOff>
      <xdr:row>36</xdr:row>
      <xdr:rowOff>76200</xdr:rowOff>
    </xdr:from>
    <xdr:to>
      <xdr:col>12</xdr:col>
      <xdr:colOff>619125</xdr:colOff>
      <xdr:row>43</xdr:row>
      <xdr:rowOff>9525</xdr:rowOff>
    </xdr:to>
    <xdr:sp macro="" textlink="">
      <xdr:nvSpPr>
        <xdr:cNvPr id="3" name="ZoneTexte 2"/>
        <xdr:cNvSpPr txBox="1"/>
      </xdr:nvSpPr>
      <xdr:spPr>
        <a:xfrm>
          <a:off x="3733800" y="7658100"/>
          <a:ext cx="9124950"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2021, 10 % des ressources des régimes de base des salariés du privé (y compris sécurité sociale des indépendants) proviennent de cotisations salariales.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 : les cotisations patronales incluent la cotisation au régime de la FPE des employeurs de fonctionnaires de l’État. Les qualificatifs d’externe et d’interne pour les transferts entre organismes sont relatifs au périmètre du système de retraite incluant le FSV.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ressources, y compris les produits financiers.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 à la CCSS 2021, comptes des régimes ; calculs SG-COR. </a:t>
          </a:r>
          <a:endParaRPr lang="fr-FR"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1071561</xdr:colOff>
      <xdr:row>20</xdr:row>
      <xdr:rowOff>180972</xdr:rowOff>
    </xdr:from>
    <xdr:to>
      <xdr:col>10</xdr:col>
      <xdr:colOff>485775</xdr:colOff>
      <xdr:row>43</xdr:row>
      <xdr:rowOff>76200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1095375</xdr:colOff>
      <xdr:row>44</xdr:row>
      <xdr:rowOff>19050</xdr:rowOff>
    </xdr:from>
    <xdr:to>
      <xdr:col>12</xdr:col>
      <xdr:colOff>38100</xdr:colOff>
      <xdr:row>52</xdr:row>
      <xdr:rowOff>85725</xdr:rowOff>
    </xdr:to>
    <xdr:sp macro="" textlink="">
      <xdr:nvSpPr>
        <xdr:cNvPr id="3" name="ZoneTexte 2"/>
        <xdr:cNvSpPr txBox="1"/>
      </xdr:nvSpPr>
      <xdr:spPr>
        <a:xfrm>
          <a:off x="2876550" y="9067800"/>
          <a:ext cx="9229725" cy="1590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2021, 63 % des ressources de la CNAV (y compris sécurité sociale des indépendants) proviennent de cotisations sociales.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 : les cotisations sociales incluent la cotisation au régime de la FPE des employeurs de fonctionnaires de l’État. Les qualificatifs d’externe et d’interne pour les transferts entre organismes sont relatifs au périmètre du système de retraite incluant le FSV.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toutes les ressources, y compris les produits financiers.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 à la CCSS 2021, comptes des régimes ; calculs SG-COR. </a:t>
          </a:r>
          <a:endParaRPr lang="fr-FR"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xdr:col>
      <xdr:colOff>190500</xdr:colOff>
      <xdr:row>14</xdr:row>
      <xdr:rowOff>114300</xdr:rowOff>
    </xdr:from>
    <xdr:to>
      <xdr:col>11</xdr:col>
      <xdr:colOff>361950</xdr:colOff>
      <xdr:row>28</xdr:row>
      <xdr:rowOff>47625</xdr:rowOff>
    </xdr:to>
    <xdr:graphicFrame macro="">
      <xdr:nvGraphicFramePr>
        <xdr:cNvPr id="2" name="Graphique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209550</xdr:colOff>
      <xdr:row>29</xdr:row>
      <xdr:rowOff>76200</xdr:rowOff>
    </xdr:from>
    <xdr:to>
      <xdr:col>14</xdr:col>
      <xdr:colOff>266700</xdr:colOff>
      <xdr:row>35</xdr:row>
      <xdr:rowOff>0</xdr:rowOff>
    </xdr:to>
    <xdr:sp macro="" textlink="">
      <xdr:nvSpPr>
        <xdr:cNvPr id="3" name="ZoneTexte 2">
          <a:extLst>
            <a:ext uri="{FF2B5EF4-FFF2-40B4-BE49-F238E27FC236}">
              <a16:creationId xmlns:a16="http://schemas.microsoft.com/office/drawing/2014/main" id="{00000000-0008-0000-0E00-000003000000}"/>
            </a:ext>
          </a:extLst>
        </xdr:cNvPr>
        <xdr:cNvSpPr txBox="1"/>
      </xdr:nvSpPr>
      <xdr:spPr>
        <a:xfrm>
          <a:off x="3629025" y="6410325"/>
          <a:ext cx="8439150" cy="10668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FPE civils employés dans un ministère et autres employeurs à partir de 2010.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Lecture : en 2020, le taux de cotisation employeur pour la retraite (CNAV + ARRCO, y compris AGFF) d’un salarié non-cadre est de 16,46 % du salaire brut au taux minimum obligatoire ARRCO et le taux de contribution des employeurs de fonctionnaires civils est de 74,28 %.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législation et Compte d'affectation spéciale « pensions ». </a:t>
          </a:r>
          <a:endParaRPr lang="fr-FR" sz="1200">
            <a:effectLst/>
            <a:latin typeface="Times New Roman"/>
            <a:ea typeface="Calibr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304798</xdr:colOff>
      <xdr:row>19</xdr:row>
      <xdr:rowOff>171449</xdr:rowOff>
    </xdr:from>
    <xdr:to>
      <xdr:col>30</xdr:col>
      <xdr:colOff>447675</xdr:colOff>
      <xdr:row>36</xdr:row>
      <xdr:rowOff>142874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285750</xdr:colOff>
      <xdr:row>37</xdr:row>
      <xdr:rowOff>114300</xdr:rowOff>
    </xdr:from>
    <xdr:to>
      <xdr:col>33</xdr:col>
      <xdr:colOff>257175</xdr:colOff>
      <xdr:row>43</xdr:row>
      <xdr:rowOff>19050</xdr:rowOff>
    </xdr:to>
    <xdr:sp macro="" textlink="">
      <xdr:nvSpPr>
        <xdr:cNvPr id="3" name="ZoneTexte 2"/>
        <xdr:cNvSpPr txBox="1"/>
      </xdr:nvSpPr>
      <xdr:spPr>
        <a:xfrm>
          <a:off x="7610475" y="7258050"/>
          <a:ext cx="9115425"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données hors produits et charges financières, hors dotations et reprises sur provisions. Convention EEC : stabilisation des contributions et subventions d’équilibre en proportion du PIB à leur niveau moyen de 2017 à 2021. Convention EPR : cotisations et subventions d’équilibre évoluant de manière à équilibrer chaque année le solde de ces régimes.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2010-2021 ; projections COR – septembre 2022. </a:t>
          </a:r>
          <a:endParaRPr lang="fr-FR" sz="1100"/>
        </a:p>
      </xdr:txBody>
    </xdr:sp>
    <xdr:clientData/>
  </xdr:twoCellAnchor>
</xdr:wsDr>
</file>

<file path=xl/drawings/drawing24.xml><?xml version="1.0" encoding="utf-8"?>
<c:userShapes xmlns:c="http://schemas.openxmlformats.org/drawingml/2006/chart">
  <cdr:relSizeAnchor xmlns:cdr="http://schemas.openxmlformats.org/drawingml/2006/chartDrawing">
    <cdr:from>
      <cdr:x>0.07638</cdr:x>
      <cdr:y>0.05596</cdr:y>
    </cdr:from>
    <cdr:to>
      <cdr:x>0.07638</cdr:x>
      <cdr:y>0.05596</cdr:y>
    </cdr:to>
    <cdr:grpSp>
      <cdr:nvGrpSpPr>
        <cdr:cNvPr id="6" name="Groupe 5"/>
        <cdr:cNvGrpSpPr/>
      </cdr:nvGrpSpPr>
      <cdr:grpSpPr>
        <a:xfrm xmlns:a="http://schemas.openxmlformats.org/drawingml/2006/main">
          <a:off x="604569" y="181759"/>
          <a:ext cx="0" cy="0"/>
          <a:chOff x="604569" y="181759"/>
          <a:chExt cx="0" cy="0"/>
        </a:xfrm>
      </cdr:grpSpPr>
    </cdr:grpSp>
  </cdr:relSizeAnchor>
  <cdr:relSizeAnchor xmlns:cdr="http://schemas.openxmlformats.org/drawingml/2006/chartDrawing">
    <cdr:from>
      <cdr:x>0.06779</cdr:x>
      <cdr:y>0.02151</cdr:y>
    </cdr:from>
    <cdr:to>
      <cdr:x>0.99094</cdr:x>
      <cdr:y>0.89711</cdr:y>
    </cdr:to>
    <cdr:grpSp>
      <cdr:nvGrpSpPr>
        <cdr:cNvPr id="7" name="Groupe 6"/>
        <cdr:cNvGrpSpPr/>
      </cdr:nvGrpSpPr>
      <cdr:grpSpPr>
        <a:xfrm xmlns:a="http://schemas.openxmlformats.org/drawingml/2006/main">
          <a:off x="536577" y="69865"/>
          <a:ext cx="7306988" cy="2843971"/>
          <a:chOff x="0" y="0"/>
          <a:chExt cx="7306987" cy="2843996"/>
        </a:xfrm>
      </cdr:grpSpPr>
      <cdr:sp macro="" textlink="">
        <cdr:nvSpPr>
          <cdr:cNvPr id="12" name="ZoneTexte 1"/>
          <cdr:cNvSpPr txBox="1"/>
        </cdr:nvSpPr>
        <cdr:spPr>
          <a:xfrm xmlns:a="http://schemas.openxmlformats.org/drawingml/2006/main">
            <a:off x="0" y="0"/>
            <a:ext cx="1285861" cy="2843996"/>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t"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t>Observé</a:t>
            </a:r>
          </a:p>
        </cdr:txBody>
      </cdr:sp>
      <cdr:sp macro="" textlink="">
        <cdr:nvSpPr>
          <cdr:cNvPr id="13" name="ZoneTexte 1"/>
          <cdr:cNvSpPr txBox="1"/>
        </cdr:nvSpPr>
        <cdr:spPr>
          <a:xfrm xmlns:a="http://schemas.openxmlformats.org/drawingml/2006/main">
            <a:off x="1380440" y="0"/>
            <a:ext cx="2915984" cy="2843996"/>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t"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002060"/>
                </a:solidFill>
              </a:rPr>
              <a:t>Projeté - convention EPR</a:t>
            </a:r>
          </a:p>
        </cdr:txBody>
      </cdr:sp>
      <cdr:sp macro="" textlink="">
        <cdr:nvSpPr>
          <cdr:cNvPr id="14" name="ZoneTexte 1"/>
          <cdr:cNvSpPr txBox="1"/>
        </cdr:nvSpPr>
        <cdr:spPr>
          <a:xfrm xmlns:a="http://schemas.openxmlformats.org/drawingml/2006/main">
            <a:off x="4391003" y="0"/>
            <a:ext cx="2915984" cy="2843996"/>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t"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002060"/>
                </a:solidFill>
              </a:rPr>
              <a:t>Projeté - convention EEC</a:t>
            </a:r>
          </a:p>
        </cdr:txBody>
      </cdr:sp>
    </cdr:grpSp>
  </cdr:relSizeAnchor>
</c:userShapes>
</file>

<file path=xl/drawings/drawing25.xml><?xml version="1.0" encoding="utf-8"?>
<xdr:wsDr xmlns:xdr="http://schemas.openxmlformats.org/drawingml/2006/spreadsheetDrawing" xmlns:a="http://schemas.openxmlformats.org/drawingml/2006/main">
  <xdr:twoCellAnchor>
    <xdr:from>
      <xdr:col>31</xdr:col>
      <xdr:colOff>226693</xdr:colOff>
      <xdr:row>23</xdr:row>
      <xdr:rowOff>152400</xdr:rowOff>
    </xdr:from>
    <xdr:to>
      <xdr:col>41</xdr:col>
      <xdr:colOff>196693</xdr:colOff>
      <xdr:row>40</xdr:row>
      <xdr:rowOff>117900</xdr:rowOff>
    </xdr:to>
    <xdr:graphicFrame macro="">
      <xdr:nvGraphicFramePr>
        <xdr:cNvPr id="3" name="Graphique 2">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104775</xdr:colOff>
      <xdr:row>23</xdr:row>
      <xdr:rowOff>152400</xdr:rowOff>
    </xdr:from>
    <xdr:to>
      <xdr:col>31</xdr:col>
      <xdr:colOff>74775</xdr:colOff>
      <xdr:row>40</xdr:row>
      <xdr:rowOff>117900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219075</xdr:colOff>
      <xdr:row>20</xdr:row>
      <xdr:rowOff>19050</xdr:rowOff>
    </xdr:from>
    <xdr:to>
      <xdr:col>30</xdr:col>
      <xdr:colOff>361950</xdr:colOff>
      <xdr:row>23</xdr:row>
      <xdr:rowOff>66675</xdr:rowOff>
    </xdr:to>
    <xdr:sp macro="" textlink="">
      <xdr:nvSpPr>
        <xdr:cNvPr id="2" name="ZoneTexte 1"/>
        <xdr:cNvSpPr txBox="1"/>
      </xdr:nvSpPr>
      <xdr:spPr>
        <a:xfrm>
          <a:off x="10906125" y="3886200"/>
          <a:ext cx="3571875"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b="1" i="0" u="none" strike="noStrike" baseline="0" smtClean="0">
              <a:solidFill>
                <a:schemeClr val="dk1"/>
              </a:solidFill>
              <a:latin typeface="+mn-lt"/>
              <a:ea typeface="+mn-ea"/>
              <a:cs typeface="+mn-cs"/>
            </a:rPr>
            <a:t>Figure 2.17a – Contribution de l’État selon les deux conventions comptables </a:t>
          </a:r>
          <a:r>
            <a:rPr lang="fr-FR" sz="1100" b="0" i="0" u="none" strike="noStrike" baseline="0" smtClean="0">
              <a:solidFill>
                <a:schemeClr val="dk1"/>
              </a:solidFill>
              <a:latin typeface="+mn-lt"/>
              <a:ea typeface="+mn-ea"/>
              <a:cs typeface="+mn-cs"/>
            </a:rPr>
            <a:t>	</a:t>
          </a:r>
        </a:p>
        <a:p>
          <a:endParaRPr lang="fr-FR" sz="1100"/>
        </a:p>
      </xdr:txBody>
    </xdr:sp>
    <xdr:clientData/>
  </xdr:twoCellAnchor>
  <xdr:twoCellAnchor>
    <xdr:from>
      <xdr:col>31</xdr:col>
      <xdr:colOff>209550</xdr:colOff>
      <xdr:row>20</xdr:row>
      <xdr:rowOff>38100</xdr:rowOff>
    </xdr:from>
    <xdr:to>
      <xdr:col>41</xdr:col>
      <xdr:colOff>152400</xdr:colOff>
      <xdr:row>23</xdr:row>
      <xdr:rowOff>66675</xdr:rowOff>
    </xdr:to>
    <xdr:sp macro="" textlink="">
      <xdr:nvSpPr>
        <xdr:cNvPr id="4" name="ZoneTexte 3"/>
        <xdr:cNvSpPr txBox="1"/>
      </xdr:nvSpPr>
      <xdr:spPr>
        <a:xfrm>
          <a:off x="14706600" y="3905250"/>
          <a:ext cx="3752850"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b="1" i="0" u="none" strike="noStrike" baseline="0" smtClean="0">
              <a:solidFill>
                <a:schemeClr val="dk1"/>
              </a:solidFill>
              <a:latin typeface="+mn-lt"/>
              <a:ea typeface="+mn-ea"/>
              <a:cs typeface="+mn-cs"/>
            </a:rPr>
            <a:t>Figure 2.17b – Taux de prélèvement global (en % de la masse des revenus d’activité bruts) </a:t>
          </a:r>
          <a:r>
            <a:rPr lang="fr-FR" sz="1100" b="0" i="0" u="none" strike="noStrike" baseline="0" smtClean="0">
              <a:solidFill>
                <a:schemeClr val="dk1"/>
              </a:solidFill>
              <a:latin typeface="+mn-lt"/>
              <a:ea typeface="+mn-ea"/>
              <a:cs typeface="+mn-cs"/>
            </a:rPr>
            <a:t>	</a:t>
          </a:r>
        </a:p>
        <a:p>
          <a:endParaRPr lang="fr-FR" sz="1100"/>
        </a:p>
      </xdr:txBody>
    </xdr:sp>
    <xdr:clientData/>
  </xdr:twoCellAnchor>
  <xdr:twoCellAnchor>
    <xdr:from>
      <xdr:col>21</xdr:col>
      <xdr:colOff>114300</xdr:colOff>
      <xdr:row>41</xdr:row>
      <xdr:rowOff>95250</xdr:rowOff>
    </xdr:from>
    <xdr:to>
      <xdr:col>44</xdr:col>
      <xdr:colOff>342900</xdr:colOff>
      <xdr:row>47</xdr:row>
      <xdr:rowOff>0</xdr:rowOff>
    </xdr:to>
    <xdr:sp macro="" textlink="">
      <xdr:nvSpPr>
        <xdr:cNvPr id="5" name="ZoneTexte 4"/>
        <xdr:cNvSpPr txBox="1"/>
      </xdr:nvSpPr>
      <xdr:spPr>
        <a:xfrm>
          <a:off x="10801350" y="7962900"/>
          <a:ext cx="8991600"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données hors produits et charges financières, hors dotations et reprises sur provisions hors transferts internes. Convention EPR : cotisations et subventions d’équilibre évoluant de manière à équilibrer chaque année le solde de ces régimes. Convention EEC : stabilisation des contributions et subventions d’équilibre en proportion du PIB à leur niveau moyen de 2017 à 2021.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2010-2021 ; projections COR – septembre 2022. </a:t>
          </a:r>
          <a:endParaRPr lang="fr-FR"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13</xdr:row>
      <xdr:rowOff>9525</xdr:rowOff>
    </xdr:from>
    <xdr:to>
      <xdr:col>5</xdr:col>
      <xdr:colOff>523875</xdr:colOff>
      <xdr:row>18</xdr:row>
      <xdr:rowOff>28575</xdr:rowOff>
    </xdr:to>
    <xdr:sp macro="" textlink="">
      <xdr:nvSpPr>
        <xdr:cNvPr id="2" name="ZoneTexte 1"/>
        <xdr:cNvSpPr txBox="1"/>
      </xdr:nvSpPr>
      <xdr:spPr>
        <a:xfrm>
          <a:off x="1781175" y="3400425"/>
          <a:ext cx="749617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2020, le taux de prélèvement d’équilibre des régimes de salariés du secteur privé et des artisans et commerçants, avec prise en compte du ratio démographique pour les 65 ans et plus, est estimé à 23,9 %.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 : voir méthodologie détaillée de calcul en annexe 5.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législation, données des régimes et calculs SG-COR. </a:t>
          </a:r>
          <a:endParaRPr lang="fr-FR"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781050</xdr:colOff>
      <xdr:row>13</xdr:row>
      <xdr:rowOff>19050</xdr:rowOff>
    </xdr:from>
    <xdr:to>
      <xdr:col>16</xdr:col>
      <xdr:colOff>114300</xdr:colOff>
      <xdr:row>35</xdr:row>
      <xdr:rowOff>123826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847724</xdr:colOff>
      <xdr:row>36</xdr:row>
      <xdr:rowOff>95250</xdr:rowOff>
    </xdr:from>
    <xdr:to>
      <xdr:col>22</xdr:col>
      <xdr:colOff>276224</xdr:colOff>
      <xdr:row>42</xdr:row>
      <xdr:rowOff>0</xdr:rowOff>
    </xdr:to>
    <xdr:sp macro="" textlink="">
      <xdr:nvSpPr>
        <xdr:cNvPr id="2" name="ZoneTexte 1"/>
        <xdr:cNvSpPr txBox="1"/>
      </xdr:nvSpPr>
      <xdr:spPr>
        <a:xfrm>
          <a:off x="3228974" y="7010400"/>
          <a:ext cx="11477625"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un solde positif correspond à un excédent, un solde négatif à un besoin de financement. Données hors produits et charges financières, hors dotations et reprises sur provisions. Les regroupements de régimes sont les suivants : salariés privé base = CNAV y compris artisans et commerçants et MSA salariés ; salariés privé compl. = ARRCO, AGIRC, IRCANTEC, RCI et CRPNPAC à compter de 2020 ; fonctionnaires et régimes spéciaux = SRE, CNRACL, CNIEG, SNCF, RATP, CNBF, BDF, FSPOEIE, ENIM, CANSSM et CRPCEN; non-salariés = MSA, CNAVPL, MSA-RCO, CNAVPL-RCO et CNBF-RCO (voir l’annexe 13 pour la liste des sigles).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2002-2021. </a:t>
          </a:r>
          <a:endParaRPr lang="fr-FR"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371473</xdr:colOff>
      <xdr:row>17</xdr:row>
      <xdr:rowOff>76199</xdr:rowOff>
    </xdr:from>
    <xdr:to>
      <xdr:col>23</xdr:col>
      <xdr:colOff>57150</xdr:colOff>
      <xdr:row>34</xdr:row>
      <xdr:rowOff>47624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419100</xdr:colOff>
      <xdr:row>35</xdr:row>
      <xdr:rowOff>57150</xdr:rowOff>
    </xdr:from>
    <xdr:to>
      <xdr:col>23</xdr:col>
      <xdr:colOff>390525</xdr:colOff>
      <xdr:row>41</xdr:row>
      <xdr:rowOff>95250</xdr:rowOff>
    </xdr:to>
    <xdr:sp macro="" textlink="">
      <xdr:nvSpPr>
        <xdr:cNvPr id="3" name="ZoneTexte 2"/>
        <xdr:cNvSpPr txBox="1"/>
      </xdr:nvSpPr>
      <xdr:spPr>
        <a:xfrm>
          <a:off x="4086225" y="6819900"/>
          <a:ext cx="8201025"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données hors produits et charges financières, hors dotations et reprises sur provisions. Convention EEC : stabilisation des contributions et subventions d’équilibre en proportion du PIB à leur niveau moyen de 2017 à 2021. Convention EPR : cotisations et subventions d’équilibre évoluant de manière à équilibrer chaque année le solde de ces régimes. La barre bleue en pointillé indique l’horizon de pilotage de 25 ans défini par le CSR.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2010-2021 ; projections COR – septembre 2022. </a:t>
          </a:r>
          <a:endParaRPr lang="fr-FR" sz="1100"/>
        </a:p>
      </xdr:txBody>
    </xdr:sp>
    <xdr:clientData/>
  </xdr:twoCellAnchor>
  <xdr:twoCellAnchor>
    <xdr:from>
      <xdr:col>23</xdr:col>
      <xdr:colOff>419100</xdr:colOff>
      <xdr:row>17</xdr:row>
      <xdr:rowOff>66675</xdr:rowOff>
    </xdr:from>
    <xdr:to>
      <xdr:col>41</xdr:col>
      <xdr:colOff>104777</xdr:colOff>
      <xdr:row>34</xdr:row>
      <xdr:rowOff>38100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0.07638</cdr:x>
      <cdr:y>0.05596</cdr:y>
    </cdr:from>
    <cdr:to>
      <cdr:x>0.07638</cdr:x>
      <cdr:y>0.05596</cdr:y>
    </cdr:to>
    <cdr:grpSp>
      <cdr:nvGrpSpPr>
        <cdr:cNvPr id="6" name="Groupe 5"/>
        <cdr:cNvGrpSpPr/>
      </cdr:nvGrpSpPr>
      <cdr:grpSpPr>
        <a:xfrm xmlns:a="http://schemas.openxmlformats.org/drawingml/2006/main">
          <a:off x="604569" y="181759"/>
          <a:ext cx="0" cy="0"/>
          <a:chOff x="604569" y="181759"/>
          <a:chExt cx="0" cy="0"/>
        </a:xfrm>
      </cdr:grpSpPr>
    </cdr:grpSp>
  </cdr:relSizeAnchor>
  <cdr:relSizeAnchor xmlns:cdr="http://schemas.openxmlformats.org/drawingml/2006/chartDrawing">
    <cdr:from>
      <cdr:x>0.06779</cdr:x>
      <cdr:y>0.02151</cdr:y>
    </cdr:from>
    <cdr:to>
      <cdr:x>0.99094</cdr:x>
      <cdr:y>0.89711</cdr:y>
    </cdr:to>
    <cdr:grpSp>
      <cdr:nvGrpSpPr>
        <cdr:cNvPr id="7" name="Groupe 6"/>
        <cdr:cNvGrpSpPr/>
      </cdr:nvGrpSpPr>
      <cdr:grpSpPr>
        <a:xfrm xmlns:a="http://schemas.openxmlformats.org/drawingml/2006/main">
          <a:off x="536577" y="69865"/>
          <a:ext cx="7306988" cy="2843971"/>
          <a:chOff x="0" y="0"/>
          <a:chExt cx="7306987" cy="2843996"/>
        </a:xfrm>
      </cdr:grpSpPr>
      <cdr:sp macro="" textlink="">
        <cdr:nvSpPr>
          <cdr:cNvPr id="12" name="ZoneTexte 1"/>
          <cdr:cNvSpPr txBox="1"/>
        </cdr:nvSpPr>
        <cdr:spPr>
          <a:xfrm xmlns:a="http://schemas.openxmlformats.org/drawingml/2006/main">
            <a:off x="0" y="0"/>
            <a:ext cx="1285861" cy="2843996"/>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t"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t>Observé</a:t>
            </a:r>
          </a:p>
        </cdr:txBody>
      </cdr:sp>
      <cdr:sp macro="" textlink="">
        <cdr:nvSpPr>
          <cdr:cNvPr id="13" name="ZoneTexte 1"/>
          <cdr:cNvSpPr txBox="1"/>
        </cdr:nvSpPr>
        <cdr:spPr>
          <a:xfrm xmlns:a="http://schemas.openxmlformats.org/drawingml/2006/main">
            <a:off x="1380440" y="0"/>
            <a:ext cx="2915984" cy="2843996"/>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t"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002060"/>
                </a:solidFill>
              </a:rPr>
              <a:t>Projeté - convention EPR</a:t>
            </a:r>
          </a:p>
        </cdr:txBody>
      </cdr:sp>
      <cdr:sp macro="" textlink="">
        <cdr:nvSpPr>
          <cdr:cNvPr id="14" name="ZoneTexte 1"/>
          <cdr:cNvSpPr txBox="1"/>
        </cdr:nvSpPr>
        <cdr:spPr>
          <a:xfrm xmlns:a="http://schemas.openxmlformats.org/drawingml/2006/main">
            <a:off x="4391003" y="0"/>
            <a:ext cx="2915984" cy="2843996"/>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t"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002060"/>
                </a:solidFill>
              </a:rPr>
              <a:t>Projeté - convention EEC</a:t>
            </a:r>
          </a:p>
        </cdr:txBody>
      </cdr:sp>
    </cdr:grpSp>
  </cdr:relSizeAnchor>
  <cdr:relSizeAnchor xmlns:cdr="http://schemas.openxmlformats.org/drawingml/2006/chartDrawing">
    <cdr:from>
      <cdr:x>0.4288</cdr:x>
      <cdr:y>0.02151</cdr:y>
    </cdr:from>
    <cdr:to>
      <cdr:x>0.43</cdr:x>
      <cdr:y>0.90982</cdr:y>
    </cdr:to>
    <cdr:cxnSp macro="">
      <cdr:nvCxnSpPr>
        <cdr:cNvPr id="15" name="Connecteur droit 14"/>
        <cdr:cNvCxnSpPr/>
      </cdr:nvCxnSpPr>
      <cdr:spPr>
        <a:xfrm xmlns:a="http://schemas.openxmlformats.org/drawingml/2006/main" flipV="1">
          <a:off x="3394075" y="69850"/>
          <a:ext cx="9525" cy="2885261"/>
        </a:xfrm>
        <a:prstGeom xmlns:a="http://schemas.openxmlformats.org/drawingml/2006/main" prst="line">
          <a:avLst/>
        </a:prstGeom>
        <a:ln xmlns:a="http://schemas.openxmlformats.org/drawingml/2006/main" w="19050">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0.81268</cdr:x>
      <cdr:y>0.02444</cdr:y>
    </cdr:from>
    <cdr:to>
      <cdr:x>0.81388</cdr:x>
      <cdr:y>0.91275</cdr:y>
    </cdr:to>
    <cdr:cxnSp macro="">
      <cdr:nvCxnSpPr>
        <cdr:cNvPr id="16" name="Connecteur droit 15"/>
        <cdr:cNvCxnSpPr/>
      </cdr:nvCxnSpPr>
      <cdr:spPr>
        <a:xfrm xmlns:a="http://schemas.openxmlformats.org/drawingml/2006/main" flipV="1">
          <a:off x="6432550" y="79375"/>
          <a:ext cx="9525" cy="2885261"/>
        </a:xfrm>
        <a:prstGeom xmlns:a="http://schemas.openxmlformats.org/drawingml/2006/main" prst="line">
          <a:avLst/>
        </a:prstGeom>
        <a:ln xmlns:a="http://schemas.openxmlformats.org/drawingml/2006/main" w="19050">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4</xdr:col>
      <xdr:colOff>447675</xdr:colOff>
      <xdr:row>36</xdr:row>
      <xdr:rowOff>142875</xdr:rowOff>
    </xdr:from>
    <xdr:to>
      <xdr:col>10</xdr:col>
      <xdr:colOff>555675</xdr:colOff>
      <xdr:row>53</xdr:row>
      <xdr:rowOff>180375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36</xdr:row>
      <xdr:rowOff>142875</xdr:rowOff>
    </xdr:from>
    <xdr:to>
      <xdr:col>17</xdr:col>
      <xdr:colOff>165150</xdr:colOff>
      <xdr:row>53</xdr:row>
      <xdr:rowOff>180375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276225</xdr:colOff>
      <xdr:row>34</xdr:row>
      <xdr:rowOff>142875</xdr:rowOff>
    </xdr:from>
    <xdr:to>
      <xdr:col>9</xdr:col>
      <xdr:colOff>333375</xdr:colOff>
      <xdr:row>36</xdr:row>
      <xdr:rowOff>85725</xdr:rowOff>
    </xdr:to>
    <xdr:sp macro="" textlink="">
      <xdr:nvSpPr>
        <xdr:cNvPr id="2" name="ZoneTexte 1"/>
        <xdr:cNvSpPr txBox="1"/>
      </xdr:nvSpPr>
      <xdr:spPr>
        <a:xfrm>
          <a:off x="6200775" y="6677025"/>
          <a:ext cx="23431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i="0" u="none" strike="noStrike" baseline="0" smtClean="0">
              <a:solidFill>
                <a:schemeClr val="dk1"/>
              </a:solidFill>
              <a:latin typeface="+mn-lt"/>
              <a:ea typeface="+mn-ea"/>
              <a:cs typeface="+mn-cs"/>
            </a:rPr>
            <a:t>Figure 2.3a – Scénario 1,0 % </a:t>
          </a:r>
          <a:r>
            <a:rPr lang="fr-FR" sz="1100" b="0" i="0" u="none" strike="noStrike" baseline="0" smtClean="0">
              <a:solidFill>
                <a:schemeClr val="dk1"/>
              </a:solidFill>
              <a:latin typeface="+mn-lt"/>
              <a:ea typeface="+mn-ea"/>
              <a:cs typeface="+mn-cs"/>
            </a:rPr>
            <a:t>	</a:t>
          </a:r>
        </a:p>
        <a:p>
          <a:endParaRPr lang="fr-FR" sz="1100"/>
        </a:p>
      </xdr:txBody>
    </xdr:sp>
    <xdr:clientData/>
  </xdr:twoCellAnchor>
  <xdr:twoCellAnchor>
    <xdr:from>
      <xdr:col>12</xdr:col>
      <xdr:colOff>733425</xdr:colOff>
      <xdr:row>34</xdr:row>
      <xdr:rowOff>180975</xdr:rowOff>
    </xdr:from>
    <xdr:to>
      <xdr:col>15</xdr:col>
      <xdr:colOff>581025</xdr:colOff>
      <xdr:row>36</xdr:row>
      <xdr:rowOff>38100</xdr:rowOff>
    </xdr:to>
    <xdr:sp macro="" textlink="">
      <xdr:nvSpPr>
        <xdr:cNvPr id="5" name="ZoneTexte 4"/>
        <xdr:cNvSpPr txBox="1"/>
      </xdr:nvSpPr>
      <xdr:spPr>
        <a:xfrm>
          <a:off x="11229975" y="6715125"/>
          <a:ext cx="213360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i="0" u="none" strike="noStrike" baseline="0" smtClean="0">
              <a:solidFill>
                <a:schemeClr val="dk1"/>
              </a:solidFill>
              <a:latin typeface="+mn-lt"/>
              <a:ea typeface="+mn-ea"/>
              <a:cs typeface="+mn-cs"/>
            </a:rPr>
            <a:t>Figure 2.3b – Scénario 1,3 % </a:t>
          </a:r>
          <a:r>
            <a:rPr lang="fr-FR" sz="1100" b="0" i="0" u="none" strike="noStrike" baseline="0" smtClean="0">
              <a:solidFill>
                <a:schemeClr val="dk1"/>
              </a:solidFill>
              <a:latin typeface="+mn-lt"/>
              <a:ea typeface="+mn-ea"/>
              <a:cs typeface="+mn-cs"/>
            </a:rPr>
            <a:t>	</a:t>
          </a:r>
        </a:p>
        <a:p>
          <a:endParaRPr lang="fr-FR" sz="1100"/>
        </a:p>
      </xdr:txBody>
    </xdr:sp>
    <xdr:clientData/>
  </xdr:twoCellAnchor>
  <xdr:twoCellAnchor>
    <xdr:from>
      <xdr:col>4</xdr:col>
      <xdr:colOff>228600</xdr:colOff>
      <xdr:row>55</xdr:row>
      <xdr:rowOff>19050</xdr:rowOff>
    </xdr:from>
    <xdr:to>
      <xdr:col>16</xdr:col>
      <xdr:colOff>466725</xdr:colOff>
      <xdr:row>58</xdr:row>
      <xdr:rowOff>161925</xdr:rowOff>
    </xdr:to>
    <xdr:sp macro="" textlink="">
      <xdr:nvSpPr>
        <xdr:cNvPr id="6" name="ZoneTexte 5"/>
        <xdr:cNvSpPr txBox="1"/>
      </xdr:nvSpPr>
      <xdr:spPr>
        <a:xfrm>
          <a:off x="4629150" y="10553700"/>
          <a:ext cx="9382125"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dépenses hors charges financières et hors transferts internes.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régimes obligatoires du système de retraite + FSV.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2019-2021 ; projections COR – septembre 2022. </a:t>
          </a:r>
          <a:endParaRPr lang="fr-FR" sz="1100"/>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0.07638</cdr:x>
      <cdr:y>0.05596</cdr:y>
    </cdr:from>
    <cdr:to>
      <cdr:x>0.07638</cdr:x>
      <cdr:y>0.05596</cdr:y>
    </cdr:to>
    <cdr:grpSp>
      <cdr:nvGrpSpPr>
        <cdr:cNvPr id="6" name="Groupe 5"/>
        <cdr:cNvGrpSpPr/>
      </cdr:nvGrpSpPr>
      <cdr:grpSpPr>
        <a:xfrm xmlns:a="http://schemas.openxmlformats.org/drawingml/2006/main">
          <a:off x="604569" y="181759"/>
          <a:ext cx="0" cy="0"/>
          <a:chOff x="604569" y="181759"/>
          <a:chExt cx="0" cy="0"/>
        </a:xfrm>
      </cdr:grpSpPr>
    </cdr:grpSp>
  </cdr:relSizeAnchor>
  <cdr:relSizeAnchor xmlns:cdr="http://schemas.openxmlformats.org/drawingml/2006/chartDrawing">
    <cdr:from>
      <cdr:x>0.06779</cdr:x>
      <cdr:y>0.02151</cdr:y>
    </cdr:from>
    <cdr:to>
      <cdr:x>0.99094</cdr:x>
      <cdr:y>0.89711</cdr:y>
    </cdr:to>
    <cdr:grpSp>
      <cdr:nvGrpSpPr>
        <cdr:cNvPr id="7" name="Groupe 6"/>
        <cdr:cNvGrpSpPr/>
      </cdr:nvGrpSpPr>
      <cdr:grpSpPr>
        <a:xfrm xmlns:a="http://schemas.openxmlformats.org/drawingml/2006/main">
          <a:off x="536577" y="69865"/>
          <a:ext cx="7306988" cy="2843971"/>
          <a:chOff x="0" y="0"/>
          <a:chExt cx="7306987" cy="2843996"/>
        </a:xfrm>
      </cdr:grpSpPr>
      <cdr:sp macro="" textlink="">
        <cdr:nvSpPr>
          <cdr:cNvPr id="12" name="ZoneTexte 1"/>
          <cdr:cNvSpPr txBox="1"/>
        </cdr:nvSpPr>
        <cdr:spPr>
          <a:xfrm xmlns:a="http://schemas.openxmlformats.org/drawingml/2006/main">
            <a:off x="0" y="0"/>
            <a:ext cx="1285861" cy="2843996"/>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t"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t>Observé</a:t>
            </a:r>
          </a:p>
        </cdr:txBody>
      </cdr:sp>
      <cdr:sp macro="" textlink="">
        <cdr:nvSpPr>
          <cdr:cNvPr id="13" name="ZoneTexte 1"/>
          <cdr:cNvSpPr txBox="1"/>
        </cdr:nvSpPr>
        <cdr:spPr>
          <a:xfrm xmlns:a="http://schemas.openxmlformats.org/drawingml/2006/main">
            <a:off x="1380440" y="0"/>
            <a:ext cx="2915984" cy="2843996"/>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t"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002060"/>
                </a:solidFill>
              </a:rPr>
              <a:t>Projeté - convention EPR</a:t>
            </a:r>
          </a:p>
        </cdr:txBody>
      </cdr:sp>
      <cdr:sp macro="" textlink="">
        <cdr:nvSpPr>
          <cdr:cNvPr id="14" name="ZoneTexte 1"/>
          <cdr:cNvSpPr txBox="1"/>
        </cdr:nvSpPr>
        <cdr:spPr>
          <a:xfrm xmlns:a="http://schemas.openxmlformats.org/drawingml/2006/main">
            <a:off x="4391003" y="0"/>
            <a:ext cx="2915984" cy="2843996"/>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t"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002060"/>
                </a:solidFill>
              </a:rPr>
              <a:t>Projeté - convention EEC</a:t>
            </a:r>
          </a:p>
        </cdr:txBody>
      </cdr:sp>
    </cdr:grpSp>
  </cdr:relSizeAnchor>
  <cdr:relSizeAnchor xmlns:cdr="http://schemas.openxmlformats.org/drawingml/2006/chartDrawing">
    <cdr:from>
      <cdr:x>0.4288</cdr:x>
      <cdr:y>0.02151</cdr:y>
    </cdr:from>
    <cdr:to>
      <cdr:x>0.43</cdr:x>
      <cdr:y>0.90982</cdr:y>
    </cdr:to>
    <cdr:cxnSp macro="">
      <cdr:nvCxnSpPr>
        <cdr:cNvPr id="15" name="Connecteur droit 14"/>
        <cdr:cNvCxnSpPr/>
      </cdr:nvCxnSpPr>
      <cdr:spPr>
        <a:xfrm xmlns:a="http://schemas.openxmlformats.org/drawingml/2006/main" flipV="1">
          <a:off x="3394075" y="69850"/>
          <a:ext cx="9525" cy="2885261"/>
        </a:xfrm>
        <a:prstGeom xmlns:a="http://schemas.openxmlformats.org/drawingml/2006/main" prst="line">
          <a:avLst/>
        </a:prstGeom>
        <a:ln xmlns:a="http://schemas.openxmlformats.org/drawingml/2006/main" w="19050">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0.81268</cdr:x>
      <cdr:y>0.02444</cdr:y>
    </cdr:from>
    <cdr:to>
      <cdr:x>0.81388</cdr:x>
      <cdr:y>0.91275</cdr:y>
    </cdr:to>
    <cdr:cxnSp macro="">
      <cdr:nvCxnSpPr>
        <cdr:cNvPr id="16" name="Connecteur droit 15"/>
        <cdr:cNvCxnSpPr/>
      </cdr:nvCxnSpPr>
      <cdr:spPr>
        <a:xfrm xmlns:a="http://schemas.openxmlformats.org/drawingml/2006/main" flipV="1">
          <a:off x="6432550" y="79375"/>
          <a:ext cx="9525" cy="2885261"/>
        </a:xfrm>
        <a:prstGeom xmlns:a="http://schemas.openxmlformats.org/drawingml/2006/main" prst="line">
          <a:avLst/>
        </a:prstGeom>
        <a:ln xmlns:a="http://schemas.openxmlformats.org/drawingml/2006/main" w="19050">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1.xml><?xml version="1.0" encoding="utf-8"?>
<xdr:wsDr xmlns:xdr="http://schemas.openxmlformats.org/drawingml/2006/spreadsheetDrawing" xmlns:a="http://schemas.openxmlformats.org/drawingml/2006/main">
  <xdr:twoCellAnchor>
    <xdr:from>
      <xdr:col>4</xdr:col>
      <xdr:colOff>447675</xdr:colOff>
      <xdr:row>37</xdr:row>
      <xdr:rowOff>142875</xdr:rowOff>
    </xdr:from>
    <xdr:to>
      <xdr:col>10</xdr:col>
      <xdr:colOff>555675</xdr:colOff>
      <xdr:row>54</xdr:row>
      <xdr:rowOff>180375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37</xdr:row>
      <xdr:rowOff>142875</xdr:rowOff>
    </xdr:from>
    <xdr:to>
      <xdr:col>17</xdr:col>
      <xdr:colOff>165150</xdr:colOff>
      <xdr:row>54</xdr:row>
      <xdr:rowOff>180375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609600</xdr:colOff>
      <xdr:row>35</xdr:row>
      <xdr:rowOff>161925</xdr:rowOff>
    </xdr:from>
    <xdr:to>
      <xdr:col>10</xdr:col>
      <xdr:colOff>400050</xdr:colOff>
      <xdr:row>37</xdr:row>
      <xdr:rowOff>123825</xdr:rowOff>
    </xdr:to>
    <xdr:sp macro="" textlink="">
      <xdr:nvSpPr>
        <xdr:cNvPr id="4" name="ZoneTexte 3"/>
        <xdr:cNvSpPr txBox="1"/>
      </xdr:nvSpPr>
      <xdr:spPr>
        <a:xfrm>
          <a:off x="5010150" y="6896100"/>
          <a:ext cx="43624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b="1" i="0" u="none" strike="noStrike" baseline="0" smtClean="0">
              <a:solidFill>
                <a:schemeClr val="dk1"/>
              </a:solidFill>
              <a:latin typeface="+mn-lt"/>
              <a:ea typeface="+mn-ea"/>
              <a:cs typeface="+mn-cs"/>
            </a:rPr>
            <a:t>Figure 2.20a - Scénario 1,0 % </a:t>
          </a:r>
          <a:r>
            <a:rPr lang="fr-FR" sz="1100" b="0" i="0" u="none" strike="noStrike" baseline="0" smtClean="0">
              <a:solidFill>
                <a:schemeClr val="dk1"/>
              </a:solidFill>
              <a:latin typeface="+mn-lt"/>
              <a:ea typeface="+mn-ea"/>
              <a:cs typeface="+mn-cs"/>
            </a:rPr>
            <a:t>	</a:t>
          </a:r>
        </a:p>
        <a:p>
          <a:endParaRPr lang="fr-FR" sz="1100"/>
        </a:p>
      </xdr:txBody>
    </xdr:sp>
    <xdr:clientData/>
  </xdr:twoCellAnchor>
  <xdr:twoCellAnchor>
    <xdr:from>
      <xdr:col>11</xdr:col>
      <xdr:colOff>47625</xdr:colOff>
      <xdr:row>35</xdr:row>
      <xdr:rowOff>171450</xdr:rowOff>
    </xdr:from>
    <xdr:to>
      <xdr:col>17</xdr:col>
      <xdr:colOff>200025</xdr:colOff>
      <xdr:row>37</xdr:row>
      <xdr:rowOff>66675</xdr:rowOff>
    </xdr:to>
    <xdr:sp macro="" textlink="">
      <xdr:nvSpPr>
        <xdr:cNvPr id="5" name="ZoneTexte 4"/>
        <xdr:cNvSpPr txBox="1"/>
      </xdr:nvSpPr>
      <xdr:spPr>
        <a:xfrm>
          <a:off x="9782175" y="6905625"/>
          <a:ext cx="47244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b="1" i="0" u="none" strike="noStrike" baseline="0" smtClean="0">
              <a:solidFill>
                <a:schemeClr val="dk1"/>
              </a:solidFill>
              <a:latin typeface="+mn-lt"/>
              <a:ea typeface="+mn-ea"/>
              <a:cs typeface="+mn-cs"/>
            </a:rPr>
            <a:t>Figure 2.20b- Scénario 1,3 % </a:t>
          </a:r>
          <a:r>
            <a:rPr lang="fr-FR" sz="1100" b="0" i="0" u="none" strike="noStrike" baseline="0" smtClean="0">
              <a:solidFill>
                <a:schemeClr val="dk1"/>
              </a:solidFill>
              <a:latin typeface="+mn-lt"/>
              <a:ea typeface="+mn-ea"/>
              <a:cs typeface="+mn-cs"/>
            </a:rPr>
            <a:t>	</a:t>
          </a:r>
        </a:p>
      </xdr:txBody>
    </xdr:sp>
    <xdr:clientData/>
  </xdr:twoCellAnchor>
  <xdr:twoCellAnchor>
    <xdr:from>
      <xdr:col>4</xdr:col>
      <xdr:colOff>114300</xdr:colOff>
      <xdr:row>55</xdr:row>
      <xdr:rowOff>123825</xdr:rowOff>
    </xdr:from>
    <xdr:to>
      <xdr:col>18</xdr:col>
      <xdr:colOff>514350</xdr:colOff>
      <xdr:row>62</xdr:row>
      <xdr:rowOff>28575</xdr:rowOff>
    </xdr:to>
    <xdr:sp macro="" textlink="">
      <xdr:nvSpPr>
        <xdr:cNvPr id="6" name="ZoneTexte 5"/>
        <xdr:cNvSpPr txBox="1"/>
      </xdr:nvSpPr>
      <xdr:spPr>
        <a:xfrm>
          <a:off x="4514850" y="10668000"/>
          <a:ext cx="11068050"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ressources hors charges financières et hors transferts internes. Convention EPR : cotisations et subventions d’équilibre évoluant de manière à équilibrer chaque année le solde de ces régimes.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régimes obligatoires du système de retraite + FSV.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2019-2021 ; projections COR – septembre 2022. </a:t>
          </a:r>
          <a:endParaRPr lang="fr-FR" sz="1100"/>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447675</xdr:colOff>
      <xdr:row>37</xdr:row>
      <xdr:rowOff>142875</xdr:rowOff>
    </xdr:from>
    <xdr:to>
      <xdr:col>10</xdr:col>
      <xdr:colOff>555675</xdr:colOff>
      <xdr:row>54</xdr:row>
      <xdr:rowOff>180375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37</xdr:row>
      <xdr:rowOff>142875</xdr:rowOff>
    </xdr:from>
    <xdr:to>
      <xdr:col>17</xdr:col>
      <xdr:colOff>165150</xdr:colOff>
      <xdr:row>54</xdr:row>
      <xdr:rowOff>180375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523875</xdr:colOff>
      <xdr:row>35</xdr:row>
      <xdr:rowOff>95250</xdr:rowOff>
    </xdr:from>
    <xdr:to>
      <xdr:col>10</xdr:col>
      <xdr:colOff>523875</xdr:colOff>
      <xdr:row>37</xdr:row>
      <xdr:rowOff>85725</xdr:rowOff>
    </xdr:to>
    <xdr:sp macro="" textlink="">
      <xdr:nvSpPr>
        <xdr:cNvPr id="4" name="ZoneTexte 3"/>
        <xdr:cNvSpPr txBox="1"/>
      </xdr:nvSpPr>
      <xdr:spPr>
        <a:xfrm>
          <a:off x="4924425" y="6819900"/>
          <a:ext cx="4572000"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b="1" i="0" u="none" strike="noStrike" baseline="0" smtClean="0">
              <a:solidFill>
                <a:schemeClr val="dk1"/>
              </a:solidFill>
              <a:latin typeface="+mn-lt"/>
              <a:ea typeface="+mn-ea"/>
              <a:cs typeface="+mn-cs"/>
            </a:rPr>
            <a:t>Figure 2.21a - Scénario 1,0 % </a:t>
          </a:r>
          <a:r>
            <a:rPr lang="fr-FR" sz="1100" b="0" i="0" u="none" strike="noStrike" baseline="0" smtClean="0">
              <a:solidFill>
                <a:schemeClr val="dk1"/>
              </a:solidFill>
              <a:latin typeface="+mn-lt"/>
              <a:ea typeface="+mn-ea"/>
              <a:cs typeface="+mn-cs"/>
            </a:rPr>
            <a:t>	</a:t>
          </a:r>
        </a:p>
        <a:p>
          <a:endParaRPr lang="fr-FR" sz="1100"/>
        </a:p>
      </xdr:txBody>
    </xdr:sp>
    <xdr:clientData/>
  </xdr:twoCellAnchor>
  <xdr:twoCellAnchor>
    <xdr:from>
      <xdr:col>11</xdr:col>
      <xdr:colOff>9525</xdr:colOff>
      <xdr:row>35</xdr:row>
      <xdr:rowOff>133350</xdr:rowOff>
    </xdr:from>
    <xdr:to>
      <xdr:col>17</xdr:col>
      <xdr:colOff>66675</xdr:colOff>
      <xdr:row>37</xdr:row>
      <xdr:rowOff>104775</xdr:rowOff>
    </xdr:to>
    <xdr:sp macro="" textlink="">
      <xdr:nvSpPr>
        <xdr:cNvPr id="5" name="ZoneTexte 4"/>
        <xdr:cNvSpPr txBox="1"/>
      </xdr:nvSpPr>
      <xdr:spPr>
        <a:xfrm>
          <a:off x="9744075" y="6858000"/>
          <a:ext cx="4629150" cy="35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b="1" i="0" u="none" strike="noStrike" baseline="0" smtClean="0">
              <a:solidFill>
                <a:schemeClr val="dk1"/>
              </a:solidFill>
              <a:latin typeface="+mn-lt"/>
              <a:ea typeface="+mn-ea"/>
              <a:cs typeface="+mn-cs"/>
            </a:rPr>
            <a:t>Figure 2.21b - Scénario 1,3 % </a:t>
          </a:r>
          <a:r>
            <a:rPr lang="fr-FR" sz="1100" b="0" i="0" u="none" strike="noStrike" baseline="0" smtClean="0">
              <a:solidFill>
                <a:schemeClr val="dk1"/>
              </a:solidFill>
              <a:latin typeface="+mn-lt"/>
              <a:ea typeface="+mn-ea"/>
              <a:cs typeface="+mn-cs"/>
            </a:rPr>
            <a:t>	</a:t>
          </a:r>
        </a:p>
        <a:p>
          <a:endParaRPr lang="fr-FR" sz="1100"/>
        </a:p>
      </xdr:txBody>
    </xdr:sp>
    <xdr:clientData/>
  </xdr:twoCellAnchor>
  <xdr:twoCellAnchor>
    <xdr:from>
      <xdr:col>4</xdr:col>
      <xdr:colOff>428625</xdr:colOff>
      <xdr:row>55</xdr:row>
      <xdr:rowOff>114299</xdr:rowOff>
    </xdr:from>
    <xdr:to>
      <xdr:col>18</xdr:col>
      <xdr:colOff>85725</xdr:colOff>
      <xdr:row>59</xdr:row>
      <xdr:rowOff>161924</xdr:rowOff>
    </xdr:to>
    <xdr:sp macro="" textlink="">
      <xdr:nvSpPr>
        <xdr:cNvPr id="6" name="ZoneTexte 5"/>
        <xdr:cNvSpPr txBox="1"/>
      </xdr:nvSpPr>
      <xdr:spPr>
        <a:xfrm>
          <a:off x="4829175" y="10648949"/>
          <a:ext cx="10325100"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ressources hors charges financières et hors transferts internes. Convention EEC : stabilisation des contributions et subventions d’équilibre en proportion du PIB à leur niveau moyen de 2017 à 2021.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régimes obligatoires du système de retraite + FSV.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2019-2021 ; projections COR – septembre 2022. </a:t>
          </a:r>
          <a:endParaRPr lang="fr-FR" sz="1100"/>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104775</xdr:colOff>
      <xdr:row>17</xdr:row>
      <xdr:rowOff>9525</xdr:rowOff>
    </xdr:from>
    <xdr:to>
      <xdr:col>9</xdr:col>
      <xdr:colOff>200025</xdr:colOff>
      <xdr:row>22</xdr:row>
      <xdr:rowOff>9525</xdr:rowOff>
    </xdr:to>
    <xdr:sp macro="" textlink="">
      <xdr:nvSpPr>
        <xdr:cNvPr id="2" name="ZoneTexte 1"/>
        <xdr:cNvSpPr txBox="1"/>
      </xdr:nvSpPr>
      <xdr:spPr>
        <a:xfrm>
          <a:off x="257175" y="3324225"/>
          <a:ext cx="8315325"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2070, les ressources en part de PIB seraient plus élevées de 0,1 point que ce qui était projeté en novembre 2020 pour les scénarios 1,3 % et 1, % avec la convention EPR.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juin 2021 et septembre 2022. </a:t>
          </a:r>
          <a:endParaRPr lang="fr-FR" sz="1100"/>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19050</xdr:colOff>
      <xdr:row>17</xdr:row>
      <xdr:rowOff>85725</xdr:rowOff>
    </xdr:from>
    <xdr:to>
      <xdr:col>9</xdr:col>
      <xdr:colOff>142875</xdr:colOff>
      <xdr:row>21</xdr:row>
      <xdr:rowOff>142875</xdr:rowOff>
    </xdr:to>
    <xdr:sp macro="" textlink="">
      <xdr:nvSpPr>
        <xdr:cNvPr id="2" name="ZoneTexte 1"/>
        <xdr:cNvSpPr txBox="1"/>
      </xdr:nvSpPr>
      <xdr:spPr>
        <a:xfrm>
          <a:off x="171450" y="3400425"/>
          <a:ext cx="8343900"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2070, le solde en part de PIB serait plus élevé de 0,4 point que ce qui était projeté en novembre 2020 pour tous les scénarios avec la convention EPR.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juin 2021 et septembre 2022. </a:t>
          </a:r>
          <a:endParaRPr lang="fr-FR" sz="1100"/>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9525</xdr:colOff>
      <xdr:row>17</xdr:row>
      <xdr:rowOff>66675</xdr:rowOff>
    </xdr:from>
    <xdr:to>
      <xdr:col>8</xdr:col>
      <xdr:colOff>876300</xdr:colOff>
      <xdr:row>20</xdr:row>
      <xdr:rowOff>9525</xdr:rowOff>
    </xdr:to>
    <xdr:sp macro="" textlink="">
      <xdr:nvSpPr>
        <xdr:cNvPr id="2" name="ZoneTexte 1"/>
        <xdr:cNvSpPr txBox="1"/>
      </xdr:nvSpPr>
      <xdr:spPr>
        <a:xfrm>
          <a:off x="161925" y="3381375"/>
          <a:ext cx="8077200"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2032, les ressources en part de PIB sont plus élevées de 0,3 point de PIB en convention EEC.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juin 2021 et septembre 2022. </a:t>
          </a:r>
          <a:endParaRPr lang="fr-FR" sz="1100"/>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0</xdr:colOff>
      <xdr:row>17</xdr:row>
      <xdr:rowOff>9525</xdr:rowOff>
    </xdr:from>
    <xdr:to>
      <xdr:col>9</xdr:col>
      <xdr:colOff>9525</xdr:colOff>
      <xdr:row>21</xdr:row>
      <xdr:rowOff>85725</xdr:rowOff>
    </xdr:to>
    <xdr:sp macro="" textlink="">
      <xdr:nvSpPr>
        <xdr:cNvPr id="2" name="ZoneTexte 1"/>
        <xdr:cNvSpPr txBox="1"/>
      </xdr:nvSpPr>
      <xdr:spPr>
        <a:xfrm>
          <a:off x="152400" y="3324225"/>
          <a:ext cx="8229600"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2040, le solde en part de PIB serait moins élevé de 0,3 point que ce qui était projeté en juin 2021 pour le scénario 1,3 % en convention EEC.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juin 2021 et septembre 2022. </a:t>
          </a:r>
          <a:endParaRPr lang="fr-FR" sz="1100"/>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704850</xdr:colOff>
      <xdr:row>10</xdr:row>
      <xdr:rowOff>171450</xdr:rowOff>
    </xdr:from>
    <xdr:to>
      <xdr:col>8</xdr:col>
      <xdr:colOff>238125</xdr:colOff>
      <xdr:row>19</xdr:row>
      <xdr:rowOff>9525</xdr:rowOff>
    </xdr:to>
    <xdr:sp macro="" textlink="">
      <xdr:nvSpPr>
        <xdr:cNvPr id="2" name="ZoneTexte 1"/>
        <xdr:cNvSpPr txBox="1"/>
      </xdr:nvSpPr>
      <xdr:spPr>
        <a:xfrm>
          <a:off x="704850" y="2571750"/>
          <a:ext cx="689610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avec une croissance des revenus d'activité de 0,7 % en moyenne par an et un taux de chômage de 6,7 % en moyenne, le solde moyen sur les 25 prochaines années représenterait -0,8 % du PIB moyen sur cette période, selon la convention EPR.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 : solde actualisé en moyenne sur les 25 prochaines années (l’année 2022 étant incluse). Le taux d’actualisation est supposé égal chaque année à la croissance annuelle du PIB. Convention EEC : stabilisation des contributions et subventions d’équilibre en proportion du PIB à leur niveau moyen de 2017 à 2021. Convention EPR : cotisations et subventions d’équilibre évoluant de manière à équilibrer chaque année le solde de ces régimes.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septembre 2022. </a:t>
          </a:r>
          <a:endParaRPr lang="fr-FR" sz="1100"/>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11</xdr:row>
      <xdr:rowOff>19050</xdr:rowOff>
    </xdr:from>
    <xdr:to>
      <xdr:col>9</xdr:col>
      <xdr:colOff>600075</xdr:colOff>
      <xdr:row>18</xdr:row>
      <xdr:rowOff>76200</xdr:rowOff>
    </xdr:to>
    <xdr:sp macro="" textlink="">
      <xdr:nvSpPr>
        <xdr:cNvPr id="2" name="ZoneTexte 1"/>
        <xdr:cNvSpPr txBox="1"/>
      </xdr:nvSpPr>
      <xdr:spPr>
        <a:xfrm>
          <a:off x="723900" y="2619375"/>
          <a:ext cx="7962900" cy="1457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avec une croissance des revenus d'activité de 0,7 % en moyenne par an et un taux de chômage de 6,8 % en moyenne, le solde moyen représenterait -1,2 % du PIB moyen à l’horizon 2070 avec la convention EPR.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 : solde actualisé en moyenne à l’horizon 2070 (l’année 2022 étant incluse). Le taux d’actualisation est supposé égal chaque année à la croissance annuelle du PIB. Convention EEC : stabilisation des contributions et subventions d’équilibre en proportion du PIB à leur niveau moyen de 2017 à 2021. Convention EPR : cotisations et subventions d’équilibre évoluant de manière à équilibrer chaque année le solde de ces régimes.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septembre 2022. </a:t>
          </a:r>
          <a:endParaRPr lang="fr-FR" sz="1100"/>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66675</xdr:colOff>
      <xdr:row>22</xdr:row>
      <xdr:rowOff>190500</xdr:rowOff>
    </xdr:from>
    <xdr:to>
      <xdr:col>6</xdr:col>
      <xdr:colOff>123825</xdr:colOff>
      <xdr:row>28</xdr:row>
      <xdr:rowOff>19050</xdr:rowOff>
    </xdr:to>
    <xdr:sp macro="" textlink="">
      <xdr:nvSpPr>
        <xdr:cNvPr id="2" name="ZoneTexte 1"/>
        <xdr:cNvSpPr txBox="1"/>
      </xdr:nvSpPr>
      <xdr:spPr>
        <a:xfrm>
          <a:off x="1847850" y="5057775"/>
          <a:ext cx="802005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les réserves comprennent l’ensemble des fonds placés par l’ensemble des caisses, quelle que soit l’échéance des actifs admis en représentation ; elles agrègent les réserves de moyen et long terme au fonds de roulement. Pour l’AGIRC-ARRCO, les réserves techniques de financement représentent 68 Mds€, sur un total de réserves de 86,5 Mds€.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données des régimes. </a:t>
          </a:r>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9</xdr:row>
      <xdr:rowOff>190499</xdr:rowOff>
    </xdr:from>
    <xdr:to>
      <xdr:col>24</xdr:col>
      <xdr:colOff>19050</xdr:colOff>
      <xdr:row>33</xdr:row>
      <xdr:rowOff>123824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161925</xdr:colOff>
      <xdr:row>34</xdr:row>
      <xdr:rowOff>180975</xdr:rowOff>
    </xdr:from>
    <xdr:to>
      <xdr:col>23</xdr:col>
      <xdr:colOff>171450</xdr:colOff>
      <xdr:row>39</xdr:row>
      <xdr:rowOff>85725</xdr:rowOff>
    </xdr:to>
    <xdr:sp macro="" textlink="">
      <xdr:nvSpPr>
        <xdr:cNvPr id="3" name="ZoneTexte 2"/>
        <xdr:cNvSpPr txBox="1"/>
      </xdr:nvSpPr>
      <xdr:spPr>
        <a:xfrm>
          <a:off x="2933700" y="7010400"/>
          <a:ext cx="8201025"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2017, les dépenses de retraite (publiques et privées) représentent 11 % du PIB en Allemagne. Les dépenses de retraite publiques constituent l’essentiel des dépenses de retraite dans ce pays.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calculs SG-COR à partir de la base de données des dépenses sociales de l'OCDE (SOCX) </a:t>
          </a:r>
          <a:r>
            <a:rPr lang="fr-FR" sz="1100" b="0" i="0" u="none" strike="noStrike" baseline="0" smtClean="0">
              <a:solidFill>
                <a:schemeClr val="dk1"/>
              </a:solidFill>
              <a:latin typeface="+mn-lt"/>
              <a:ea typeface="+mn-ea"/>
              <a:cs typeface="+mn-cs"/>
            </a:rPr>
            <a:t>	</a:t>
          </a:r>
        </a:p>
        <a:p>
          <a:endParaRPr lang="fr-FR" sz="1100"/>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19050</xdr:colOff>
      <xdr:row>8</xdr:row>
      <xdr:rowOff>38100</xdr:rowOff>
    </xdr:from>
    <xdr:to>
      <xdr:col>2</xdr:col>
      <xdr:colOff>923925</xdr:colOff>
      <xdr:row>10</xdr:row>
      <xdr:rowOff>133350</xdr:rowOff>
    </xdr:to>
    <xdr:sp macro="" textlink="">
      <xdr:nvSpPr>
        <xdr:cNvPr id="2" name="ZoneTexte 1"/>
        <xdr:cNvSpPr txBox="1"/>
      </xdr:nvSpPr>
      <xdr:spPr>
        <a:xfrm>
          <a:off x="1800225" y="2038350"/>
          <a:ext cx="2724150"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Sources : données des régimes. </a:t>
          </a:r>
          <a:endParaRPr lang="fr-FR" sz="1100"/>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7</xdr:col>
      <xdr:colOff>9525</xdr:colOff>
      <xdr:row>31</xdr:row>
      <xdr:rowOff>57151</xdr:rowOff>
    </xdr:from>
    <xdr:to>
      <xdr:col>17</xdr:col>
      <xdr:colOff>381000</xdr:colOff>
      <xdr:row>35</xdr:row>
      <xdr:rowOff>38101</xdr:rowOff>
    </xdr:to>
    <xdr:sp macro="" textlink="">
      <xdr:nvSpPr>
        <xdr:cNvPr id="2" name="ZoneTexte 1"/>
        <xdr:cNvSpPr txBox="1"/>
      </xdr:nvSpPr>
      <xdr:spPr>
        <a:xfrm>
          <a:off x="6619875" y="6057901"/>
          <a:ext cx="7610475" cy="7429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données hors charges financières, hors dotations et reprises sur provisions.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2010-2021 ; estimations SG-COR à partir de projections COR – septembre 2022 et INSEE, Destinie 2017. </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7</xdr:col>
      <xdr:colOff>114300</xdr:colOff>
      <xdr:row>11</xdr:row>
      <xdr:rowOff>72390</xdr:rowOff>
    </xdr:from>
    <xdr:to>
      <xdr:col>15</xdr:col>
      <xdr:colOff>685800</xdr:colOff>
      <xdr:row>30</xdr:row>
      <xdr:rowOff>66674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342900</xdr:colOff>
      <xdr:row>28</xdr:row>
      <xdr:rowOff>180976</xdr:rowOff>
    </xdr:from>
    <xdr:to>
      <xdr:col>15</xdr:col>
      <xdr:colOff>714375</xdr:colOff>
      <xdr:row>32</xdr:row>
      <xdr:rowOff>123826</xdr:rowOff>
    </xdr:to>
    <xdr:sp macro="" textlink="">
      <xdr:nvSpPr>
        <xdr:cNvPr id="2" name="ZoneTexte 1"/>
        <xdr:cNvSpPr txBox="1"/>
      </xdr:nvSpPr>
      <xdr:spPr>
        <a:xfrm>
          <a:off x="5505450" y="5572126"/>
          <a:ext cx="7610475" cy="7429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données hors charges financières, hors dotations et reprises sur provisions.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2010-2021 ; estimations SG-COR à partir de projections COR - septembre 2022 et projections COR - novembre 2017. </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5</xdr:col>
      <xdr:colOff>390525</xdr:colOff>
      <xdr:row>9</xdr:row>
      <xdr:rowOff>53340</xdr:rowOff>
    </xdr:from>
    <xdr:to>
      <xdr:col>15</xdr:col>
      <xdr:colOff>66675</xdr:colOff>
      <xdr:row>27</xdr:row>
      <xdr:rowOff>180974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xdr:col>
      <xdr:colOff>9526</xdr:colOff>
      <xdr:row>8</xdr:row>
      <xdr:rowOff>152401</xdr:rowOff>
    </xdr:from>
    <xdr:to>
      <xdr:col>6</xdr:col>
      <xdr:colOff>447676</xdr:colOff>
      <xdr:row>18</xdr:row>
      <xdr:rowOff>19051</xdr:rowOff>
    </xdr:to>
    <xdr:sp macro="" textlink="">
      <xdr:nvSpPr>
        <xdr:cNvPr id="2" name="ZoneTexte 1"/>
        <xdr:cNvSpPr txBox="1"/>
      </xdr:nvSpPr>
      <xdr:spPr>
        <a:xfrm>
          <a:off x="733426" y="1828801"/>
          <a:ext cx="6877050" cy="1866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avec une croissance des revenus d'activité de 1,0 % par an à partir un taux de chômage de 7 %, le solde moyen sur les 25 prochaines années représenterait -0,7 % du PIB moyen sur cette période contre -0,5 % avec un taux de chômage de 4,5 %, selon la convention EPR.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 : solde actualisé en moyenne sur les 25 prochaines années (l’année 2022 étant incluse). Le taux d’actualisation est supposé égal chaque année à la croissance annuelle du PIB. Convention EEC : stabilisation des contributions et subventions d’équilibre en proportion du PIB à leur niveau moyen de 2017 à 2021. Convention EPR : cotisations et subventions d’équilibre évoluant de manière à équilibrer chaque année le solde de ces régimes.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septembre 2022. </a:t>
          </a:r>
          <a:endParaRPr lang="fr-FR" sz="1100"/>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6</xdr:col>
      <xdr:colOff>38099</xdr:colOff>
      <xdr:row>9</xdr:row>
      <xdr:rowOff>148591</xdr:rowOff>
    </xdr:from>
    <xdr:to>
      <xdr:col>14</xdr:col>
      <xdr:colOff>600074</xdr:colOff>
      <xdr:row>27</xdr:row>
      <xdr:rowOff>95251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66675</xdr:colOff>
      <xdr:row>28</xdr:row>
      <xdr:rowOff>95250</xdr:rowOff>
    </xdr:from>
    <xdr:to>
      <xdr:col>16</xdr:col>
      <xdr:colOff>323850</xdr:colOff>
      <xdr:row>33</xdr:row>
      <xdr:rowOff>76200</xdr:rowOff>
    </xdr:to>
    <xdr:sp macro="" textlink="">
      <xdr:nvSpPr>
        <xdr:cNvPr id="2" name="ZoneTexte 1"/>
        <xdr:cNvSpPr txBox="1"/>
      </xdr:nvSpPr>
      <xdr:spPr>
        <a:xfrm>
          <a:off x="5953125" y="5514975"/>
          <a:ext cx="749617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données hors charges financières, hors dotations et reprises sur provisions.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2010-2021 ; estimations SG-COR – septembre 2022. </a:t>
          </a:r>
          <a:endParaRPr lang="fr-FR" sz="1100"/>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11</xdr:col>
      <xdr:colOff>133350</xdr:colOff>
      <xdr:row>33</xdr:row>
      <xdr:rowOff>19051</xdr:rowOff>
    </xdr:from>
    <xdr:to>
      <xdr:col>27</xdr:col>
      <xdr:colOff>295275</xdr:colOff>
      <xdr:row>36</xdr:row>
      <xdr:rowOff>57150</xdr:rowOff>
    </xdr:to>
    <xdr:sp macro="" textlink="">
      <xdr:nvSpPr>
        <xdr:cNvPr id="2" name="ZoneTexte 1"/>
        <xdr:cNvSpPr txBox="1"/>
      </xdr:nvSpPr>
      <xdr:spPr>
        <a:xfrm>
          <a:off x="6543675" y="6400801"/>
          <a:ext cx="7477125" cy="609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Source : DG Trésor, hypothèses COR septembre 2022. </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11</xdr:col>
      <xdr:colOff>209549</xdr:colOff>
      <xdr:row>14</xdr:row>
      <xdr:rowOff>0</xdr:rowOff>
    </xdr:from>
    <xdr:to>
      <xdr:col>25</xdr:col>
      <xdr:colOff>219074</xdr:colOff>
      <xdr:row>32</xdr:row>
      <xdr:rowOff>38100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xdr:col>
      <xdr:colOff>19050</xdr:colOff>
      <xdr:row>30</xdr:row>
      <xdr:rowOff>0</xdr:rowOff>
    </xdr:from>
    <xdr:to>
      <xdr:col>12</xdr:col>
      <xdr:colOff>266700</xdr:colOff>
      <xdr:row>35</xdr:row>
      <xdr:rowOff>190500</xdr:rowOff>
    </xdr:to>
    <xdr:sp macro="" textlink="">
      <xdr:nvSpPr>
        <xdr:cNvPr id="2" name="ZoneTexte 1"/>
        <xdr:cNvSpPr txBox="1"/>
      </xdr:nvSpPr>
      <xdr:spPr>
        <a:xfrm>
          <a:off x="781050" y="6010275"/>
          <a:ext cx="9277350"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Notes : données hors produits et charges financières, hors dotations et reprises sur provisions hors transferts internes. Convention EPR : cotisations et subventions d’équilibre évoluant de manière à équilibrer chaque année le solde de ces régimes. Convention EEC : stabilisation des contributions et subventions d’équilibre en proportion du PIB à leur niveau moyen de 2017 à 2021.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2010-2020, DG Trésor et projections COR – septembre 2021. </a:t>
          </a:r>
          <a:endParaRPr lang="fr-FR" sz="1100"/>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733425</xdr:colOff>
      <xdr:row>15</xdr:row>
      <xdr:rowOff>9525</xdr:rowOff>
    </xdr:from>
    <xdr:to>
      <xdr:col>11</xdr:col>
      <xdr:colOff>228600</xdr:colOff>
      <xdr:row>23</xdr:row>
      <xdr:rowOff>123825</xdr:rowOff>
    </xdr:to>
    <xdr:sp macro="" textlink="">
      <xdr:nvSpPr>
        <xdr:cNvPr id="2" name="ZoneTexte 1"/>
        <xdr:cNvSpPr txBox="1"/>
      </xdr:nvSpPr>
      <xdr:spPr>
        <a:xfrm>
          <a:off x="733425" y="3019425"/>
          <a:ext cx="9115425"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dans le scénario 1,0 % et dans la convention EPR, pour assurer l’équilibre financier du système de retraite en 2070 sans remettre en cause l’évolution spontanée (à législation inchangée) du taux de prélèvement global et de la pension moyenne relative, il faudrait que l’âge moyen conjoncturel de départ à la retraite soit de 65,4 ans, soit 1,5 an de plus que sa valeur projetée en 2070 à législation inchangée.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Notes : données hors produits et charges financières, hors dotations et reprises sur provisions hors transferts internes. Convention EPR : cotisations et subventions d’équilibre évoluant de manière à équilibrer chaque année le solde de ces régimes. Convention EEC : stabilisation des contributions et subventions d’équilibre en proportion du PIB à leur niveau moyen de 2017 à 2021.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Retraités ayant au moins un droit propre de retraite.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septembre 2022. </a:t>
          </a:r>
          <a:endParaRPr lang="fr-FR" sz="1100"/>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0</xdr:colOff>
      <xdr:row>17</xdr:row>
      <xdr:rowOff>38100</xdr:rowOff>
    </xdr:from>
    <xdr:to>
      <xdr:col>12</xdr:col>
      <xdr:colOff>342900</xdr:colOff>
      <xdr:row>24</xdr:row>
      <xdr:rowOff>66675</xdr:rowOff>
    </xdr:to>
    <xdr:sp macro="" textlink="">
      <xdr:nvSpPr>
        <xdr:cNvPr id="2" name="ZoneTexte 1"/>
        <xdr:cNvSpPr txBox="1"/>
      </xdr:nvSpPr>
      <xdr:spPr>
        <a:xfrm>
          <a:off x="762000" y="3457575"/>
          <a:ext cx="9991725"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dans le scénario 1,0 % et dans la convention EPR, pour assurer l’équilibre financier du système de retraite en 2032 sans remettre en cause l’évolution spontanée (à législation inchangée) de l’âge conjoncturel et du taux de prélèvement global, il faudrait que la pension moyenne relative baisse de 2,6 points de plus que sa valeur projetée à cette date à législation inchangée (48,1%).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Notes : données hors produits et charges financières, hors dotations et reprises sur provisions hors transferts internes. Convention EPR : cotisations et subventions d’équilibre évoluant de manière à équilibrer chaque année le solde de ces régimes. Convention EEC : stabilisation des contributions et subventions d’équilibre en proportion du PIB à leur niveau moyen de 2017 à 2021.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Retraités ayant au moins un droit propre de retraite.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septembre 2022. </a:t>
          </a:r>
          <a:endParaRPr lang="fr-FR" sz="1100"/>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xdr:col>
      <xdr:colOff>38100</xdr:colOff>
      <xdr:row>21</xdr:row>
      <xdr:rowOff>19050</xdr:rowOff>
    </xdr:from>
    <xdr:to>
      <xdr:col>10</xdr:col>
      <xdr:colOff>285750</xdr:colOff>
      <xdr:row>30</xdr:row>
      <xdr:rowOff>171450</xdr:rowOff>
    </xdr:to>
    <xdr:sp macro="" textlink="">
      <xdr:nvSpPr>
        <xdr:cNvPr id="2" name="ZoneTexte 1"/>
        <xdr:cNvSpPr txBox="1"/>
      </xdr:nvSpPr>
      <xdr:spPr>
        <a:xfrm>
          <a:off x="800100" y="4438650"/>
          <a:ext cx="7772400" cy="1866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dans le scénario 1,0 % et dans la convention EPR, pour assurer l’équilibre financier du système de retraite en 2070 sans remettre en cause l’évolution spontanée (à législation inchangée) de l’âge de départ à la retraite et de la pension moyenne relative, le taux de prélèvement global pourrait être augmenté de 2,3 points par rapport à sa valeur projetée en 2070 à législation inchangée (28,3 %).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Notes : données hors produits et charges financières, hors dotations et reprises sur provisions hors transferts internes. Convention EPR : cotisations et subventions d’équilibre évoluant de manière à équilibrer chaque année le solde de ces régimes. Convention EEC : stabilisation des contributions et subventions d’équilibre en proportion du PIB à leur niveau moyen de 2017 à 2021.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Retraités ayant au moins un droit propre de retraite.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septembre 2022. </a:t>
          </a:r>
          <a:endParaRPr lang="fr-FR" sz="1100"/>
        </a:p>
      </xdr:txBody>
    </xdr:sp>
    <xdr:clientData/>
  </xdr:twoCellAnchor>
</xdr:wsDr>
</file>

<file path=xl/drawings/drawing5.xml><?xml version="1.0" encoding="utf-8"?>
<c:userShapes xmlns:c="http://schemas.openxmlformats.org/drawingml/2006/chart">
  <cdr:relSizeAnchor xmlns:cdr="http://schemas.openxmlformats.org/drawingml/2006/chartDrawing">
    <cdr:from>
      <cdr:x>0.05662</cdr:x>
      <cdr:y>0.0303</cdr:y>
    </cdr:from>
    <cdr:to>
      <cdr:x>0.98125</cdr:x>
      <cdr:y>0.93869</cdr:y>
    </cdr:to>
    <cdr:grpSp>
      <cdr:nvGrpSpPr>
        <cdr:cNvPr id="6" name="Groupe 5"/>
        <cdr:cNvGrpSpPr/>
      </cdr:nvGrpSpPr>
      <cdr:grpSpPr>
        <a:xfrm xmlns:a="http://schemas.openxmlformats.org/drawingml/2006/main">
          <a:off x="508026" y="143438"/>
          <a:ext cx="8296289" cy="4300250"/>
          <a:chOff x="0" y="0"/>
          <a:chExt cx="8296275" cy="3609975"/>
        </a:xfrm>
      </cdr:grpSpPr>
      <cdr:sp macro="" textlink="">
        <cdr:nvSpPr>
          <cdr:cNvPr id="7" name="ZoneTexte 1"/>
          <cdr:cNvSpPr txBox="1"/>
        </cdr:nvSpPr>
        <cdr:spPr>
          <a:xfrm xmlns:a="http://schemas.openxmlformats.org/drawingml/2006/main">
            <a:off x="0"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Allemagne</a:t>
            </a:r>
          </a:p>
        </cdr:txBody>
      </cdr:sp>
      <cdr:sp macro="" textlink="">
        <cdr:nvSpPr>
          <cdr:cNvPr id="8" name="ZoneTexte 1"/>
          <cdr:cNvSpPr txBox="1"/>
        </cdr:nvSpPr>
        <cdr:spPr>
          <a:xfrm xmlns:a="http://schemas.openxmlformats.org/drawingml/2006/main">
            <a:off x="760095"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Belgique</a:t>
            </a:r>
          </a:p>
        </cdr:txBody>
      </cdr:sp>
      <cdr:sp macro="" textlink="">
        <cdr:nvSpPr>
          <cdr:cNvPr id="9" name="ZoneTexte 1"/>
          <cdr:cNvSpPr txBox="1"/>
        </cdr:nvSpPr>
        <cdr:spPr>
          <a:xfrm xmlns:a="http://schemas.openxmlformats.org/drawingml/2006/main">
            <a:off x="1520190"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Canada</a:t>
            </a:r>
          </a:p>
        </cdr:txBody>
      </cdr:sp>
      <cdr:sp macro="" textlink="">
        <cdr:nvSpPr>
          <cdr:cNvPr id="10" name="ZoneTexte 1"/>
          <cdr:cNvSpPr txBox="1"/>
        </cdr:nvSpPr>
        <cdr:spPr>
          <a:xfrm xmlns:a="http://schemas.openxmlformats.org/drawingml/2006/main">
            <a:off x="2280285"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Espagne</a:t>
            </a:r>
          </a:p>
        </cdr:txBody>
      </cdr:sp>
      <cdr:sp macro="" textlink="">
        <cdr:nvSpPr>
          <cdr:cNvPr id="11" name="ZoneTexte 1"/>
          <cdr:cNvSpPr txBox="1"/>
        </cdr:nvSpPr>
        <cdr:spPr>
          <a:xfrm xmlns:a="http://schemas.openxmlformats.org/drawingml/2006/main">
            <a:off x="3040380"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États-Unis</a:t>
            </a:r>
          </a:p>
        </cdr:txBody>
      </cdr:sp>
      <cdr:sp macro="" textlink="">
        <cdr:nvSpPr>
          <cdr:cNvPr id="12" name="ZoneTexte 1"/>
          <cdr:cNvSpPr txBox="1"/>
        </cdr:nvSpPr>
        <cdr:spPr>
          <a:xfrm xmlns:a="http://schemas.openxmlformats.org/drawingml/2006/main">
            <a:off x="3800475"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France</a:t>
            </a:r>
          </a:p>
        </cdr:txBody>
      </cdr:sp>
      <cdr:sp macro="" textlink="">
        <cdr:nvSpPr>
          <cdr:cNvPr id="13" name="ZoneTexte 1"/>
          <cdr:cNvSpPr txBox="1"/>
        </cdr:nvSpPr>
        <cdr:spPr>
          <a:xfrm xmlns:a="http://schemas.openxmlformats.org/drawingml/2006/main">
            <a:off x="4560570"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Italie</a:t>
            </a:r>
          </a:p>
        </cdr:txBody>
      </cdr:sp>
      <cdr:sp macro="" textlink="">
        <cdr:nvSpPr>
          <cdr:cNvPr id="14" name="ZoneTexte 1"/>
          <cdr:cNvSpPr txBox="1"/>
        </cdr:nvSpPr>
        <cdr:spPr>
          <a:xfrm xmlns:a="http://schemas.openxmlformats.org/drawingml/2006/main">
            <a:off x="5320665"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Japon</a:t>
            </a:r>
          </a:p>
        </cdr:txBody>
      </cdr:sp>
      <cdr:sp macro="" textlink="">
        <cdr:nvSpPr>
          <cdr:cNvPr id="15" name="ZoneTexte 1"/>
          <cdr:cNvSpPr txBox="1"/>
        </cdr:nvSpPr>
        <cdr:spPr>
          <a:xfrm xmlns:a="http://schemas.openxmlformats.org/drawingml/2006/main">
            <a:off x="6080760"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Pays-Bas</a:t>
            </a:r>
          </a:p>
        </cdr:txBody>
      </cdr:sp>
      <cdr:sp macro="" textlink="">
        <cdr:nvSpPr>
          <cdr:cNvPr id="16" name="ZoneTexte 1"/>
          <cdr:cNvSpPr txBox="1"/>
        </cdr:nvSpPr>
        <cdr:spPr>
          <a:xfrm xmlns:a="http://schemas.openxmlformats.org/drawingml/2006/main">
            <a:off x="6840855"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Royaume-Uni</a:t>
            </a:r>
          </a:p>
        </cdr:txBody>
      </cdr:sp>
      <cdr:sp macro="" textlink="">
        <cdr:nvSpPr>
          <cdr:cNvPr id="17" name="ZoneTexte 1"/>
          <cdr:cNvSpPr txBox="1"/>
        </cdr:nvSpPr>
        <cdr:spPr>
          <a:xfrm xmlns:a="http://schemas.openxmlformats.org/drawingml/2006/main">
            <a:off x="7600950"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Suède</a:t>
            </a:r>
          </a:p>
        </cdr:txBody>
      </cdr:sp>
    </cdr:grpSp>
  </cdr:relSizeAnchor>
</c:userShapes>
</file>

<file path=xl/drawings/drawing50.xml><?xml version="1.0" encoding="utf-8"?>
<xdr:wsDr xmlns:xdr="http://schemas.openxmlformats.org/drawingml/2006/spreadsheetDrawing" xmlns:a="http://schemas.openxmlformats.org/drawingml/2006/main">
  <xdr:twoCellAnchor>
    <xdr:from>
      <xdr:col>1</xdr:col>
      <xdr:colOff>9525</xdr:colOff>
      <xdr:row>11</xdr:row>
      <xdr:rowOff>66675</xdr:rowOff>
    </xdr:from>
    <xdr:to>
      <xdr:col>13</xdr:col>
      <xdr:colOff>704850</xdr:colOff>
      <xdr:row>18</xdr:row>
      <xdr:rowOff>38100</xdr:rowOff>
    </xdr:to>
    <xdr:sp macro="" textlink="">
      <xdr:nvSpPr>
        <xdr:cNvPr id="2" name="ZoneTexte 1"/>
        <xdr:cNvSpPr txBox="1"/>
      </xdr:nvSpPr>
      <xdr:spPr>
        <a:xfrm>
          <a:off x="733425" y="2667000"/>
          <a:ext cx="1095375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avec une croissance des revenus d'activité de 0,7 % en moyenne par an et un taux de chômage de 6,7 % en moyenne, une hausse de 1,7 % dès 2022 du taux de prélèvement serait nécessaire pour assurer l’équilibre financier du système de retraite en moyenne sur les 25 prochaines années dans la convention EPR.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Notes : données hors produits et charges financières, hors dotations et reprises sur provisions hors transferts internes. Convention EPR : cotisations et subventions d’équilibre évoluant de manière à équilibrer chaque année le solde de ces régimes. Convention EEC : stabilisation des contributions et subventions d’équilibre en proportion du PIB à leur niveau moyen de 2017 à 2021. Le taux d’actualisation est supposé égal chaque année à la croissance annuelle du PIB.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septembre 2022. </a:t>
          </a:r>
          <a:endParaRPr lang="fr-FR" sz="1100"/>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714375</xdr:colOff>
      <xdr:row>11</xdr:row>
      <xdr:rowOff>47625</xdr:rowOff>
    </xdr:from>
    <xdr:to>
      <xdr:col>10</xdr:col>
      <xdr:colOff>85725</xdr:colOff>
      <xdr:row>20</xdr:row>
      <xdr:rowOff>95250</xdr:rowOff>
    </xdr:to>
    <xdr:sp macro="" textlink="">
      <xdr:nvSpPr>
        <xdr:cNvPr id="2" name="ZoneTexte 1"/>
        <xdr:cNvSpPr txBox="1"/>
      </xdr:nvSpPr>
      <xdr:spPr>
        <a:xfrm>
          <a:off x="714375" y="2647950"/>
          <a:ext cx="8181975" cy="184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avec une croissance des revenus d'activité de 0,7 % en moyenne par an et un taux de chômage de 6,7 % en moyenne, un abattement de 5,4 % dès 2022 sur toutes les pensions de retraite serait nécessaire pour assurer l’équilibre financier du système de retraite en moyenne sur les 25 prochaines années dans la convention EPR.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Notes : données hors produits et charges financières, hors dotations et reprises sur provisions hors transferts internes. Convention EPR : cotisations et subventions d’équilibre évoluant de manière à équilibrer chaque année le solde de ces régimes. Convention EEC : stabilisation des contributions et subventions d’équilibre en proportion du PIB à leur niveau moyen de 2017 à 2021. Le taux d’actualisation est supposé égal chaque année à la croissance annuelle du PIB.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septembre 2022. </a:t>
          </a:r>
          <a:endParaRPr lang="fr-FR" sz="1100"/>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1</xdr:col>
      <xdr:colOff>0</xdr:colOff>
      <xdr:row>11</xdr:row>
      <xdr:rowOff>47625</xdr:rowOff>
    </xdr:from>
    <xdr:to>
      <xdr:col>11</xdr:col>
      <xdr:colOff>457200</xdr:colOff>
      <xdr:row>20</xdr:row>
      <xdr:rowOff>104775</xdr:rowOff>
    </xdr:to>
    <xdr:sp macro="" textlink="">
      <xdr:nvSpPr>
        <xdr:cNvPr id="2" name="ZoneTexte 1"/>
        <xdr:cNvSpPr txBox="1"/>
      </xdr:nvSpPr>
      <xdr:spPr>
        <a:xfrm>
          <a:off x="723900" y="2647950"/>
          <a:ext cx="9267825" cy="185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avec une croissance des revenus d'activité de 0,7 % en moyenne par an et un taux de chômage de 6,8 % en moyenne, une hausse de 2,6 % dès 2022 du taux de prélèvement serait nécessaire pour assurer l’équilibre financier du système de retraite en moyenne à l’horizon 2070 dans la convention EPR.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Notes : données hors produits et charges financières, hors dotations et reprises sur provisions hors transferts internes. Convention EPR : cotisations et subventions d’équilibre évoluant de manière à équilibrer chaque année le solde de ces régimes. Convention EEC : stabilisation des contributions et subventions d’équilibre en proportion du PIB à leur niveau moyen de 2017 à 2021. Le taux d’actualisation est supposé égal chaque année à la croissance annuelle du PIB.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juin 2021. </a:t>
          </a:r>
          <a:endParaRPr lang="fr-FR" sz="1100"/>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714375</xdr:colOff>
      <xdr:row>10</xdr:row>
      <xdr:rowOff>180975</xdr:rowOff>
    </xdr:from>
    <xdr:to>
      <xdr:col>11</xdr:col>
      <xdr:colOff>638175</xdr:colOff>
      <xdr:row>20</xdr:row>
      <xdr:rowOff>133350</xdr:rowOff>
    </xdr:to>
    <xdr:sp macro="" textlink="">
      <xdr:nvSpPr>
        <xdr:cNvPr id="2" name="ZoneTexte 1"/>
        <xdr:cNvSpPr txBox="1"/>
      </xdr:nvSpPr>
      <xdr:spPr>
        <a:xfrm>
          <a:off x="714375" y="2581275"/>
          <a:ext cx="9458325" cy="1952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avec une croissance des revenus d'activité de 0,7 % en moyenne par an et un taux de chômage de 6,8 % en moyenne, une baisse de 4,5 % dès 2022 des pensions de retraite serait nécessaire pour assurer l’équilibre financier du système de retraite en moyenne à l’horizon 2070 dans la convention EEC.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Notes : données hors produits et charges financières, hors dotations et reprises sur provisions hors transferts internes. Convention EPR : cotisations et subventions d’équilibre évoluant de manière à équilibrer chaque année le solde de ces régimes. Convention EEC : stabilisation des contributions et subventions d’équilibre en proportion du PIB à leur niveau moyen de 2017 à 2021. Le taux d’actualisation est supposé égal chaque année à la croissance annuelle du PIB.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juin 2021. </a:t>
          </a:r>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49530</xdr:colOff>
      <xdr:row>13</xdr:row>
      <xdr:rowOff>60960</xdr:rowOff>
    </xdr:from>
    <xdr:to>
      <xdr:col>19</xdr:col>
      <xdr:colOff>443865</xdr:colOff>
      <xdr:row>28</xdr:row>
      <xdr:rowOff>152400</xdr:rowOff>
    </xdr:to>
    <xdr:graphicFrame macro="">
      <xdr:nvGraphicFramePr>
        <xdr:cNvPr id="2" name="Graphique 1">
          <a:extLst>
            <a:ext uri="{FF2B5EF4-FFF2-40B4-BE49-F238E27FC236}">
              <a16:creationId xmlns:a16="http://schemas.microsoft.com/office/drawing/2014/main" id="{00000000-0008-0000-06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85725</xdr:colOff>
      <xdr:row>29</xdr:row>
      <xdr:rowOff>171450</xdr:rowOff>
    </xdr:from>
    <xdr:to>
      <xdr:col>21</xdr:col>
      <xdr:colOff>142875</xdr:colOff>
      <xdr:row>34</xdr:row>
      <xdr:rowOff>114300</xdr:rowOff>
    </xdr:to>
    <xdr:sp macro="" textlink="">
      <xdr:nvSpPr>
        <xdr:cNvPr id="3" name="ZoneTexte 2"/>
        <xdr:cNvSpPr txBox="1"/>
      </xdr:nvSpPr>
      <xdr:spPr>
        <a:xfrm>
          <a:off x="3629025" y="5753100"/>
          <a:ext cx="83153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dans le scénario 1,3 % de juin 2021, en l’absence de réforme et avec une indexation sur les salaires, la part des dépenses de retraite dans le PIB aurait été de 18,9 % du PIB à l’horizon 2070. Avec les réformes et une indexation des pensions sur les prix et toujours dans le scénario 1,3 %, cette part serait de 12,0 %.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INSEE, 2021. </a:t>
          </a:r>
          <a:endParaRPr lang="fr-FR" sz="1100"/>
        </a:p>
      </xdr:txBody>
    </xdr:sp>
    <xdr:clientData/>
  </xdr:twoCellAnchor>
</xdr:wsDr>
</file>

<file path=xl/drawings/drawing7.xml><?xml version="1.0" encoding="utf-8"?>
<c:userShapes xmlns:c="http://schemas.openxmlformats.org/drawingml/2006/chart">
  <cdr:relSizeAnchor xmlns:cdr="http://schemas.openxmlformats.org/drawingml/2006/chartDrawing">
    <cdr:from>
      <cdr:x>0.812</cdr:x>
      <cdr:y>0.14472</cdr:y>
    </cdr:from>
    <cdr:to>
      <cdr:x>0.96825</cdr:x>
      <cdr:y>0.43475</cdr:y>
    </cdr:to>
    <cdr:grpSp>
      <cdr:nvGrpSpPr>
        <cdr:cNvPr id="13" name="Groupe 12">
          <a:extLst xmlns:a="http://schemas.openxmlformats.org/drawingml/2006/main">
            <a:ext uri="{FF2B5EF4-FFF2-40B4-BE49-F238E27FC236}">
              <a16:creationId xmlns:a16="http://schemas.microsoft.com/office/drawing/2014/main" id="{164150E9-9199-4CE0-99C5-36406987E1DE}"/>
            </a:ext>
          </a:extLst>
        </cdr:cNvPr>
        <cdr:cNvGrpSpPr/>
      </cdr:nvGrpSpPr>
      <cdr:grpSpPr>
        <a:xfrm xmlns:a="http://schemas.openxmlformats.org/drawingml/2006/main">
          <a:off x="6236940" y="426771"/>
          <a:ext cx="1200150" cy="855281"/>
          <a:chOff x="3825345" y="317499"/>
          <a:chExt cx="1223960" cy="579824"/>
        </a:xfrm>
      </cdr:grpSpPr>
      <cdr:sp macro="" textlink="">
        <cdr:nvSpPr>
          <cdr:cNvPr id="8" name="Double flèche verticale 7"/>
          <cdr:cNvSpPr/>
        </cdr:nvSpPr>
        <cdr:spPr>
          <a:xfrm xmlns:a="http://schemas.openxmlformats.org/drawingml/2006/main">
            <a:off x="4970471" y="317499"/>
            <a:ext cx="78834" cy="579824"/>
          </a:xfrm>
          <a:prstGeom xmlns:a="http://schemas.openxmlformats.org/drawingml/2006/main" prst="upDownArrow">
            <a:avLst/>
          </a:prstGeom>
          <a:solidFill xmlns:a="http://schemas.openxmlformats.org/drawingml/2006/main">
            <a:srgbClr val="CCC1DA"/>
          </a:solidFill>
          <a:ln xmlns:a="http://schemas.openxmlformats.org/drawingml/2006/main" w="12700">
            <a:solidFill>
              <a:srgbClr val="604A7B"/>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sp macro="" textlink="">
        <cdr:nvSpPr>
          <cdr:cNvPr id="12" name="ZoneTexte 1"/>
          <cdr:cNvSpPr txBox="1"/>
        </cdr:nvSpPr>
        <cdr:spPr>
          <a:xfrm xmlns:a="http://schemas.openxmlformats.org/drawingml/2006/main">
            <a:off x="3825345" y="498262"/>
            <a:ext cx="1164553" cy="218297"/>
          </a:xfrm>
          <a:prstGeom xmlns:a="http://schemas.openxmlformats.org/drawingml/2006/main" prst="rect">
            <a:avLst/>
          </a:prstGeom>
          <a:noFill xmlns:a="http://schemas.openxmlformats.org/drawingml/2006/mai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solidFill>
                  <a:srgbClr val="604A7B"/>
                </a:solidFill>
              </a:rPr>
              <a:t>Effet de l'indexation</a:t>
            </a:r>
          </a:p>
        </cdr:txBody>
      </cdr:sp>
    </cdr:grpSp>
  </cdr:relSizeAnchor>
</c:userShapes>
</file>

<file path=xl/drawings/drawing8.xml><?xml version="1.0" encoding="utf-8"?>
<xdr:wsDr xmlns:xdr="http://schemas.openxmlformats.org/drawingml/2006/spreadsheetDrawing" xmlns:a="http://schemas.openxmlformats.org/drawingml/2006/main">
  <xdr:twoCellAnchor>
    <xdr:from>
      <xdr:col>15</xdr:col>
      <xdr:colOff>257174</xdr:colOff>
      <xdr:row>12</xdr:row>
      <xdr:rowOff>19049</xdr:rowOff>
    </xdr:from>
    <xdr:to>
      <xdr:col>23</xdr:col>
      <xdr:colOff>0</xdr:colOff>
      <xdr:row>15</xdr:row>
      <xdr:rowOff>85724</xdr:rowOff>
    </xdr:to>
    <xdr:sp macro="" textlink="">
      <xdr:nvSpPr>
        <xdr:cNvPr id="2" name="ZoneTexte 1"/>
        <xdr:cNvSpPr txBox="1"/>
      </xdr:nvSpPr>
      <xdr:spPr>
        <a:xfrm>
          <a:off x="8858249" y="2352674"/>
          <a:ext cx="2790826"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i="0" u="none" strike="noStrike" baseline="0" smtClean="0">
              <a:solidFill>
                <a:schemeClr val="dk1"/>
              </a:solidFill>
              <a:latin typeface="+mn-lt"/>
              <a:ea typeface="+mn-ea"/>
              <a:cs typeface="+mn-cs"/>
            </a:rPr>
            <a:t>Figure 2.5b – Rapport entre le nombre de cotisants et le nombre de retraités </a:t>
          </a:r>
          <a:endParaRPr lang="fr-FR" sz="1000" i="0">
            <a:solidFill>
              <a:schemeClr val="dk1"/>
            </a:solidFill>
            <a:latin typeface="Times New Roman" panose="02020603050405020304" pitchFamily="18" charset="0"/>
            <a:ea typeface="+mn-ea"/>
            <a:cs typeface="Times New Roman" panose="02020603050405020304" pitchFamily="18" charset="0"/>
          </a:endParaRPr>
        </a:p>
      </xdr:txBody>
    </xdr:sp>
    <xdr:clientData/>
  </xdr:twoCellAnchor>
  <xdr:twoCellAnchor>
    <xdr:from>
      <xdr:col>7</xdr:col>
      <xdr:colOff>19050</xdr:colOff>
      <xdr:row>11</xdr:row>
      <xdr:rowOff>171449</xdr:rowOff>
    </xdr:from>
    <xdr:to>
      <xdr:col>15</xdr:col>
      <xdr:colOff>28575</xdr:colOff>
      <xdr:row>15</xdr:row>
      <xdr:rowOff>66674</xdr:rowOff>
    </xdr:to>
    <xdr:sp macro="" textlink="">
      <xdr:nvSpPr>
        <xdr:cNvPr id="3" name="ZoneTexte 2"/>
        <xdr:cNvSpPr txBox="1"/>
      </xdr:nvSpPr>
      <xdr:spPr>
        <a:xfrm>
          <a:off x="5572125" y="2314574"/>
          <a:ext cx="3057525"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i="0" u="none" strike="noStrike" baseline="0" smtClean="0">
              <a:solidFill>
                <a:schemeClr val="dk1"/>
              </a:solidFill>
              <a:latin typeface="+mn-lt"/>
              <a:ea typeface="+mn-ea"/>
              <a:cs typeface="+mn-cs"/>
            </a:rPr>
            <a:t>Figure 2.5a – Pension moyenne de l’ensemble des retraités, relative au revenu d’activité moyen (en % du revenu d’activité moyen brut) </a:t>
          </a:r>
          <a:r>
            <a:rPr lang="fr-FR" sz="1100" b="0" i="0" u="none" strike="noStrike" baseline="0" smtClean="0">
              <a:solidFill>
                <a:schemeClr val="dk1"/>
              </a:solidFill>
              <a:latin typeface="+mn-lt"/>
              <a:ea typeface="+mn-ea"/>
              <a:cs typeface="+mn-cs"/>
            </a:rPr>
            <a:t>	</a:t>
          </a:r>
        </a:p>
      </xdr:txBody>
    </xdr:sp>
    <xdr:clientData/>
  </xdr:twoCellAnchor>
  <xdr:twoCellAnchor>
    <xdr:from>
      <xdr:col>15</xdr:col>
      <xdr:colOff>180974</xdr:colOff>
      <xdr:row>16</xdr:row>
      <xdr:rowOff>66675</xdr:rowOff>
    </xdr:from>
    <xdr:to>
      <xdr:col>23</xdr:col>
      <xdr:colOff>336974</xdr:colOff>
      <xdr:row>30</xdr:row>
      <xdr:rowOff>63675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190498</xdr:colOff>
      <xdr:row>16</xdr:row>
      <xdr:rowOff>57150</xdr:rowOff>
    </xdr:from>
    <xdr:to>
      <xdr:col>15</xdr:col>
      <xdr:colOff>1498</xdr:colOff>
      <xdr:row>30</xdr:row>
      <xdr:rowOff>54150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257175</xdr:colOff>
      <xdr:row>31</xdr:row>
      <xdr:rowOff>104775</xdr:rowOff>
    </xdr:from>
    <xdr:to>
      <xdr:col>28</xdr:col>
      <xdr:colOff>323850</xdr:colOff>
      <xdr:row>37</xdr:row>
      <xdr:rowOff>76200</xdr:rowOff>
    </xdr:to>
    <xdr:sp macro="" textlink="">
      <xdr:nvSpPr>
        <xdr:cNvPr id="6" name="ZoneTexte 5"/>
        <xdr:cNvSpPr txBox="1"/>
      </xdr:nvSpPr>
      <xdr:spPr>
        <a:xfrm>
          <a:off x="5048250" y="6057900"/>
          <a:ext cx="8829675"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2020, on compte 1,7 personne en emploi pour 1 retraité de droit direct (tous régimes confondus) et le montant brut moyen de pension de l'ensemble des retraités de droit direct représente 50,3 % du revenu d'activité moyen (hors activité partielle).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hors RAFP. Retraités ayant au moins un droit direct de retraite.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projections COR, comptes nationaux de l’INSEE – Septembre 2022 et DREES, modèle ANCETRE 2020. </a:t>
          </a:r>
          <a:endParaRPr lang="fr-FR"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76199</xdr:colOff>
      <xdr:row>15</xdr:row>
      <xdr:rowOff>142874</xdr:rowOff>
    </xdr:from>
    <xdr:to>
      <xdr:col>22</xdr:col>
      <xdr:colOff>314325</xdr:colOff>
      <xdr:row>19</xdr:row>
      <xdr:rowOff>19049</xdr:rowOff>
    </xdr:to>
    <xdr:sp macro="" textlink="">
      <xdr:nvSpPr>
        <xdr:cNvPr id="2" name="ZoneTexte 1"/>
        <xdr:cNvSpPr txBox="1"/>
      </xdr:nvSpPr>
      <xdr:spPr>
        <a:xfrm>
          <a:off x="10048874" y="3047999"/>
          <a:ext cx="3705226"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i="0" u="none" strike="noStrike" baseline="0" smtClean="0">
              <a:solidFill>
                <a:schemeClr val="dk1"/>
              </a:solidFill>
              <a:latin typeface="+mn-lt"/>
              <a:ea typeface="+mn-ea"/>
              <a:cs typeface="+mn-cs"/>
            </a:rPr>
            <a:t>Figure 2.6b - Revenu net d’activité moyen en euros constants 2020 </a:t>
          </a:r>
          <a:r>
            <a:rPr lang="fr-FR" sz="1100" b="0" i="0" u="none" strike="noStrike" baseline="0" smtClean="0">
              <a:solidFill>
                <a:schemeClr val="dk1"/>
              </a:solidFill>
              <a:latin typeface="+mn-lt"/>
              <a:ea typeface="+mn-ea"/>
              <a:cs typeface="+mn-cs"/>
            </a:rPr>
            <a:t>	</a:t>
          </a:r>
        </a:p>
      </xdr:txBody>
    </xdr:sp>
    <xdr:clientData/>
  </xdr:twoCellAnchor>
  <xdr:twoCellAnchor>
    <xdr:from>
      <xdr:col>7</xdr:col>
      <xdr:colOff>390526</xdr:colOff>
      <xdr:row>15</xdr:row>
      <xdr:rowOff>104774</xdr:rowOff>
    </xdr:from>
    <xdr:to>
      <xdr:col>14</xdr:col>
      <xdr:colOff>95250</xdr:colOff>
      <xdr:row>18</xdr:row>
      <xdr:rowOff>190499</xdr:rowOff>
    </xdr:to>
    <xdr:sp macro="" textlink="">
      <xdr:nvSpPr>
        <xdr:cNvPr id="3" name="ZoneTexte 2"/>
        <xdr:cNvSpPr txBox="1"/>
      </xdr:nvSpPr>
      <xdr:spPr>
        <a:xfrm>
          <a:off x="6400801" y="3009899"/>
          <a:ext cx="3171824"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i="0" u="none" strike="noStrike" baseline="0" smtClean="0">
              <a:solidFill>
                <a:schemeClr val="dk1"/>
              </a:solidFill>
              <a:latin typeface="+mn-lt"/>
              <a:ea typeface="+mn-ea"/>
              <a:cs typeface="+mn-cs"/>
            </a:rPr>
            <a:t>Figure 2.6a - Pension nette moyenne en euros constants 2020 </a:t>
          </a:r>
          <a:r>
            <a:rPr lang="fr-FR" sz="1100" b="0" i="0" u="none" strike="noStrike" baseline="0" smtClean="0">
              <a:solidFill>
                <a:schemeClr val="dk1"/>
              </a:solidFill>
              <a:latin typeface="+mn-lt"/>
              <a:ea typeface="+mn-ea"/>
              <a:cs typeface="+mn-cs"/>
            </a:rPr>
            <a:t>	</a:t>
          </a:r>
        </a:p>
      </xdr:txBody>
    </xdr:sp>
    <xdr:clientData/>
  </xdr:twoCellAnchor>
  <xdr:twoCellAnchor>
    <xdr:from>
      <xdr:col>7</xdr:col>
      <xdr:colOff>419098</xdr:colOff>
      <xdr:row>19</xdr:row>
      <xdr:rowOff>161925</xdr:rowOff>
    </xdr:from>
    <xdr:to>
      <xdr:col>14</xdr:col>
      <xdr:colOff>191998</xdr:colOff>
      <xdr:row>33</xdr:row>
      <xdr:rowOff>158925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285750</xdr:colOff>
      <xdr:row>19</xdr:row>
      <xdr:rowOff>123825</xdr:rowOff>
    </xdr:from>
    <xdr:to>
      <xdr:col>22</xdr:col>
      <xdr:colOff>58650</xdr:colOff>
      <xdr:row>33</xdr:row>
      <xdr:rowOff>120825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419100</xdr:colOff>
      <xdr:row>34</xdr:row>
      <xdr:rowOff>66675</xdr:rowOff>
    </xdr:from>
    <xdr:to>
      <xdr:col>21</xdr:col>
      <xdr:colOff>257175</xdr:colOff>
      <xdr:row>38</xdr:row>
      <xdr:rowOff>180975</xdr:rowOff>
    </xdr:to>
    <xdr:sp macro="" textlink="">
      <xdr:nvSpPr>
        <xdr:cNvPr id="6" name="ZoneTexte 5"/>
        <xdr:cNvSpPr txBox="1"/>
      </xdr:nvSpPr>
      <xdr:spPr>
        <a:xfrm>
          <a:off x="6429375" y="6591300"/>
          <a:ext cx="677227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Champ : pour la pension nette moyenne, personnes retraitées vivant en France ; pour le revenu net d'activité moyen, personnes en emploi.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 : le revenu net d’activité moyen intègre en 2020 l’indemnisation de l’activité partielle (calcul SG-COR).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DREES, modèle ANCETRE 2020 ; INSEE, Comptes Nationaux ; projections COR septembre 2022. </a:t>
          </a:r>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pte.cas.pm.gouv.fr\kbriard\Applic\APW94\SOPTABLE\ANNEXE\Restruct\ANXA01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TEMP\prod%20levels%20manufacturing.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mmun.cas.pm.gouv.fr\cor-commun$\C\TEMP\IJSTECH.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C\TEMP\IJSTECH.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C\TEMP\IJSTECH.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ommun.cas.pm.gouv.fr\cor-commun$\C\Applic\APW94\SOPTABLE\ANNEXE\Restruct\ANXA01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C\Applic\APW94\SOPTABLE\ANNEXE\Restruct\ANXA01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C\Applic\APW94\SOPTABLE\ANNEXE\Restruct\ANXA01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mmun.cas.pm.gouv.fr\cor-commun$\C\TEMP\prod%20levels%20manufactur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C\TEMP\prod%20levels%20manufactur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C\TEMP\prod%20levels%20manufacturi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mmun.cas.pm.gouv.fr\cor-commun$\@\main.oecd.org\sdataELS\Applic\APW94\SOPTABLE\ANNEXE\Restruct\ANXA01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main.oecd.org\sdataELS\Applic\APW94\SOPTABLE\ANNEXE\Restruct\ANXA01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main.oecd.org\sdataELS\Applic\APW94\SOPTABLE\ANNEXE\Restruct\ANXA01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mmun.cas.pm.gouv.fr\cor-commun$\TEMP\prod%20levels%20manufactur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topLeftCell="A4" workbookViewId="0">
      <selection activeCell="A23" sqref="A23"/>
    </sheetView>
  </sheetViews>
  <sheetFormatPr baseColWidth="10" defaultRowHeight="15" x14ac:dyDescent="0.25"/>
  <sheetData>
    <row r="1" spans="1:1" x14ac:dyDescent="0.25">
      <c r="A1" t="s">
        <v>378</v>
      </c>
    </row>
    <row r="4" spans="1:1" x14ac:dyDescent="0.25">
      <c r="A4" s="388" t="s">
        <v>344</v>
      </c>
    </row>
    <row r="5" spans="1:1" x14ac:dyDescent="0.25">
      <c r="A5" s="388" t="s">
        <v>345</v>
      </c>
    </row>
    <row r="6" spans="1:1" x14ac:dyDescent="0.25">
      <c r="A6" s="388" t="s">
        <v>346</v>
      </c>
    </row>
    <row r="7" spans="1:1" x14ac:dyDescent="0.25">
      <c r="A7" s="388" t="s">
        <v>343</v>
      </c>
    </row>
    <row r="8" spans="1:1" x14ac:dyDescent="0.25">
      <c r="A8" s="388" t="s">
        <v>347</v>
      </c>
    </row>
    <row r="9" spans="1:1" x14ac:dyDescent="0.25">
      <c r="A9" s="388" t="s">
        <v>348</v>
      </c>
    </row>
    <row r="10" spans="1:1" x14ac:dyDescent="0.25">
      <c r="A10" s="388" t="s">
        <v>350</v>
      </c>
    </row>
    <row r="11" spans="1:1" x14ac:dyDescent="0.25">
      <c r="A11" s="388" t="s">
        <v>351</v>
      </c>
    </row>
    <row r="12" spans="1:1" x14ac:dyDescent="0.25">
      <c r="A12" s="388" t="s">
        <v>342</v>
      </c>
    </row>
    <row r="13" spans="1:1" x14ac:dyDescent="0.25">
      <c r="A13" s="388" t="s">
        <v>352</v>
      </c>
    </row>
    <row r="14" spans="1:1" x14ac:dyDescent="0.25">
      <c r="A14" s="388" t="s">
        <v>353</v>
      </c>
    </row>
    <row r="15" spans="1:1" x14ac:dyDescent="0.25">
      <c r="A15" s="388" t="s">
        <v>354</v>
      </c>
    </row>
    <row r="16" spans="1:1" x14ac:dyDescent="0.25">
      <c r="A16" s="388" t="s">
        <v>355</v>
      </c>
    </row>
    <row r="17" spans="1:1" x14ac:dyDescent="0.25">
      <c r="A17" s="388" t="s">
        <v>356</v>
      </c>
    </row>
    <row r="18" spans="1:1" x14ac:dyDescent="0.25">
      <c r="A18" s="388" t="s">
        <v>357</v>
      </c>
    </row>
    <row r="19" spans="1:1" x14ac:dyDescent="0.25">
      <c r="A19" s="388" t="s">
        <v>358</v>
      </c>
    </row>
    <row r="20" spans="1:1" x14ac:dyDescent="0.25">
      <c r="A20" s="388" t="s">
        <v>341</v>
      </c>
    </row>
    <row r="21" spans="1:1" x14ac:dyDescent="0.25">
      <c r="A21" s="388" t="s">
        <v>340</v>
      </c>
    </row>
    <row r="22" spans="1:1" x14ac:dyDescent="0.25">
      <c r="A22" s="388" t="s">
        <v>359</v>
      </c>
    </row>
    <row r="23" spans="1:1" x14ac:dyDescent="0.25">
      <c r="A23" s="388" t="s">
        <v>339</v>
      </c>
    </row>
    <row r="24" spans="1:1" x14ac:dyDescent="0.25">
      <c r="A24" s="388" t="s">
        <v>360</v>
      </c>
    </row>
    <row r="25" spans="1:1" x14ac:dyDescent="0.25">
      <c r="A25" s="388" t="s">
        <v>338</v>
      </c>
    </row>
    <row r="26" spans="1:1" x14ac:dyDescent="0.25">
      <c r="A26" s="388" t="s">
        <v>331</v>
      </c>
    </row>
    <row r="27" spans="1:1" x14ac:dyDescent="0.25">
      <c r="A27" s="388" t="s">
        <v>361</v>
      </c>
    </row>
    <row r="28" spans="1:1" x14ac:dyDescent="0.25">
      <c r="A28" s="388" t="s">
        <v>362</v>
      </c>
    </row>
    <row r="29" spans="1:1" x14ac:dyDescent="0.25">
      <c r="A29" s="388" t="s">
        <v>330</v>
      </c>
    </row>
    <row r="30" spans="1:1" x14ac:dyDescent="0.25">
      <c r="A30" s="388" t="s">
        <v>329</v>
      </c>
    </row>
    <row r="31" spans="1:1" x14ac:dyDescent="0.25">
      <c r="A31" s="388" t="s">
        <v>328</v>
      </c>
    </row>
    <row r="32" spans="1:1" x14ac:dyDescent="0.25">
      <c r="A32" s="388" t="s">
        <v>327</v>
      </c>
    </row>
    <row r="33" spans="1:1" x14ac:dyDescent="0.25">
      <c r="A33" s="388" t="s">
        <v>363</v>
      </c>
    </row>
    <row r="34" spans="1:1" x14ac:dyDescent="0.25">
      <c r="A34" s="388" t="s">
        <v>364</v>
      </c>
    </row>
    <row r="35" spans="1:1" x14ac:dyDescent="0.25">
      <c r="A35" s="388" t="s">
        <v>365</v>
      </c>
    </row>
    <row r="36" spans="1:1" x14ac:dyDescent="0.25">
      <c r="A36" s="388" t="s">
        <v>366</v>
      </c>
    </row>
    <row r="37" spans="1:1" x14ac:dyDescent="0.25">
      <c r="A37" s="388" t="s">
        <v>326</v>
      </c>
    </row>
    <row r="38" spans="1:1" x14ac:dyDescent="0.25">
      <c r="A38" s="388" t="s">
        <v>367</v>
      </c>
    </row>
    <row r="39" spans="1:1" x14ac:dyDescent="0.25">
      <c r="A39" s="388" t="s">
        <v>325</v>
      </c>
    </row>
    <row r="40" spans="1:1" x14ac:dyDescent="0.25">
      <c r="A40" s="388" t="s">
        <v>324</v>
      </c>
    </row>
    <row r="41" spans="1:1" x14ac:dyDescent="0.25">
      <c r="A41" s="388" t="s">
        <v>321</v>
      </c>
    </row>
    <row r="42" spans="1:1" x14ac:dyDescent="0.25">
      <c r="A42" s="388" t="s">
        <v>320</v>
      </c>
    </row>
    <row r="43" spans="1:1" x14ac:dyDescent="0.25">
      <c r="A43" s="388" t="s">
        <v>319</v>
      </c>
    </row>
    <row r="44" spans="1:1" x14ac:dyDescent="0.25">
      <c r="A44" s="388" t="s">
        <v>318</v>
      </c>
    </row>
    <row r="45" spans="1:1" x14ac:dyDescent="0.25">
      <c r="A45" s="388" t="s">
        <v>317</v>
      </c>
    </row>
    <row r="46" spans="1:1" x14ac:dyDescent="0.25">
      <c r="A46" s="388" t="s">
        <v>368</v>
      </c>
    </row>
    <row r="47" spans="1:1" x14ac:dyDescent="0.25">
      <c r="A47" s="388" t="s">
        <v>369</v>
      </c>
    </row>
    <row r="48" spans="1:1" x14ac:dyDescent="0.25">
      <c r="A48" s="388" t="s">
        <v>371</v>
      </c>
    </row>
    <row r="49" spans="1:1" x14ac:dyDescent="0.25">
      <c r="A49" s="388" t="s">
        <v>370</v>
      </c>
    </row>
  </sheetData>
  <hyperlinks>
    <hyperlink ref="A4" location="'Fig 2.1'!A1" display="Figure 2.1 - Dépenses du système de retraite en % du PIB observées et projetées"/>
    <hyperlink ref="A5" location="'Fig 2.2'!A1" display="Figure 2.2 - Dépenses du système de retraite en % des dépenses publiques"/>
    <hyperlink ref="A6" location="'Fig 2.3'!A1" display="Figure 2.3 - Part des dépenses de retraite dans le PIB observée et projetée pour l’ensemble et par groupe de régimes"/>
    <hyperlink ref="A7" location="'Fig 2.I'!A1" display="Figure 2.I - Part des dépenses (publiques et privées) dans le PIB en 2002 et 2017 dans les pays suivis par le COR"/>
    <hyperlink ref="A8" location="'Fig 2.4'!A1" display="Figure 2.4 - L’effet des réformes sur les dépenses du système de retraite en % du PIB : illustration sur le scénario 1,3 % du COR de septembre 2022"/>
    <hyperlink ref="A9" location="'Fig 2.5'!A1" display="Figure 2.5 - Les déterminants de l’évolution de la masse des pensions"/>
    <hyperlink ref="A10" location="'Fig 2.6'!A1" display="Figure 2.6 - Pension nette moyenne et revenu net d’activité moyen en projection"/>
    <hyperlink ref="A11" location="'Fig 2.7'!A1" display="Figure 2.7 - Âge moyen conjoncturel de départ à la retraite"/>
    <hyperlink ref="A12" location="'Fig 2.8'!A1" display="Figure 2.8 - Effectifs de retraités et de cotisants observés et projetés"/>
    <hyperlink ref="A13" location="'Fig 2.9'!A1" display="Figure 2.9 - Évolution projetée entre 2021 et 2070 de la part des dépenses de retraite dans le PIB et contributions à cette évolution"/>
    <hyperlink ref="A14" location="'Fig 2.10'!A1" display="Figure 2.10 - Part des dépenses dans le PIB dans les projections de septembre 2022 de juin 2021 (scénarios 1,0 % et 1,3 %)"/>
    <hyperlink ref="A15" location="'Tab 2.1'!A1" display="Tableau 2.1 - Écart entre septembre 2022 et juin 2021 de la part des dépenses de retraite dans le PIB et contributions à cet écart (scénario 1,3 %)"/>
    <hyperlink ref="A16" location="'Fig 2.11'!A1" display="Figure 2.11 - Structure de financement du système de retraite de 2004 à 2021"/>
    <hyperlink ref="A17" location="'Fig 2.12'!A1" display="Figure 2.12 - Structure de financement du système de retraite par assiette économique"/>
    <hyperlink ref="A18" location="'Fig 2.13'!A1" display="Figure 2.13 - Structures de financement des régimes de retraite par statut en 2021"/>
    <hyperlink ref="A19" location="'Fig 2.14'!A1" display="Figure 2.14 – Structures de financement des principaux régimes de retraite en 2021"/>
    <hyperlink ref="A20" location="'Fig 2.15'!A1" display="Figure 2.15 – Taux de cotisation employeur CNAV+AGIRC-ARRCO (salarié sous le plafond de la Sécurité sociale) et de la CNRACL et taux de contribution des employeurs de fonctionnaires de l'État (CAS « pensions »)"/>
    <hyperlink ref="A21" location="'Fig 2.16'!A1" display="Figure 2.16 – Ressources observées et projetées du système de retraite en % dans le PIB selon la convention comptable retenue"/>
    <hyperlink ref="A22" location="'Fig 2.17'!A1" display="Figure 2.17 – Les déterminants de l’évolution des ressources du système de retraite"/>
    <hyperlink ref="A23" location="'Tab 2.2'!A1" display="Tableau 2.2 - Récapitulatif des principales différences d’assiette de cotisations et de périmètre de prestations financées par les cotisations"/>
    <hyperlink ref="A24" location="'Tab 2.3'!A1" display="Tableau 2.3 - Taux de cotisation légaux et taux de prélèvement d’équilibre en 2020"/>
    <hyperlink ref="A25" location="'Fig 2.18'!A1" display="Figure 2.18 - Solde observé du système de retraite, en % du PIB"/>
    <hyperlink ref="A26" location="'Fig 2.19'!A1" display="Figure 2.19 - Solde observé et projeté du système de retraite selon la convention comptable retenue"/>
    <hyperlink ref="A27" location="'Fig 2.20'!A1" display="Figure 2.20 - Solde du système de retraite observé et projeté et par groupe de régime Convention EPR"/>
    <hyperlink ref="A28" location="'Fig 2.21'!A1" display="Figure 2.21 - Solde du système de retraite observé et projeté et par groupe de régime Convention EEC"/>
    <hyperlink ref="A29" location="'Tab 2.4'!A1" display="Tableau 2.4 - Écarts 2022-2021 de ressources en part de PIB (convention EPR)"/>
    <hyperlink ref="A30" location="'Tab 2.5'!A1" display="Tableau 2.5 - Écarts 2022-2021 de solde en part de PIB (convention EPR)"/>
    <hyperlink ref="A31" location="'Tab 2.6'!A1" display="Tableau 2.6 - Écarts 2022-2021 de ressources en part de PIB (convention EEC)"/>
    <hyperlink ref="A32" location="'Tab 2.7'!A1" display="Tableau 2.7 - Écarts 2022-2021 de solde en part de PIB (convention EEC)"/>
    <hyperlink ref="A33" location="'Tab 2.8'!A1" display="Tableau 2.8 - Solde moyen à l’horizon de 25 ans en % du PIB"/>
    <hyperlink ref="A34" location="'Tab 2.9'!A1" display="Tableau 2.9 - Solde moyen à l’horizon 2070 en % du PIB"/>
    <hyperlink ref="A35" location="'Tab 2.10'!A1" display="Tableau 2.10 - Montants des réserves financières (en valeur de marché) au sein du système de retraite par répartition au 31 décembre 2021"/>
    <hyperlink ref="A36" location="'Tab 2.11'!A1" display="Tableau 2.11 - Montants des provisions des régimes préfinancés au sein du système de retraite au 31 décembre 2021"/>
    <hyperlink ref="A37" location="'Fig 2.22'!A1" display="Figure 2.22 - Sensibilité de la part des dépenses de retraite projetée dans le PIB aux hypothèses démographiques"/>
    <hyperlink ref="A38" location="'Fig 2.23'!A1" display="Figure 2.23 - Sensibilité de la part des dépenses de retraite projetée dans le PIB à l’hypothèse de taux de chômage"/>
    <hyperlink ref="A39" location="'Tab 2.12'!A1" display="Tableau 2.12 - Solde moyen à l’horizon de 25 ans en % du PIB (scénario 1,0 %)"/>
    <hyperlink ref="A40" location="'Fig 2.24'!A1" display="Figure 2.24 - Sensibilité de la part des dépenses de retraite projetée dans le PIB à l’hypothèse de part des primes dans la fonction publique"/>
    <hyperlink ref="A41" location="'Fig 2.25'!A1" display="Figure 2.25 - Niveau de l’écart de production (PIB effectif - PIB potentiel)"/>
    <hyperlink ref="A42" location="'Tab 2.13'!A1" display="Tableau 2.13 - Décomposition du solde du système de retraite en % du PIB"/>
    <hyperlink ref="A43" location="'Tab 2.14'!A1" display="Tableau 2.14 - Ajustement de l’âge conjoncturel pour équilibrer structurellement le système de retraite chaque année jusqu’à 2070"/>
    <hyperlink ref="A44" location="'Tab 2.15'!A1" display="Tableau 2.15 - Ajustement de la pension relative pour équilibrer structurellement le système de retraite chaque année jusqu’à 2070"/>
    <hyperlink ref="A45" location="'Tab 2.16'!A1" display="Tableau 2.16 - Ajustement du taux de prélèvement pour équilibrer structurellement le système de retraite chaque année jusqu’à 2070"/>
    <hyperlink ref="A46" location="'Tab 2.17'!A1" display="Tableau 2.17 - Augmentation immédiate du taux de prélèvement nécessaire pour équilibrer le système de retraite sur les 25 prochaines années (tax gap)"/>
    <hyperlink ref="A47" location="'Tab 2.18'!A1" display="Tableau 2.18 - Diminution immédiate des pensions nécessaire pour équilibrer le système de retraite sur les 25 prochaines années (pension gap)"/>
    <hyperlink ref="A48" location="'Tab 2.19'!A1" display="Tableau 2.19 - Augmentation ou diminution immédiate du taux de prélèvement nécessaire pour équilibrer le système de retraite à l’horizon 2070 (tax gap)"/>
    <hyperlink ref="A49" location="'Tab 2.20'!A1" display="Tableau 2.20 - Augmentation ou diminution immédiate des pensions nécessaire pour équilibrer le système de retraite à l’horizon 2070 (pension gap)"/>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Y45"/>
  <sheetViews>
    <sheetView workbookViewId="0">
      <selection activeCell="A2" sqref="A2:B2"/>
    </sheetView>
  </sheetViews>
  <sheetFormatPr baseColWidth="10" defaultRowHeight="15" x14ac:dyDescent="0.25"/>
  <cols>
    <col min="2" max="2" width="35.28515625" customWidth="1"/>
    <col min="3" max="3" width="16.140625" style="4" customWidth="1"/>
    <col min="4" max="74" width="7.42578125" customWidth="1"/>
  </cols>
  <sheetData>
    <row r="1" spans="1:77" ht="15.75" x14ac:dyDescent="0.25">
      <c r="A1" s="1" t="s">
        <v>342</v>
      </c>
    </row>
    <row r="2" spans="1:77" ht="15.75" x14ac:dyDescent="0.25">
      <c r="A2" s="388" t="s">
        <v>376</v>
      </c>
      <c r="B2" s="3"/>
    </row>
    <row r="3" spans="1:77" ht="15.75" thickBot="1" x14ac:dyDescent="0.3"/>
    <row r="4" spans="1:77" ht="15.75" thickBot="1" x14ac:dyDescent="0.3">
      <c r="B4" s="45"/>
      <c r="C4" s="46"/>
      <c r="D4" s="7">
        <v>2000</v>
      </c>
      <c r="E4" s="8">
        <v>2001</v>
      </c>
      <c r="F4" s="8">
        <v>2002</v>
      </c>
      <c r="G4" s="8">
        <v>2003</v>
      </c>
      <c r="H4" s="8">
        <v>2004</v>
      </c>
      <c r="I4" s="8">
        <v>2005</v>
      </c>
      <c r="J4" s="8">
        <v>2006</v>
      </c>
      <c r="K4" s="8">
        <v>2007</v>
      </c>
      <c r="L4" s="8">
        <v>2008</v>
      </c>
      <c r="M4" s="8">
        <v>2009</v>
      </c>
      <c r="N4" s="8">
        <v>2010</v>
      </c>
      <c r="O4" s="8">
        <v>2011</v>
      </c>
      <c r="P4" s="8">
        <v>2012</v>
      </c>
      <c r="Q4" s="8">
        <v>2013</v>
      </c>
      <c r="R4" s="8">
        <v>2014</v>
      </c>
      <c r="S4" s="8">
        <v>2015</v>
      </c>
      <c r="T4" s="8">
        <v>2016</v>
      </c>
      <c r="U4" s="8">
        <v>2017</v>
      </c>
      <c r="V4" s="8">
        <v>2018</v>
      </c>
      <c r="W4" s="8">
        <v>2019</v>
      </c>
      <c r="X4" s="8">
        <v>2020</v>
      </c>
      <c r="Y4" s="8">
        <v>2021</v>
      </c>
      <c r="Z4" s="8">
        <v>2022</v>
      </c>
      <c r="AA4" s="8">
        <v>2023</v>
      </c>
      <c r="AB4" s="8">
        <v>2024</v>
      </c>
      <c r="AC4" s="8">
        <v>2025</v>
      </c>
      <c r="AD4" s="8">
        <v>2026</v>
      </c>
      <c r="AE4" s="8">
        <v>2027</v>
      </c>
      <c r="AF4" s="8">
        <v>2028</v>
      </c>
      <c r="AG4" s="8">
        <v>2029</v>
      </c>
      <c r="AH4" s="8">
        <v>2030</v>
      </c>
      <c r="AI4" s="8">
        <v>2031</v>
      </c>
      <c r="AJ4" s="8">
        <v>2032</v>
      </c>
      <c r="AK4" s="8">
        <v>2033</v>
      </c>
      <c r="AL4" s="8">
        <v>2034</v>
      </c>
      <c r="AM4" s="8">
        <v>2035</v>
      </c>
      <c r="AN4" s="8">
        <v>2036</v>
      </c>
      <c r="AO4" s="8">
        <v>2037</v>
      </c>
      <c r="AP4" s="8">
        <v>2038</v>
      </c>
      <c r="AQ4" s="8">
        <v>2039</v>
      </c>
      <c r="AR4" s="8">
        <v>2040</v>
      </c>
      <c r="AS4" s="8">
        <v>2041</v>
      </c>
      <c r="AT4" s="8">
        <v>2042</v>
      </c>
      <c r="AU4" s="8">
        <v>2043</v>
      </c>
      <c r="AV4" s="8">
        <v>2044</v>
      </c>
      <c r="AW4" s="8">
        <v>2045</v>
      </c>
      <c r="AX4" s="8">
        <v>2046</v>
      </c>
      <c r="AY4" s="8">
        <v>2047</v>
      </c>
      <c r="AZ4" s="8">
        <v>2048</v>
      </c>
      <c r="BA4" s="8">
        <v>2049</v>
      </c>
      <c r="BB4" s="8">
        <v>2050</v>
      </c>
      <c r="BC4" s="8">
        <v>2051</v>
      </c>
      <c r="BD4" s="8">
        <v>2052</v>
      </c>
      <c r="BE4" s="8">
        <v>2053</v>
      </c>
      <c r="BF4" s="8">
        <v>2054</v>
      </c>
      <c r="BG4" s="8">
        <v>2055</v>
      </c>
      <c r="BH4" s="8">
        <v>2056</v>
      </c>
      <c r="BI4" s="8">
        <v>2057</v>
      </c>
      <c r="BJ4" s="8">
        <v>2058</v>
      </c>
      <c r="BK4" s="8">
        <v>2059</v>
      </c>
      <c r="BL4" s="8">
        <v>2060</v>
      </c>
      <c r="BM4" s="8">
        <v>2061</v>
      </c>
      <c r="BN4" s="8">
        <v>2062</v>
      </c>
      <c r="BO4" s="8">
        <v>2063</v>
      </c>
      <c r="BP4" s="8">
        <v>2064</v>
      </c>
      <c r="BQ4" s="8">
        <v>2065</v>
      </c>
      <c r="BR4" s="8">
        <v>2066</v>
      </c>
      <c r="BS4" s="8">
        <v>2067</v>
      </c>
      <c r="BT4" s="8">
        <v>2068</v>
      </c>
      <c r="BU4" s="8">
        <v>2069</v>
      </c>
      <c r="BV4" s="9">
        <v>2070</v>
      </c>
    </row>
    <row r="5" spans="1:77" x14ac:dyDescent="0.25">
      <c r="B5" s="867" t="s">
        <v>18</v>
      </c>
      <c r="C5" s="98" t="s">
        <v>19</v>
      </c>
      <c r="D5" s="11"/>
      <c r="E5" s="12"/>
      <c r="F5" s="52">
        <v>12.244999999999999</v>
      </c>
      <c r="G5" s="52">
        <v>12.484999999999999</v>
      </c>
      <c r="H5" s="52">
        <v>12.78</v>
      </c>
      <c r="I5" s="52">
        <v>13.111865</v>
      </c>
      <c r="J5" s="52">
        <v>13.449664499999999</v>
      </c>
      <c r="K5" s="52">
        <v>13.829423999999999</v>
      </c>
      <c r="L5" s="52">
        <v>14.220111000000001</v>
      </c>
      <c r="M5" s="52">
        <v>14.580493500000001</v>
      </c>
      <c r="N5" s="52">
        <v>14.9126005</v>
      </c>
      <c r="O5" s="52">
        <v>15.186286000000001</v>
      </c>
      <c r="P5" s="52">
        <v>15.3198835</v>
      </c>
      <c r="Q5" s="52">
        <v>15.489309499999999</v>
      </c>
      <c r="R5" s="52">
        <v>15.728934000000001</v>
      </c>
      <c r="S5" s="52">
        <v>15.904419000000003</v>
      </c>
      <c r="T5" s="52">
        <v>16.057809000000002</v>
      </c>
      <c r="U5" s="52">
        <v>16.193687000000001</v>
      </c>
      <c r="V5" s="52">
        <v>16.373928500000002</v>
      </c>
      <c r="W5" s="52">
        <v>16.603870999999998</v>
      </c>
      <c r="X5" s="52">
        <v>16.809648000000003</v>
      </c>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3"/>
      <c r="BM5" s="53"/>
      <c r="BN5" s="53"/>
      <c r="BO5" s="53"/>
      <c r="BP5" s="53"/>
      <c r="BQ5" s="53"/>
      <c r="BR5" s="53"/>
      <c r="BS5" s="53"/>
      <c r="BT5" s="53"/>
      <c r="BU5" s="53"/>
      <c r="BV5" s="54"/>
    </row>
    <row r="6" spans="1:77" ht="15.75" thickBot="1" x14ac:dyDescent="0.3">
      <c r="B6" s="869"/>
      <c r="C6" s="99" t="s">
        <v>11</v>
      </c>
      <c r="D6" s="21"/>
      <c r="E6" s="22"/>
      <c r="F6" s="55"/>
      <c r="G6" s="55"/>
      <c r="H6" s="55"/>
      <c r="I6" s="55"/>
      <c r="J6" s="55"/>
      <c r="K6" s="55"/>
      <c r="L6" s="55"/>
      <c r="M6" s="55"/>
      <c r="N6" s="55"/>
      <c r="O6" s="55"/>
      <c r="P6" s="55"/>
      <c r="Q6" s="55"/>
      <c r="R6" s="55"/>
      <c r="S6" s="55"/>
      <c r="T6" s="55"/>
      <c r="U6" s="55"/>
      <c r="V6" s="55"/>
      <c r="W6" s="55"/>
      <c r="X6" s="55">
        <v>16.809648000000003</v>
      </c>
      <c r="Y6" s="55">
        <v>16.882193267005913</v>
      </c>
      <c r="Z6" s="55">
        <v>17.03031997289888</v>
      </c>
      <c r="AA6" s="55">
        <v>17.214657043159523</v>
      </c>
      <c r="AB6" s="55">
        <v>17.431824629046652</v>
      </c>
      <c r="AC6" s="55">
        <v>17.634645022648293</v>
      </c>
      <c r="AD6" s="55">
        <v>17.856862941371251</v>
      </c>
      <c r="AE6" s="55">
        <v>18.087377476506223</v>
      </c>
      <c r="AF6" s="55">
        <v>18.339077844403821</v>
      </c>
      <c r="AG6" s="55">
        <v>18.561097272268288</v>
      </c>
      <c r="AH6" s="55">
        <v>18.776041040866406</v>
      </c>
      <c r="AI6" s="55">
        <v>18.99820222234046</v>
      </c>
      <c r="AJ6" s="55">
        <v>19.201027313761678</v>
      </c>
      <c r="AK6" s="55">
        <v>19.379625823044144</v>
      </c>
      <c r="AL6" s="55">
        <v>19.546072429466491</v>
      </c>
      <c r="AM6" s="55">
        <v>19.701648400031434</v>
      </c>
      <c r="AN6" s="55">
        <v>19.851965730549662</v>
      </c>
      <c r="AO6" s="55">
        <v>19.981957594057867</v>
      </c>
      <c r="AP6" s="55">
        <v>20.097663467100773</v>
      </c>
      <c r="AQ6" s="55">
        <v>20.198486910773262</v>
      </c>
      <c r="AR6" s="55">
        <v>20.317166862354803</v>
      </c>
      <c r="AS6" s="55">
        <v>20.468654437507041</v>
      </c>
      <c r="AT6" s="55">
        <v>20.580557466115739</v>
      </c>
      <c r="AU6" s="55">
        <v>20.691782533024153</v>
      </c>
      <c r="AV6" s="55">
        <v>20.789152019521925</v>
      </c>
      <c r="AW6" s="55">
        <v>20.857979813659409</v>
      </c>
      <c r="AX6" s="55">
        <v>20.919640727406875</v>
      </c>
      <c r="AY6" s="55">
        <v>21.023296861800791</v>
      </c>
      <c r="AZ6" s="55">
        <v>21.122493341691246</v>
      </c>
      <c r="BA6" s="55">
        <v>21.226477055440981</v>
      </c>
      <c r="BB6" s="55">
        <v>21.319856888957542</v>
      </c>
      <c r="BC6" s="55">
        <v>21.406089152704418</v>
      </c>
      <c r="BD6" s="55">
        <v>21.499419221192575</v>
      </c>
      <c r="BE6" s="55">
        <v>21.597886624252958</v>
      </c>
      <c r="BF6" s="55">
        <v>21.710621153082329</v>
      </c>
      <c r="BG6" s="55">
        <v>21.815916912421567</v>
      </c>
      <c r="BH6" s="55">
        <v>21.909416872449128</v>
      </c>
      <c r="BI6" s="55">
        <v>21.974316909508104</v>
      </c>
      <c r="BJ6" s="55">
        <v>22.033877756031508</v>
      </c>
      <c r="BK6" s="55">
        <v>22.099654582023881</v>
      </c>
      <c r="BL6" s="100">
        <v>22.175397018317252</v>
      </c>
      <c r="BM6" s="100">
        <v>22.256509285379998</v>
      </c>
      <c r="BN6" s="100">
        <v>22.351601736822424</v>
      </c>
      <c r="BO6" s="100">
        <v>22.44636244604488</v>
      </c>
      <c r="BP6" s="100">
        <v>22.540491416988427</v>
      </c>
      <c r="BQ6" s="100">
        <v>22.632736600023993</v>
      </c>
      <c r="BR6" s="100">
        <v>22.710714680378008</v>
      </c>
      <c r="BS6" s="100">
        <v>22.797280306102966</v>
      </c>
      <c r="BT6" s="100">
        <v>22.905496566306329</v>
      </c>
      <c r="BU6" s="100">
        <v>23.029121656174141</v>
      </c>
      <c r="BV6" s="101">
        <v>23.144525197412658</v>
      </c>
      <c r="BX6" s="47"/>
      <c r="BY6" s="48"/>
    </row>
    <row r="7" spans="1:77" x14ac:dyDescent="0.25">
      <c r="B7" s="867" t="s">
        <v>20</v>
      </c>
      <c r="C7" s="98" t="s">
        <v>19</v>
      </c>
      <c r="D7" s="11"/>
      <c r="E7" s="49"/>
      <c r="F7" s="52">
        <v>26.097499589999998</v>
      </c>
      <c r="G7" s="52">
        <v>26.105038724</v>
      </c>
      <c r="H7" s="52">
        <v>26.141497243</v>
      </c>
      <c r="I7" s="52">
        <v>26.321460024</v>
      </c>
      <c r="J7" s="52">
        <v>26.607334513999998</v>
      </c>
      <c r="K7" s="52">
        <v>26.992332955999998</v>
      </c>
      <c r="L7" s="52">
        <v>27.129027571999998</v>
      </c>
      <c r="M7" s="52">
        <v>26.819151868000002</v>
      </c>
      <c r="N7" s="52">
        <v>26.845518237</v>
      </c>
      <c r="O7" s="52">
        <v>27.047694393999997</v>
      </c>
      <c r="P7" s="52">
        <v>27.139652322000003</v>
      </c>
      <c r="Q7" s="52">
        <v>27.189548892999998</v>
      </c>
      <c r="R7" s="52">
        <v>27.333517901</v>
      </c>
      <c r="S7" s="52">
        <v>27.390850887999999</v>
      </c>
      <c r="T7" s="52">
        <v>27.567200396</v>
      </c>
      <c r="U7" s="52">
        <v>27.881171089999999</v>
      </c>
      <c r="V7" s="52">
        <v>28.157958366999999</v>
      </c>
      <c r="W7" s="52">
        <v>28.495477218000001</v>
      </c>
      <c r="X7" s="52">
        <v>28.297652314</v>
      </c>
      <c r="Y7" s="52">
        <v>28.821158881808998</v>
      </c>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3"/>
      <c r="BM7" s="53"/>
      <c r="BN7" s="53"/>
      <c r="BO7" s="53"/>
      <c r="BP7" s="53"/>
      <c r="BQ7" s="53"/>
      <c r="BR7" s="53"/>
      <c r="BS7" s="53"/>
      <c r="BT7" s="53"/>
      <c r="BU7" s="53"/>
      <c r="BV7" s="54"/>
    </row>
    <row r="8" spans="1:77" ht="15.75" thickBot="1" x14ac:dyDescent="0.3">
      <c r="B8" s="869"/>
      <c r="C8" s="99" t="s">
        <v>11</v>
      </c>
      <c r="D8" s="21"/>
      <c r="E8" s="22"/>
      <c r="F8" s="55"/>
      <c r="G8" s="55"/>
      <c r="H8" s="55"/>
      <c r="I8" s="55"/>
      <c r="J8" s="55"/>
      <c r="K8" s="55"/>
      <c r="L8" s="55"/>
      <c r="M8" s="55"/>
      <c r="N8" s="55"/>
      <c r="O8" s="55"/>
      <c r="P8" s="55"/>
      <c r="Q8" s="55"/>
      <c r="R8" s="55"/>
      <c r="S8" s="55"/>
      <c r="T8" s="55"/>
      <c r="U8" s="55"/>
      <c r="V8" s="55"/>
      <c r="W8" s="102"/>
      <c r="X8" s="55"/>
      <c r="Y8" s="55">
        <v>28.821158881808998</v>
      </c>
      <c r="Z8" s="102">
        <v>29.368760900563366</v>
      </c>
      <c r="AA8" s="55">
        <v>29.395192785373872</v>
      </c>
      <c r="AB8" s="55">
        <v>29.600959134871484</v>
      </c>
      <c r="AC8" s="55">
        <v>29.79336536924815</v>
      </c>
      <c r="AD8" s="55">
        <v>30.064484994108312</v>
      </c>
      <c r="AE8" s="55">
        <v>30.359116947050573</v>
      </c>
      <c r="AF8" s="55">
        <v>30.24982412604119</v>
      </c>
      <c r="AG8" s="55">
        <v>30.137899776774837</v>
      </c>
      <c r="AH8" s="55">
        <v>30.035430917533802</v>
      </c>
      <c r="AI8" s="55">
        <v>29.951331710964705</v>
      </c>
      <c r="AJ8" s="55">
        <v>29.858482582660717</v>
      </c>
      <c r="AK8" s="102">
        <v>29.888341065243374</v>
      </c>
      <c r="AL8" s="102">
        <v>29.927195908628192</v>
      </c>
      <c r="AM8" s="102">
        <v>29.975079422082</v>
      </c>
      <c r="AN8" s="102">
        <v>30.0110495173885</v>
      </c>
      <c r="AO8" s="102">
        <v>30.03205725205067</v>
      </c>
      <c r="AP8" s="102">
        <v>30.053079692127103</v>
      </c>
      <c r="AQ8" s="102">
        <v>30.062095616034743</v>
      </c>
      <c r="AR8" s="102">
        <v>30.044058358665119</v>
      </c>
      <c r="AS8" s="102">
        <v>30.01100989447059</v>
      </c>
      <c r="AT8" s="102">
        <v>29.971995581607779</v>
      </c>
      <c r="AU8" s="102">
        <v>29.927037588235368</v>
      </c>
      <c r="AV8" s="102">
        <v>29.88513973561184</v>
      </c>
      <c r="AW8" s="102">
        <v>29.840312026008426</v>
      </c>
      <c r="AX8" s="102">
        <v>29.768695277146005</v>
      </c>
      <c r="AY8" s="102">
        <v>29.700227278008569</v>
      </c>
      <c r="AZ8" s="102">
        <v>29.637856800724752</v>
      </c>
      <c r="BA8" s="102">
        <v>29.58747244416352</v>
      </c>
      <c r="BB8" s="102">
        <v>29.52829749927519</v>
      </c>
      <c r="BC8" s="102">
        <v>29.469240904276642</v>
      </c>
      <c r="BD8" s="55">
        <v>29.422090118829797</v>
      </c>
      <c r="BE8" s="55">
        <v>29.383841401675319</v>
      </c>
      <c r="BF8" s="55">
        <v>29.354457560273644</v>
      </c>
      <c r="BG8" s="55">
        <v>29.333909439981454</v>
      </c>
      <c r="BH8" s="55">
        <v>29.30457553054147</v>
      </c>
      <c r="BI8" s="55">
        <v>29.28113187011704</v>
      </c>
      <c r="BJ8" s="55">
        <v>29.263563190994965</v>
      </c>
      <c r="BK8" s="55">
        <v>29.248931409399468</v>
      </c>
      <c r="BL8" s="100">
        <v>29.23138205055383</v>
      </c>
      <c r="BM8" s="100">
        <v>29.207996944913383</v>
      </c>
      <c r="BN8" s="100">
        <v>29.187551347051944</v>
      </c>
      <c r="BO8" s="100">
        <v>29.170038816243711</v>
      </c>
      <c r="BP8" s="100">
        <v>29.146702785190715</v>
      </c>
      <c r="BQ8" s="100">
        <v>29.111726741848489</v>
      </c>
      <c r="BR8" s="100">
        <v>29.062236806387343</v>
      </c>
      <c r="BS8" s="100">
        <v>29.015737227497123</v>
      </c>
      <c r="BT8" s="100">
        <v>28.969312047933126</v>
      </c>
      <c r="BU8" s="100">
        <v>28.917167286246848</v>
      </c>
      <c r="BV8" s="103">
        <v>28.853549518217104</v>
      </c>
    </row>
    <row r="9" spans="1:77" s="720" customFormat="1" x14ac:dyDescent="0.25">
      <c r="B9" s="721" t="s">
        <v>2</v>
      </c>
      <c r="C9" s="722" t="str">
        <f>C5</f>
        <v>Observé</v>
      </c>
      <c r="D9" s="742"/>
      <c r="E9" s="742"/>
      <c r="F9" s="742"/>
      <c r="G9" s="742"/>
      <c r="H9" s="742"/>
      <c r="I9" s="742"/>
      <c r="J9" s="742"/>
      <c r="K9" s="742"/>
      <c r="L9" s="742"/>
      <c r="M9" s="743"/>
      <c r="N9" s="743"/>
      <c r="O9" s="743"/>
      <c r="P9" s="743"/>
      <c r="Q9" s="743"/>
      <c r="R9" s="743"/>
      <c r="S9" s="743"/>
      <c r="T9" s="743"/>
      <c r="U9" s="743"/>
      <c r="V9" s="743"/>
      <c r="W9" s="743"/>
      <c r="X9" s="733">
        <f>X5</f>
        <v>16.809648000000003</v>
      </c>
      <c r="Y9" s="733">
        <f>Y5</f>
        <v>0</v>
      </c>
      <c r="Z9" s="733"/>
      <c r="AA9" s="733"/>
      <c r="AB9" s="733"/>
      <c r="AC9" s="733"/>
      <c r="AD9" s="733"/>
      <c r="AE9" s="733"/>
      <c r="AF9" s="733"/>
      <c r="AG9" s="733"/>
      <c r="AH9" s="733"/>
      <c r="AI9" s="733"/>
      <c r="AJ9" s="733"/>
      <c r="AK9" s="733"/>
      <c r="AL9" s="733"/>
      <c r="AM9" s="733"/>
      <c r="AN9" s="733"/>
      <c r="AO9" s="733"/>
      <c r="AP9" s="733"/>
      <c r="AQ9" s="733"/>
      <c r="AR9" s="733"/>
      <c r="AS9" s="733"/>
      <c r="AT9" s="733"/>
      <c r="AU9" s="733"/>
      <c r="AV9" s="733"/>
      <c r="AW9" s="733"/>
      <c r="AX9" s="733"/>
      <c r="AY9" s="733"/>
      <c r="AZ9" s="733"/>
      <c r="BA9" s="733"/>
      <c r="BB9" s="733"/>
      <c r="BC9" s="733"/>
      <c r="BD9" s="733"/>
      <c r="BE9" s="733"/>
      <c r="BF9" s="733"/>
      <c r="BG9" s="733"/>
      <c r="BH9" s="733"/>
      <c r="BI9" s="733"/>
      <c r="BJ9" s="733"/>
      <c r="BK9" s="733"/>
      <c r="BL9" s="733"/>
      <c r="BM9" s="733"/>
      <c r="BN9" s="733"/>
      <c r="BO9" s="733"/>
      <c r="BP9" s="733"/>
      <c r="BQ9" s="733"/>
      <c r="BR9" s="733"/>
      <c r="BS9" s="733"/>
      <c r="BT9" s="733"/>
      <c r="BU9" s="733"/>
      <c r="BV9" s="733"/>
    </row>
    <row r="10" spans="1:77" s="720" customFormat="1" x14ac:dyDescent="0.25">
      <c r="B10" s="721"/>
      <c r="C10" s="722" t="str">
        <f>C6</f>
        <v>Tous scénarios</v>
      </c>
      <c r="D10" s="742"/>
      <c r="E10" s="742"/>
      <c r="F10" s="742"/>
      <c r="G10" s="742"/>
      <c r="H10" s="742"/>
      <c r="I10" s="742"/>
      <c r="J10" s="742"/>
      <c r="K10" s="742"/>
      <c r="L10" s="742"/>
      <c r="M10" s="743"/>
      <c r="N10" s="743"/>
      <c r="O10" s="743"/>
      <c r="P10" s="743"/>
      <c r="Q10" s="743"/>
      <c r="R10" s="743"/>
      <c r="S10" s="743"/>
      <c r="T10" s="743"/>
      <c r="U10" s="743"/>
      <c r="V10" s="743"/>
      <c r="W10" s="743"/>
      <c r="X10" s="733"/>
      <c r="Y10" s="733"/>
      <c r="Z10" s="733"/>
      <c r="AA10" s="733"/>
      <c r="AB10" s="733"/>
      <c r="AC10" s="733"/>
      <c r="AD10" s="733"/>
      <c r="AE10" s="733"/>
      <c r="AF10" s="733"/>
      <c r="AG10" s="733"/>
      <c r="AH10" s="733"/>
      <c r="AI10" s="733"/>
      <c r="AJ10" s="733"/>
      <c r="AK10" s="733"/>
      <c r="AL10" s="733"/>
      <c r="AM10" s="733"/>
      <c r="AN10" s="733"/>
      <c r="AO10" s="733"/>
      <c r="AP10" s="733"/>
      <c r="AQ10" s="733"/>
      <c r="AR10" s="733"/>
      <c r="AS10" s="733"/>
      <c r="AT10" s="733"/>
      <c r="AU10" s="733"/>
      <c r="AV10" s="733"/>
      <c r="AW10" s="733"/>
      <c r="AX10" s="733"/>
      <c r="AY10" s="733"/>
      <c r="AZ10" s="733"/>
      <c r="BA10" s="733"/>
      <c r="BB10" s="733"/>
      <c r="BC10" s="733"/>
      <c r="BD10" s="733"/>
      <c r="BE10" s="733"/>
      <c r="BF10" s="733"/>
      <c r="BG10" s="733"/>
      <c r="BH10" s="733"/>
      <c r="BI10" s="733"/>
      <c r="BJ10" s="733"/>
      <c r="BK10" s="733"/>
      <c r="BL10" s="733"/>
      <c r="BM10" s="733"/>
      <c r="BN10" s="733"/>
      <c r="BO10" s="733"/>
      <c r="BP10" s="733"/>
      <c r="BQ10" s="733"/>
      <c r="BR10" s="733"/>
      <c r="BS10" s="733"/>
      <c r="BT10" s="733"/>
      <c r="BU10" s="733"/>
      <c r="BV10" s="733">
        <f>BV6</f>
        <v>23.144525197412658</v>
      </c>
    </row>
    <row r="11" spans="1:77" s="720" customFormat="1" x14ac:dyDescent="0.25">
      <c r="B11" s="721"/>
      <c r="C11" s="722" t="str">
        <f>C7</f>
        <v>Observé</v>
      </c>
      <c r="D11" s="742"/>
      <c r="E11" s="742"/>
      <c r="F11" s="742"/>
      <c r="G11" s="742"/>
      <c r="H11" s="742"/>
      <c r="I11" s="742"/>
      <c r="J11" s="742"/>
      <c r="K11" s="742"/>
      <c r="L11" s="742"/>
      <c r="M11" s="743"/>
      <c r="N11" s="743"/>
      <c r="O11" s="743"/>
      <c r="P11" s="743"/>
      <c r="Q11" s="743"/>
      <c r="R11" s="743"/>
      <c r="S11" s="743"/>
      <c r="T11" s="743"/>
      <c r="U11" s="743"/>
      <c r="V11" s="743"/>
      <c r="W11" s="743"/>
      <c r="X11" s="733"/>
      <c r="Y11" s="733">
        <f>Y7</f>
        <v>28.821158881808998</v>
      </c>
      <c r="Z11" s="733"/>
      <c r="AA11" s="733"/>
      <c r="AB11" s="733"/>
      <c r="AC11" s="733"/>
      <c r="AD11" s="733"/>
      <c r="AE11" s="733"/>
      <c r="AF11" s="733"/>
      <c r="AG11" s="733"/>
      <c r="AH11" s="733"/>
      <c r="AI11" s="733"/>
      <c r="AJ11" s="733"/>
      <c r="AK11" s="733"/>
      <c r="AL11" s="733"/>
      <c r="AM11" s="733"/>
      <c r="AN11" s="733"/>
      <c r="AO11" s="733"/>
      <c r="AP11" s="733"/>
      <c r="AQ11" s="733"/>
      <c r="AR11" s="733"/>
      <c r="AS11" s="733"/>
      <c r="AT11" s="733"/>
      <c r="AU11" s="733"/>
      <c r="AV11" s="733"/>
      <c r="AW11" s="733"/>
      <c r="AX11" s="733"/>
      <c r="AY11" s="733"/>
      <c r="AZ11" s="733"/>
      <c r="BA11" s="733"/>
      <c r="BB11" s="733"/>
      <c r="BC11" s="733"/>
      <c r="BD11" s="733"/>
      <c r="BE11" s="733"/>
      <c r="BF11" s="733"/>
      <c r="BG11" s="733"/>
      <c r="BH11" s="733"/>
      <c r="BI11" s="733"/>
      <c r="BJ11" s="733"/>
      <c r="BK11" s="733"/>
      <c r="BL11" s="733"/>
      <c r="BM11" s="733"/>
      <c r="BN11" s="733"/>
      <c r="BO11" s="733"/>
      <c r="BP11" s="733"/>
      <c r="BQ11" s="733"/>
      <c r="BR11" s="733"/>
      <c r="BS11" s="733"/>
      <c r="BT11" s="733"/>
      <c r="BU11" s="733"/>
      <c r="BV11" s="733"/>
    </row>
    <row r="12" spans="1:77" s="720" customFormat="1" x14ac:dyDescent="0.25">
      <c r="B12" s="721"/>
      <c r="C12" s="722" t="str">
        <f>C8</f>
        <v>Tous scénarios</v>
      </c>
      <c r="D12" s="742"/>
      <c r="E12" s="742"/>
      <c r="F12" s="742"/>
      <c r="G12" s="742"/>
      <c r="H12" s="742"/>
      <c r="I12" s="742"/>
      <c r="J12" s="742"/>
      <c r="K12" s="742"/>
      <c r="L12" s="742"/>
      <c r="M12" s="743"/>
      <c r="N12" s="743"/>
      <c r="O12" s="743"/>
      <c r="P12" s="743"/>
      <c r="Q12" s="743"/>
      <c r="R12" s="743"/>
      <c r="S12" s="743"/>
      <c r="T12" s="743"/>
      <c r="U12" s="743"/>
      <c r="V12" s="743"/>
      <c r="W12" s="743"/>
      <c r="X12" s="733"/>
      <c r="Y12" s="733"/>
      <c r="Z12" s="733"/>
      <c r="AA12" s="733"/>
      <c r="AB12" s="733"/>
      <c r="AC12" s="733"/>
      <c r="AD12" s="733"/>
      <c r="AE12" s="733"/>
      <c r="AF12" s="733"/>
      <c r="AG12" s="733"/>
      <c r="AH12" s="733"/>
      <c r="AI12" s="733"/>
      <c r="AJ12" s="733"/>
      <c r="AK12" s="733"/>
      <c r="AL12" s="733"/>
      <c r="AM12" s="733"/>
      <c r="AN12" s="733"/>
      <c r="AO12" s="733"/>
      <c r="AP12" s="733"/>
      <c r="AQ12" s="733"/>
      <c r="AR12" s="733"/>
      <c r="AS12" s="733"/>
      <c r="AT12" s="733"/>
      <c r="AU12" s="733"/>
      <c r="AV12" s="733"/>
      <c r="AW12" s="733"/>
      <c r="AX12" s="733"/>
      <c r="AY12" s="733"/>
      <c r="AZ12" s="733"/>
      <c r="BA12" s="733"/>
      <c r="BB12" s="733"/>
      <c r="BC12" s="733"/>
      <c r="BD12" s="733"/>
      <c r="BE12" s="733"/>
      <c r="BF12" s="733"/>
      <c r="BG12" s="733"/>
      <c r="BH12" s="733"/>
      <c r="BI12" s="733"/>
      <c r="BJ12" s="733"/>
      <c r="BK12" s="733"/>
      <c r="BL12" s="733"/>
      <c r="BM12" s="733"/>
      <c r="BN12" s="733"/>
      <c r="BO12" s="733"/>
      <c r="BP12" s="733"/>
      <c r="BQ12" s="733"/>
      <c r="BR12" s="733"/>
      <c r="BS12" s="733"/>
      <c r="BT12" s="733"/>
      <c r="BU12" s="733"/>
      <c r="BV12" s="733">
        <f>BV8</f>
        <v>28.853549518217104</v>
      </c>
    </row>
    <row r="13" spans="1:77" s="720" customFormat="1" x14ac:dyDescent="0.25">
      <c r="B13" s="721"/>
      <c r="C13" s="722"/>
      <c r="D13" s="742"/>
      <c r="E13" s="742"/>
      <c r="F13" s="742"/>
      <c r="G13" s="742"/>
      <c r="H13" s="742"/>
      <c r="I13" s="742"/>
      <c r="J13" s="742"/>
      <c r="K13" s="742"/>
      <c r="L13" s="742"/>
      <c r="M13" s="743"/>
      <c r="N13" s="743"/>
      <c r="O13" s="743"/>
      <c r="P13" s="743"/>
      <c r="Q13" s="743"/>
      <c r="R13" s="743"/>
      <c r="S13" s="743"/>
      <c r="T13" s="743"/>
      <c r="U13" s="743"/>
      <c r="V13" s="743"/>
      <c r="W13" s="743"/>
      <c r="X13" s="743"/>
      <c r="Y13" s="743"/>
      <c r="Z13" s="743"/>
      <c r="AA13" s="743"/>
      <c r="AB13" s="743"/>
      <c r="AC13" s="743"/>
      <c r="AD13" s="743"/>
      <c r="AE13" s="743"/>
      <c r="AF13" s="743"/>
      <c r="AG13" s="743"/>
      <c r="AH13" s="743"/>
      <c r="AI13" s="743"/>
      <c r="AJ13" s="743"/>
      <c r="AK13" s="743"/>
      <c r="AL13" s="743"/>
      <c r="AM13" s="743"/>
      <c r="AN13" s="743"/>
      <c r="AO13" s="743"/>
      <c r="AP13" s="743"/>
      <c r="AQ13" s="743"/>
      <c r="AR13" s="743"/>
      <c r="AS13" s="743"/>
      <c r="AT13" s="743"/>
      <c r="AU13" s="743"/>
      <c r="AV13" s="743"/>
      <c r="AW13" s="743"/>
      <c r="AX13" s="743"/>
      <c r="AY13" s="743"/>
      <c r="AZ13" s="743"/>
      <c r="BA13" s="743"/>
      <c r="BB13" s="743"/>
      <c r="BC13" s="743"/>
      <c r="BD13" s="743"/>
      <c r="BE13" s="743"/>
      <c r="BF13" s="743"/>
      <c r="BG13" s="743"/>
      <c r="BH13" s="743"/>
      <c r="BI13" s="743"/>
      <c r="BJ13" s="743"/>
      <c r="BK13" s="743"/>
      <c r="BL13" s="743"/>
      <c r="BM13" s="743"/>
      <c r="BN13" s="743"/>
      <c r="BO13" s="743"/>
      <c r="BP13" s="743"/>
      <c r="BQ13" s="743"/>
      <c r="BR13" s="743"/>
      <c r="BS13" s="743"/>
      <c r="BT13" s="743"/>
      <c r="BU13" s="743"/>
      <c r="BV13" s="743"/>
    </row>
    <row r="14" spans="1:77" s="732" customFormat="1" x14ac:dyDescent="0.25">
      <c r="C14" s="722"/>
      <c r="D14" s="744"/>
      <c r="E14" s="744"/>
      <c r="F14" s="742"/>
      <c r="G14" s="742"/>
      <c r="H14" s="742"/>
      <c r="I14" s="742"/>
      <c r="J14" s="742"/>
      <c r="K14" s="742"/>
      <c r="L14" s="742"/>
      <c r="M14" s="743"/>
      <c r="N14" s="743"/>
      <c r="O14" s="743"/>
      <c r="P14" s="743"/>
      <c r="Q14" s="743"/>
      <c r="R14" s="743"/>
      <c r="S14" s="743"/>
      <c r="T14" s="743"/>
      <c r="U14" s="743"/>
      <c r="V14" s="743"/>
      <c r="W14" s="743"/>
      <c r="X14" s="743"/>
      <c r="Y14" s="743"/>
      <c r="Z14" s="743"/>
      <c r="AA14" s="743"/>
      <c r="AB14" s="743"/>
      <c r="AC14" s="743"/>
      <c r="AD14" s="743"/>
      <c r="AE14" s="743"/>
      <c r="AF14" s="743"/>
      <c r="AG14" s="743"/>
      <c r="AH14" s="743"/>
      <c r="AI14" s="743"/>
      <c r="AJ14" s="743"/>
      <c r="AK14" s="743"/>
      <c r="AL14" s="743"/>
      <c r="AM14" s="743"/>
      <c r="AN14" s="743"/>
      <c r="AO14" s="743"/>
      <c r="AP14" s="743"/>
      <c r="AQ14" s="743"/>
      <c r="AR14" s="743"/>
      <c r="AS14" s="743"/>
      <c r="AT14" s="743"/>
      <c r="AU14" s="743"/>
      <c r="AV14" s="743"/>
      <c r="AW14" s="743"/>
      <c r="AX14" s="743"/>
      <c r="AY14" s="743"/>
      <c r="AZ14" s="743"/>
      <c r="BA14" s="743"/>
      <c r="BB14" s="743"/>
      <c r="BC14" s="743"/>
      <c r="BD14" s="743"/>
      <c r="BE14" s="743"/>
      <c r="BF14" s="743"/>
      <c r="BG14" s="743"/>
      <c r="BH14" s="743"/>
      <c r="BI14" s="743"/>
      <c r="BJ14" s="743"/>
      <c r="BK14" s="743"/>
      <c r="BL14" s="743"/>
      <c r="BM14" s="743"/>
      <c r="BN14" s="743"/>
      <c r="BO14" s="743"/>
      <c r="BP14" s="743"/>
      <c r="BQ14" s="743"/>
      <c r="BR14" s="743"/>
      <c r="BS14" s="743"/>
      <c r="BT14" s="743"/>
      <c r="BU14" s="743"/>
      <c r="BV14" s="743"/>
    </row>
    <row r="15" spans="1:77" s="732" customFormat="1" x14ac:dyDescent="0.25">
      <c r="C15" s="722"/>
      <c r="D15" s="744"/>
      <c r="E15" s="744"/>
      <c r="F15" s="742"/>
      <c r="G15" s="742"/>
      <c r="H15" s="742"/>
      <c r="I15" s="742"/>
      <c r="J15" s="742"/>
      <c r="K15" s="742"/>
      <c r="L15" s="742"/>
      <c r="M15" s="743"/>
      <c r="N15" s="743"/>
      <c r="O15" s="743"/>
      <c r="P15" s="743"/>
      <c r="Q15" s="743"/>
      <c r="R15" s="743"/>
      <c r="S15" s="743"/>
      <c r="T15" s="743"/>
      <c r="U15" s="743"/>
      <c r="V15" s="743"/>
      <c r="W15" s="743"/>
      <c r="X15" s="743"/>
      <c r="Y15" s="743"/>
      <c r="Z15" s="743"/>
      <c r="AA15" s="743"/>
      <c r="AB15" s="743"/>
      <c r="AC15" s="743"/>
      <c r="AD15" s="743"/>
      <c r="AE15" s="743"/>
      <c r="AF15" s="743"/>
      <c r="AG15" s="743"/>
      <c r="AH15" s="743"/>
      <c r="AI15" s="743"/>
      <c r="AJ15" s="743"/>
      <c r="AK15" s="743"/>
      <c r="AL15" s="743"/>
      <c r="AM15" s="743"/>
      <c r="AN15" s="743"/>
      <c r="AO15" s="743"/>
      <c r="AP15" s="743"/>
      <c r="AQ15" s="743"/>
      <c r="AR15" s="743"/>
      <c r="AS15" s="743"/>
      <c r="AT15" s="743"/>
      <c r="AU15" s="743"/>
      <c r="AV15" s="743"/>
      <c r="AW15" s="743"/>
      <c r="AX15" s="743"/>
      <c r="AY15" s="743"/>
      <c r="AZ15" s="743"/>
      <c r="BA15" s="743"/>
      <c r="BB15" s="743"/>
      <c r="BC15" s="743"/>
      <c r="BD15" s="743"/>
      <c r="BE15" s="743"/>
      <c r="BF15" s="743"/>
      <c r="BG15" s="743"/>
      <c r="BH15" s="743"/>
      <c r="BI15" s="743"/>
      <c r="BJ15" s="743"/>
      <c r="BK15" s="743"/>
      <c r="BL15" s="743"/>
      <c r="BM15" s="743"/>
      <c r="BN15" s="743"/>
      <c r="BO15" s="743"/>
      <c r="BP15" s="743"/>
      <c r="BQ15" s="743"/>
      <c r="BR15" s="743"/>
      <c r="BS15" s="743"/>
      <c r="BT15" s="743"/>
      <c r="BU15" s="743"/>
      <c r="BV15" s="743"/>
    </row>
    <row r="16" spans="1:77" x14ac:dyDescent="0.25">
      <c r="C16" s="28"/>
      <c r="D16" s="87"/>
      <c r="E16" s="87"/>
      <c r="F16" s="85"/>
      <c r="G16" s="85"/>
      <c r="H16" s="85"/>
      <c r="I16" s="85"/>
      <c r="J16" s="85"/>
      <c r="K16" s="85"/>
      <c r="L16" s="85"/>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row>
    <row r="17" spans="3:74" x14ac:dyDescent="0.25">
      <c r="C17" s="28"/>
      <c r="D17" s="87"/>
      <c r="E17" s="87"/>
      <c r="F17" s="85"/>
      <c r="G17" s="85"/>
      <c r="H17" s="85"/>
      <c r="I17" s="85"/>
      <c r="J17" s="85"/>
      <c r="K17" s="85"/>
      <c r="L17" s="85"/>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row>
    <row r="18" spans="3:74" x14ac:dyDescent="0.25">
      <c r="C18" s="28"/>
      <c r="D18" s="87"/>
      <c r="E18" s="87"/>
      <c r="F18" s="85"/>
      <c r="G18" s="85"/>
      <c r="H18" s="85"/>
      <c r="I18" s="85"/>
      <c r="J18" s="85"/>
      <c r="K18" s="85"/>
      <c r="L18" s="85"/>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row>
    <row r="19" spans="3:74" x14ac:dyDescent="0.25">
      <c r="V19" s="4"/>
      <c r="BV19" s="59"/>
    </row>
    <row r="20" spans="3:74" x14ac:dyDescent="0.25">
      <c r="V20" s="4"/>
      <c r="BV20" s="59"/>
    </row>
    <row r="21" spans="3:74" x14ac:dyDescent="0.25">
      <c r="V21" s="4"/>
      <c r="BV21" s="59"/>
    </row>
    <row r="22" spans="3:74" x14ac:dyDescent="0.25">
      <c r="V22" s="4"/>
      <c r="BV22" s="59"/>
    </row>
    <row r="23" spans="3:74" x14ac:dyDescent="0.25">
      <c r="V23" s="4"/>
      <c r="BV23" s="59"/>
    </row>
    <row r="24" spans="3:74" x14ac:dyDescent="0.25">
      <c r="V24" s="4"/>
    </row>
    <row r="25" spans="3:74" x14ac:dyDescent="0.25">
      <c r="V25" s="4"/>
    </row>
    <row r="26" spans="3:74" x14ac:dyDescent="0.25">
      <c r="V26" s="4"/>
    </row>
    <row r="27" spans="3:74" x14ac:dyDescent="0.25">
      <c r="V27" s="4"/>
    </row>
    <row r="28" spans="3:74" x14ac:dyDescent="0.25">
      <c r="V28" s="4"/>
    </row>
    <row r="29" spans="3:74" x14ac:dyDescent="0.25">
      <c r="V29" s="4"/>
    </row>
    <row r="30" spans="3:74" x14ac:dyDescent="0.25">
      <c r="V30" s="4"/>
    </row>
    <row r="31" spans="3:74" x14ac:dyDescent="0.25">
      <c r="V31" s="4"/>
    </row>
    <row r="32" spans="3:74" x14ac:dyDescent="0.25">
      <c r="V32" s="4"/>
    </row>
    <row r="33" spans="1:74" x14ac:dyDescent="0.25">
      <c r="V33" s="4"/>
    </row>
    <row r="34" spans="1:74" x14ac:dyDescent="0.25">
      <c r="V34" s="4"/>
    </row>
    <row r="35" spans="1:74" x14ac:dyDescent="0.25">
      <c r="V35" s="4"/>
    </row>
    <row r="36" spans="1:74" x14ac:dyDescent="0.25">
      <c r="V36" s="4"/>
    </row>
    <row r="39" spans="1:74" ht="18.75" x14ac:dyDescent="0.3">
      <c r="A39" s="60" t="s">
        <v>12</v>
      </c>
    </row>
    <row r="40" spans="1:74" ht="15.75" thickBot="1" x14ac:dyDescent="0.3"/>
    <row r="41" spans="1:74" s="6" customFormat="1" ht="15.75" thickBot="1" x14ac:dyDescent="0.3">
      <c r="B41" s="7" t="s">
        <v>13</v>
      </c>
      <c r="C41" s="9"/>
      <c r="D41" s="7">
        <v>2000</v>
      </c>
      <c r="E41" s="8">
        <v>2001</v>
      </c>
      <c r="F41" s="8">
        <v>2002</v>
      </c>
      <c r="G41" s="8">
        <v>2003</v>
      </c>
      <c r="H41" s="8">
        <v>2004</v>
      </c>
      <c r="I41" s="8">
        <v>2005</v>
      </c>
      <c r="J41" s="8">
        <v>2006</v>
      </c>
      <c r="K41" s="8">
        <v>2007</v>
      </c>
      <c r="L41" s="8">
        <v>2008</v>
      </c>
      <c r="M41" s="8">
        <v>2009</v>
      </c>
      <c r="N41" s="8">
        <v>2010</v>
      </c>
      <c r="O41" s="8">
        <v>2011</v>
      </c>
      <c r="P41" s="8">
        <v>2012</v>
      </c>
      <c r="Q41" s="8">
        <v>2013</v>
      </c>
      <c r="R41" s="8">
        <v>2014</v>
      </c>
      <c r="S41" s="8">
        <v>2015</v>
      </c>
      <c r="T41" s="8">
        <v>2016</v>
      </c>
      <c r="U41" s="8">
        <v>2017</v>
      </c>
      <c r="V41" s="8">
        <v>2018</v>
      </c>
      <c r="W41" s="8">
        <v>2019</v>
      </c>
      <c r="X41" s="8">
        <v>2020</v>
      </c>
      <c r="Y41" s="8">
        <v>2021</v>
      </c>
      <c r="Z41" s="8">
        <v>2022</v>
      </c>
      <c r="AA41" s="8">
        <v>2023</v>
      </c>
      <c r="AB41" s="8">
        <v>2024</v>
      </c>
      <c r="AC41" s="8">
        <v>2025</v>
      </c>
      <c r="AD41" s="8">
        <v>2026</v>
      </c>
      <c r="AE41" s="8">
        <v>2027</v>
      </c>
      <c r="AF41" s="8">
        <v>2028</v>
      </c>
      <c r="AG41" s="8">
        <v>2029</v>
      </c>
      <c r="AH41" s="8">
        <v>2030</v>
      </c>
      <c r="AI41" s="8">
        <v>2031</v>
      </c>
      <c r="AJ41" s="8">
        <v>2032</v>
      </c>
      <c r="AK41" s="8">
        <v>2033</v>
      </c>
      <c r="AL41" s="8">
        <v>2034</v>
      </c>
      <c r="AM41" s="8">
        <v>2035</v>
      </c>
      <c r="AN41" s="8">
        <v>2036</v>
      </c>
      <c r="AO41" s="8">
        <v>2037</v>
      </c>
      <c r="AP41" s="8">
        <v>2038</v>
      </c>
      <c r="AQ41" s="8">
        <v>2039</v>
      </c>
      <c r="AR41" s="8">
        <v>2040</v>
      </c>
      <c r="AS41" s="8">
        <v>2041</v>
      </c>
      <c r="AT41" s="8">
        <v>2042</v>
      </c>
      <c r="AU41" s="8">
        <v>2043</v>
      </c>
      <c r="AV41" s="8">
        <v>2044</v>
      </c>
      <c r="AW41" s="8">
        <v>2045</v>
      </c>
      <c r="AX41" s="8">
        <v>2046</v>
      </c>
      <c r="AY41" s="8">
        <v>2047</v>
      </c>
      <c r="AZ41" s="8">
        <v>2048</v>
      </c>
      <c r="BA41" s="8">
        <v>2049</v>
      </c>
      <c r="BB41" s="8">
        <v>2050</v>
      </c>
      <c r="BC41" s="8">
        <v>2051</v>
      </c>
      <c r="BD41" s="8">
        <v>2052</v>
      </c>
      <c r="BE41" s="8">
        <v>2053</v>
      </c>
      <c r="BF41" s="8">
        <v>2054</v>
      </c>
      <c r="BG41" s="8">
        <v>2055</v>
      </c>
      <c r="BH41" s="8">
        <v>2056</v>
      </c>
      <c r="BI41" s="8">
        <v>2057</v>
      </c>
      <c r="BJ41" s="8">
        <v>2058</v>
      </c>
      <c r="BK41" s="8">
        <v>2059</v>
      </c>
      <c r="BL41" s="8">
        <v>2060</v>
      </c>
      <c r="BM41" s="8">
        <v>2061</v>
      </c>
      <c r="BN41" s="8">
        <v>2062</v>
      </c>
      <c r="BO41" s="8">
        <v>2063</v>
      </c>
      <c r="BP41" s="8">
        <v>2064</v>
      </c>
      <c r="BQ41" s="8">
        <v>2065</v>
      </c>
      <c r="BR41" s="8">
        <v>2066</v>
      </c>
      <c r="BS41" s="8">
        <v>2067</v>
      </c>
      <c r="BT41" s="8">
        <v>2068</v>
      </c>
      <c r="BU41" s="8">
        <v>2069</v>
      </c>
      <c r="BV41" s="9">
        <v>2070</v>
      </c>
    </row>
    <row r="42" spans="1:74" s="6" customFormat="1" x14ac:dyDescent="0.25">
      <c r="B42" s="876" t="s">
        <v>14</v>
      </c>
      <c r="C42" s="61" t="s">
        <v>21</v>
      </c>
      <c r="D42" s="62"/>
      <c r="E42" s="63"/>
      <c r="F42" s="63"/>
      <c r="G42" s="63"/>
      <c r="H42" s="63"/>
      <c r="I42" s="63"/>
      <c r="J42" s="63"/>
      <c r="K42" s="63"/>
      <c r="L42" s="63"/>
      <c r="M42" s="63"/>
      <c r="N42" s="63"/>
      <c r="O42" s="63"/>
      <c r="P42" s="63"/>
      <c r="Q42" s="63"/>
      <c r="R42" s="63"/>
      <c r="S42" s="63"/>
      <c r="T42" s="64">
        <v>0</v>
      </c>
      <c r="U42" s="64">
        <v>0</v>
      </c>
      <c r="V42" s="64">
        <v>0</v>
      </c>
      <c r="W42" s="64">
        <v>0</v>
      </c>
      <c r="X42" s="64">
        <v>0</v>
      </c>
      <c r="Y42" s="64">
        <v>0</v>
      </c>
      <c r="Z42" s="64">
        <v>0</v>
      </c>
      <c r="AA42" s="64">
        <v>0</v>
      </c>
      <c r="AB42" s="64">
        <v>0</v>
      </c>
      <c r="AC42" s="64">
        <v>0</v>
      </c>
      <c r="AD42" s="64">
        <v>0</v>
      </c>
      <c r="AE42" s="64">
        <v>0</v>
      </c>
      <c r="AF42" s="64">
        <v>0</v>
      </c>
      <c r="AG42" s="64">
        <v>0</v>
      </c>
      <c r="AH42" s="64">
        <v>0</v>
      </c>
      <c r="AI42" s="64">
        <v>0</v>
      </c>
      <c r="AJ42" s="64">
        <v>0</v>
      </c>
      <c r="AK42" s="64">
        <v>0</v>
      </c>
      <c r="AL42" s="64">
        <v>0</v>
      </c>
      <c r="AM42" s="64">
        <v>0</v>
      </c>
      <c r="AN42" s="64">
        <v>0</v>
      </c>
      <c r="AO42" s="64">
        <v>0</v>
      </c>
      <c r="AP42" s="64">
        <v>0</v>
      </c>
      <c r="AQ42" s="64">
        <v>0</v>
      </c>
      <c r="AR42" s="64">
        <v>0</v>
      </c>
      <c r="AS42" s="64">
        <v>0</v>
      </c>
      <c r="AT42" s="64">
        <v>0</v>
      </c>
      <c r="AU42" s="64">
        <v>0</v>
      </c>
      <c r="AV42" s="64">
        <v>0</v>
      </c>
      <c r="AW42" s="64">
        <v>0</v>
      </c>
      <c r="AX42" s="64">
        <v>0</v>
      </c>
      <c r="AY42" s="64">
        <v>0</v>
      </c>
      <c r="AZ42" s="64">
        <v>0</v>
      </c>
      <c r="BA42" s="64">
        <v>0</v>
      </c>
      <c r="BB42" s="64">
        <v>0</v>
      </c>
      <c r="BC42" s="64">
        <v>0</v>
      </c>
      <c r="BD42" s="64">
        <v>0</v>
      </c>
      <c r="BE42" s="64">
        <v>0</v>
      </c>
      <c r="BF42" s="64">
        <v>0</v>
      </c>
      <c r="BG42" s="64">
        <v>0</v>
      </c>
      <c r="BH42" s="64">
        <v>0</v>
      </c>
      <c r="BI42" s="64">
        <v>0</v>
      </c>
      <c r="BJ42" s="64">
        <v>0</v>
      </c>
      <c r="BK42" s="64">
        <v>0</v>
      </c>
      <c r="BL42" s="65">
        <v>0</v>
      </c>
      <c r="BM42" s="65">
        <v>0</v>
      </c>
      <c r="BN42" s="65">
        <v>0</v>
      </c>
      <c r="BO42" s="65">
        <v>0</v>
      </c>
      <c r="BP42" s="65">
        <v>0</v>
      </c>
      <c r="BQ42" s="65">
        <v>0</v>
      </c>
      <c r="BR42" s="65">
        <v>0</v>
      </c>
      <c r="BS42" s="65">
        <v>0</v>
      </c>
      <c r="BT42" s="65">
        <v>0</v>
      </c>
      <c r="BU42" s="65">
        <v>0</v>
      </c>
      <c r="BV42" s="66">
        <v>0</v>
      </c>
    </row>
    <row r="43" spans="1:74" s="6" customFormat="1" ht="15.75" thickBot="1" x14ac:dyDescent="0.3">
      <c r="B43" s="877"/>
      <c r="C43" s="67" t="s">
        <v>22</v>
      </c>
      <c r="D43" s="68"/>
      <c r="E43" s="69"/>
      <c r="F43" s="69"/>
      <c r="G43" s="69"/>
      <c r="H43" s="69"/>
      <c r="I43" s="69"/>
      <c r="J43" s="69"/>
      <c r="K43" s="69"/>
      <c r="L43" s="69"/>
      <c r="M43" s="69"/>
      <c r="N43" s="69"/>
      <c r="O43" s="69"/>
      <c r="P43" s="69"/>
      <c r="Q43" s="69"/>
      <c r="R43" s="69"/>
      <c r="S43" s="70"/>
      <c r="T43" s="70">
        <v>0</v>
      </c>
      <c r="U43" s="70">
        <v>0</v>
      </c>
      <c r="V43" s="70">
        <v>0</v>
      </c>
      <c r="W43" s="70">
        <v>0</v>
      </c>
      <c r="X43" s="70">
        <v>0</v>
      </c>
      <c r="Y43" s="70">
        <v>0</v>
      </c>
      <c r="Z43" s="70">
        <v>0</v>
      </c>
      <c r="AA43" s="70">
        <v>0</v>
      </c>
      <c r="AB43" s="70">
        <v>0</v>
      </c>
      <c r="AC43" s="70">
        <v>0</v>
      </c>
      <c r="AD43" s="70">
        <v>0</v>
      </c>
      <c r="AE43" s="70">
        <v>0</v>
      </c>
      <c r="AF43" s="70">
        <v>0</v>
      </c>
      <c r="AG43" s="70">
        <v>0</v>
      </c>
      <c r="AH43" s="70">
        <v>0</v>
      </c>
      <c r="AI43" s="70">
        <v>0</v>
      </c>
      <c r="AJ43" s="70">
        <v>0</v>
      </c>
      <c r="AK43" s="70">
        <v>0</v>
      </c>
      <c r="AL43" s="70">
        <v>0</v>
      </c>
      <c r="AM43" s="70">
        <v>0</v>
      </c>
      <c r="AN43" s="70">
        <v>0</v>
      </c>
      <c r="AO43" s="70">
        <v>0</v>
      </c>
      <c r="AP43" s="70">
        <v>0</v>
      </c>
      <c r="AQ43" s="70">
        <v>0</v>
      </c>
      <c r="AR43" s="70">
        <v>0</v>
      </c>
      <c r="AS43" s="70">
        <v>0</v>
      </c>
      <c r="AT43" s="70">
        <v>0</v>
      </c>
      <c r="AU43" s="70">
        <v>0</v>
      </c>
      <c r="AV43" s="70">
        <v>0</v>
      </c>
      <c r="AW43" s="70">
        <v>0</v>
      </c>
      <c r="AX43" s="70">
        <v>0</v>
      </c>
      <c r="AY43" s="70">
        <v>0</v>
      </c>
      <c r="AZ43" s="70">
        <v>0</v>
      </c>
      <c r="BA43" s="70">
        <v>0</v>
      </c>
      <c r="BB43" s="70">
        <v>0</v>
      </c>
      <c r="BC43" s="70">
        <v>0</v>
      </c>
      <c r="BD43" s="70">
        <v>0</v>
      </c>
      <c r="BE43" s="70">
        <v>0</v>
      </c>
      <c r="BF43" s="70">
        <v>0</v>
      </c>
      <c r="BG43" s="70">
        <v>0</v>
      </c>
      <c r="BH43" s="70">
        <v>0</v>
      </c>
      <c r="BI43" s="70">
        <v>0</v>
      </c>
      <c r="BJ43" s="70">
        <v>0</v>
      </c>
      <c r="BK43" s="70">
        <v>0</v>
      </c>
      <c r="BL43" s="71">
        <v>0</v>
      </c>
      <c r="BM43" s="71">
        <v>0</v>
      </c>
      <c r="BN43" s="71">
        <v>0</v>
      </c>
      <c r="BO43" s="71">
        <v>0</v>
      </c>
      <c r="BP43" s="71">
        <v>0</v>
      </c>
      <c r="BQ43" s="71">
        <v>0</v>
      </c>
      <c r="BR43" s="71">
        <v>0</v>
      </c>
      <c r="BS43" s="71">
        <v>0</v>
      </c>
      <c r="BT43" s="71">
        <v>0</v>
      </c>
      <c r="BU43" s="71">
        <v>0</v>
      </c>
      <c r="BV43" s="72">
        <v>0</v>
      </c>
    </row>
    <row r="44" spans="1:74" s="6" customFormat="1" ht="15.75" customHeight="1" x14ac:dyDescent="0.25">
      <c r="B44" s="878" t="s">
        <v>15</v>
      </c>
      <c r="C44" s="61" t="s">
        <v>21</v>
      </c>
      <c r="D44" s="73"/>
      <c r="E44" s="74"/>
      <c r="F44" s="74"/>
      <c r="G44" s="74"/>
      <c r="H44" s="74"/>
      <c r="I44" s="74"/>
      <c r="J44" s="74"/>
      <c r="K44" s="74"/>
      <c r="L44" s="74"/>
      <c r="M44" s="74"/>
      <c r="N44" s="74"/>
      <c r="O44" s="74"/>
      <c r="P44" s="74"/>
      <c r="Q44" s="74"/>
      <c r="R44" s="75"/>
      <c r="S44" s="75"/>
      <c r="T44" s="76">
        <v>1.7167473094243428</v>
      </c>
      <c r="U44" s="76">
        <v>1.7217308874748534</v>
      </c>
      <c r="V44" s="76">
        <v>1.7196825042322617</v>
      </c>
      <c r="W44" s="76">
        <v>1.7161948089093202</v>
      </c>
      <c r="X44" s="76">
        <v>1.6834173038007696</v>
      </c>
      <c r="Y44" s="76">
        <v>1.7071928052225456</v>
      </c>
      <c r="Z44" s="76">
        <v>1.7244984796116107</v>
      </c>
      <c r="AA44" s="76">
        <v>1.7075677262507212</v>
      </c>
      <c r="AB44" s="76">
        <v>1.6980987225827986</v>
      </c>
      <c r="AC44" s="76">
        <v>1.6894791662085815</v>
      </c>
      <c r="AD44" s="76">
        <v>1.6836375511655028</v>
      </c>
      <c r="AE44" s="76">
        <v>1.6784698050606932</v>
      </c>
      <c r="AF44" s="76">
        <v>1.6581071298885381</v>
      </c>
      <c r="AG44" s="76">
        <v>1.6408735212147016</v>
      </c>
      <c r="AH44" s="76">
        <v>1.6251045871999581</v>
      </c>
      <c r="AI44" s="76">
        <v>1.6100070372138546</v>
      </c>
      <c r="AJ44" s="76">
        <v>1.5963247838885453</v>
      </c>
      <c r="AK44" s="76">
        <v>1.5830863061046154</v>
      </c>
      <c r="AL44" s="76">
        <v>1.5712996106994837</v>
      </c>
      <c r="AM44" s="76">
        <v>1.5611309963545426</v>
      </c>
      <c r="AN44" s="76">
        <v>1.551002540951296</v>
      </c>
      <c r="AO44" s="76">
        <v>1.5417252320571231</v>
      </c>
      <c r="AP44" s="76">
        <v>1.5336338904291418</v>
      </c>
      <c r="AQ44" s="76">
        <v>1.5262512819622633</v>
      </c>
      <c r="AR44" s="76">
        <v>1.516106944859827</v>
      </c>
      <c r="AS44" s="76">
        <v>1.5032042334251963</v>
      </c>
      <c r="AT44" s="76">
        <v>1.4929236701243627</v>
      </c>
      <c r="AU44" s="76">
        <v>1.4825391309069433</v>
      </c>
      <c r="AV44" s="76">
        <v>1.4732352815534704</v>
      </c>
      <c r="AW44" s="76">
        <v>1.4659789224148227</v>
      </c>
      <c r="AX44" s="76">
        <v>1.457946950287744</v>
      </c>
      <c r="AY44" s="76">
        <v>1.4472668244553299</v>
      </c>
      <c r="AZ44" s="76">
        <v>1.4372026581003361</v>
      </c>
      <c r="BA44" s="76">
        <v>1.4275917097158344</v>
      </c>
      <c r="BB44" s="76">
        <v>1.4182344647027032</v>
      </c>
      <c r="BC44" s="76">
        <v>1.409618117729013</v>
      </c>
      <c r="BD44" s="76">
        <v>1.4010715370283233</v>
      </c>
      <c r="BE44" s="76">
        <v>1.3927118652973698</v>
      </c>
      <c r="BF44" s="76">
        <v>1.3838924043471235</v>
      </c>
      <c r="BG44" s="76">
        <v>1.3761146690218089</v>
      </c>
      <c r="BH44" s="76">
        <v>1.368745099580372</v>
      </c>
      <c r="BI44" s="76">
        <v>1.3636482177185145</v>
      </c>
      <c r="BJ44" s="76">
        <v>1.3591121802062629</v>
      </c>
      <c r="BK44" s="76">
        <v>1.3544834107488839</v>
      </c>
      <c r="BL44" s="77">
        <v>1.3490788999309158</v>
      </c>
      <c r="BM44" s="77">
        <v>1.3430151535820485</v>
      </c>
      <c r="BN44" s="77">
        <v>1.3363833715666031</v>
      </c>
      <c r="BO44" s="77">
        <v>1.3299274706599908</v>
      </c>
      <c r="BP44" s="77">
        <v>1.3234056924875839</v>
      </c>
      <c r="BQ44" s="77">
        <v>1.3165485339714627</v>
      </c>
      <c r="BR44" s="77">
        <v>1.3099568696715467</v>
      </c>
      <c r="BS44" s="77">
        <v>1.3029794779480028</v>
      </c>
      <c r="BT44" s="77">
        <v>1.2948419766398542</v>
      </c>
      <c r="BU44" s="77">
        <v>1.2857208534196642</v>
      </c>
      <c r="BV44" s="78">
        <v>1.2765325335331397</v>
      </c>
    </row>
    <row r="45" spans="1:74" s="6" customFormat="1" ht="15.75" thickBot="1" x14ac:dyDescent="0.3">
      <c r="B45" s="879"/>
      <c r="C45" s="67" t="s">
        <v>22</v>
      </c>
      <c r="D45" s="79"/>
      <c r="E45" s="80"/>
      <c r="F45" s="80"/>
      <c r="G45" s="80"/>
      <c r="H45" s="80"/>
      <c r="I45" s="80"/>
      <c r="J45" s="80"/>
      <c r="K45" s="80"/>
      <c r="L45" s="80"/>
      <c r="M45" s="80"/>
      <c r="N45" s="80"/>
      <c r="O45" s="80"/>
      <c r="P45" s="80"/>
      <c r="Q45" s="80"/>
      <c r="R45" s="81"/>
      <c r="S45" s="81"/>
      <c r="T45" s="82">
        <v>1.7167473094243428</v>
      </c>
      <c r="U45" s="82">
        <v>1.7217308874748534</v>
      </c>
      <c r="V45" s="82">
        <v>1.7196825042322617</v>
      </c>
      <c r="W45" s="82">
        <v>1.7161948089093202</v>
      </c>
      <c r="X45" s="82">
        <v>1.6834173038007696</v>
      </c>
      <c r="Y45" s="82">
        <v>1.7071928052225456</v>
      </c>
      <c r="Z45" s="82">
        <v>1.7244984796116107</v>
      </c>
      <c r="AA45" s="82">
        <v>1.7075677262507212</v>
      </c>
      <c r="AB45" s="82">
        <v>1.6980987225827986</v>
      </c>
      <c r="AC45" s="82">
        <v>1.6894791662085815</v>
      </c>
      <c r="AD45" s="82">
        <v>1.6836375511655028</v>
      </c>
      <c r="AE45" s="82">
        <v>1.6784698050606932</v>
      </c>
      <c r="AF45" s="82">
        <v>1.6395736808529251</v>
      </c>
      <c r="AG45" s="82">
        <v>1.6036244840572522</v>
      </c>
      <c r="AH45" s="82">
        <v>1.5695984931752243</v>
      </c>
      <c r="AI45" s="82">
        <v>1.5368534206126909</v>
      </c>
      <c r="AJ45" s="82">
        <v>1.5058770274053643</v>
      </c>
      <c r="AK45" s="82">
        <v>1.4936763144775735</v>
      </c>
      <c r="AL45" s="82">
        <v>1.4831364243835876</v>
      </c>
      <c r="AM45" s="82">
        <v>1.4739072935194131</v>
      </c>
      <c r="AN45" s="82">
        <v>1.464712071530619</v>
      </c>
      <c r="AO45" s="82">
        <v>1.4564473024931217</v>
      </c>
      <c r="AP45" s="82">
        <v>1.4492717215200619</v>
      </c>
      <c r="AQ45" s="82">
        <v>1.4427141409506683</v>
      </c>
      <c r="AR45" s="82">
        <v>1.4336521940691138</v>
      </c>
      <c r="AS45" s="82">
        <v>1.4217833542665674</v>
      </c>
      <c r="AT45" s="82">
        <v>1.4125714468808677</v>
      </c>
      <c r="AU45" s="82">
        <v>1.4031856112660912</v>
      </c>
      <c r="AV45" s="82">
        <v>1.3948494171431856</v>
      </c>
      <c r="AW45" s="82">
        <v>1.3883628995049992</v>
      </c>
      <c r="AX45" s="82">
        <v>1.3811319989852455</v>
      </c>
      <c r="AY45" s="82">
        <v>1.3712922385192636</v>
      </c>
      <c r="AZ45" s="82">
        <v>1.3621570104930831</v>
      </c>
      <c r="BA45" s="82">
        <v>1.3532804444174842</v>
      </c>
      <c r="BB45" s="82">
        <v>1.3447510504730951</v>
      </c>
      <c r="BC45" s="82">
        <v>1.3369261358188709</v>
      </c>
      <c r="BD45" s="82">
        <v>1.3292192910782039</v>
      </c>
      <c r="BE45" s="82">
        <v>1.3215507469863232</v>
      </c>
      <c r="BF45" s="82">
        <v>1.3133998022868643</v>
      </c>
      <c r="BG45" s="82">
        <v>1.3062823385669329</v>
      </c>
      <c r="BH45" s="82">
        <v>1.2994450135062052</v>
      </c>
      <c r="BI45" s="82">
        <v>1.2947449721075865</v>
      </c>
      <c r="BJ45" s="82">
        <v>1.2905050860100777</v>
      </c>
      <c r="BK45" s="82">
        <v>1.2860803759035939</v>
      </c>
      <c r="BL45" s="83">
        <v>1.280898346683222</v>
      </c>
      <c r="BM45" s="83">
        <v>1.2753875121383196</v>
      </c>
      <c r="BN45" s="83">
        <v>1.2691498097058957</v>
      </c>
      <c r="BO45" s="83">
        <v>1.2630593470203935</v>
      </c>
      <c r="BP45" s="83">
        <v>1.2568856062867635</v>
      </c>
      <c r="BQ45" s="83">
        <v>1.2502377871455219</v>
      </c>
      <c r="BR45" s="83">
        <v>1.2438113934791648</v>
      </c>
      <c r="BS45" s="83">
        <v>1.2371006219451492</v>
      </c>
      <c r="BT45" s="83">
        <v>1.2293591296537842</v>
      </c>
      <c r="BU45" s="83">
        <v>1.2207095035626709</v>
      </c>
      <c r="BV45" s="84">
        <v>1.2120610094181206</v>
      </c>
    </row>
  </sheetData>
  <mergeCells count="4">
    <mergeCell ref="B5:B6"/>
    <mergeCell ref="B7:B8"/>
    <mergeCell ref="B42:B43"/>
    <mergeCell ref="B44:B45"/>
  </mergeCells>
  <hyperlinks>
    <hyperlink ref="A2" location="SOMMAIRE!A1" display="Retour sommaire"/>
  </hyperlinks>
  <pageMargins left="0.7" right="0.7" top="0.75" bottom="0.75" header="0.3" footer="0.3"/>
  <pageSetup paperSize="9"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16"/>
  <sheetViews>
    <sheetView workbookViewId="0">
      <selection activeCell="A2" sqref="A2:B2"/>
    </sheetView>
  </sheetViews>
  <sheetFormatPr baseColWidth="10" defaultColWidth="11.42578125" defaultRowHeight="15" x14ac:dyDescent="0.25"/>
  <cols>
    <col min="1" max="1" width="7" style="89" customWidth="1"/>
    <col min="2" max="2" width="49.42578125" style="89" customWidth="1"/>
    <col min="3" max="6" width="11.42578125" style="89" customWidth="1"/>
    <col min="7" max="7" width="3.140625" style="89" customWidth="1"/>
    <col min="8" max="11" width="11.42578125" style="89" customWidth="1"/>
    <col min="12" max="12" width="3.140625" style="89" customWidth="1"/>
    <col min="13" max="16" width="11.42578125" style="89" customWidth="1"/>
    <col min="17" max="17" width="3.140625" style="89" customWidth="1"/>
    <col min="18" max="21" width="11.42578125" style="89" customWidth="1"/>
    <col min="22" max="16384" width="11.42578125" style="89"/>
  </cols>
  <sheetData>
    <row r="1" spans="1:21" ht="15.75" x14ac:dyDescent="0.25">
      <c r="A1" s="751" t="s">
        <v>352</v>
      </c>
    </row>
    <row r="2" spans="1:21" ht="15.75" x14ac:dyDescent="0.25">
      <c r="A2" s="388" t="s">
        <v>376</v>
      </c>
      <c r="B2" s="3"/>
    </row>
    <row r="3" spans="1:21" ht="15.75" thickBot="1" x14ac:dyDescent="0.3"/>
    <row r="4" spans="1:21" x14ac:dyDescent="0.25">
      <c r="B4" s="104" t="s">
        <v>23</v>
      </c>
      <c r="C4" s="880" t="s">
        <v>53</v>
      </c>
      <c r="D4" s="881"/>
      <c r="E4" s="881"/>
      <c r="F4" s="882"/>
      <c r="G4" s="105"/>
      <c r="H4" s="880" t="s">
        <v>54</v>
      </c>
      <c r="I4" s="881"/>
      <c r="J4" s="881"/>
      <c r="K4" s="882"/>
      <c r="L4" s="105"/>
      <c r="M4" s="880" t="s">
        <v>55</v>
      </c>
      <c r="N4" s="881"/>
      <c r="O4" s="881"/>
      <c r="P4" s="882"/>
      <c r="Q4" s="105"/>
      <c r="R4" s="880" t="s">
        <v>56</v>
      </c>
      <c r="S4" s="881"/>
      <c r="T4" s="881"/>
      <c r="U4" s="882"/>
    </row>
    <row r="5" spans="1:21" ht="15.75" thickBot="1" x14ac:dyDescent="0.3">
      <c r="B5" s="106" t="s">
        <v>24</v>
      </c>
      <c r="C5" s="107">
        <v>7.0000000000000001E-3</v>
      </c>
      <c r="D5" s="108">
        <v>0.01</v>
      </c>
      <c r="E5" s="108">
        <v>1.2999999999999999E-2</v>
      </c>
      <c r="F5" s="109">
        <v>1.6E-2</v>
      </c>
      <c r="G5" s="105"/>
      <c r="H5" s="107">
        <v>7.0000000000000001E-3</v>
      </c>
      <c r="I5" s="108">
        <v>0.01</v>
      </c>
      <c r="J5" s="108">
        <v>1.2999999999999999E-2</v>
      </c>
      <c r="K5" s="109">
        <v>1.6E-2</v>
      </c>
      <c r="L5" s="105"/>
      <c r="M5" s="107">
        <v>7.0000000000000001E-3</v>
      </c>
      <c r="N5" s="108">
        <v>0.01</v>
      </c>
      <c r="O5" s="108">
        <v>1.2999999999999999E-2</v>
      </c>
      <c r="P5" s="109">
        <v>1.6E-2</v>
      </c>
      <c r="Q5" s="105"/>
      <c r="R5" s="107">
        <v>7.0000000000000001E-3</v>
      </c>
      <c r="S5" s="108">
        <v>0.01</v>
      </c>
      <c r="T5" s="108">
        <v>1.2999999999999999E-2</v>
      </c>
      <c r="U5" s="109">
        <v>1.6E-2</v>
      </c>
    </row>
    <row r="6" spans="1:21" x14ac:dyDescent="0.25">
      <c r="B6" s="110" t="s">
        <v>25</v>
      </c>
      <c r="C6" s="111">
        <v>1.1865385658977323E-3</v>
      </c>
      <c r="D6" s="112">
        <v>1.1866320338650149E-3</v>
      </c>
      <c r="E6" s="112">
        <v>1.1866320338650149E-3</v>
      </c>
      <c r="F6" s="113">
        <v>1.1866320338650149E-3</v>
      </c>
      <c r="G6" s="105"/>
      <c r="H6" s="111">
        <v>6.6003062770605414E-3</v>
      </c>
      <c r="I6" s="112">
        <v>5.524876720412103E-3</v>
      </c>
      <c r="J6" s="112">
        <v>4.5280587985024878E-3</v>
      </c>
      <c r="K6" s="113">
        <v>3.5360815530164347E-3</v>
      </c>
      <c r="L6" s="105"/>
      <c r="M6" s="111">
        <v>3.5070190802169443E-4</v>
      </c>
      <c r="N6" s="112">
        <v>-6.690449261066711E-3</v>
      </c>
      <c r="O6" s="112">
        <v>-1.3093240958803931E-2</v>
      </c>
      <c r="P6" s="113">
        <v>-1.842947781108828E-2</v>
      </c>
      <c r="Q6" s="105"/>
      <c r="R6" s="111">
        <v>8.9431581626261969E-4</v>
      </c>
      <c r="S6" s="112">
        <v>-7.4747682264858506E-4</v>
      </c>
      <c r="T6" s="112">
        <v>-2.1802842286361701E-3</v>
      </c>
      <c r="U6" s="113">
        <v>-3.1633677590472281E-3</v>
      </c>
    </row>
    <row r="7" spans="1:21" x14ac:dyDescent="0.25">
      <c r="B7" s="114" t="s">
        <v>26</v>
      </c>
      <c r="C7" s="115">
        <v>1.6276113614756588E-2</v>
      </c>
      <c r="D7" s="116">
        <v>1.6276118783125692E-2</v>
      </c>
      <c r="E7" s="116">
        <v>1.6276118783125692E-2</v>
      </c>
      <c r="F7" s="117">
        <v>1.6276118783125692E-2</v>
      </c>
      <c r="G7" s="105"/>
      <c r="H7" s="115">
        <v>1.2157302051096743E-2</v>
      </c>
      <c r="I7" s="116">
        <v>1.2113343362938544E-2</v>
      </c>
      <c r="J7" s="116">
        <v>1.2072590563038367E-2</v>
      </c>
      <c r="K7" s="117">
        <v>1.2032035663991827E-2</v>
      </c>
      <c r="L7" s="105"/>
      <c r="M7" s="115">
        <v>2.7311410662799587E-2</v>
      </c>
      <c r="N7" s="116">
        <v>2.6512477082098109E-2</v>
      </c>
      <c r="O7" s="116">
        <v>2.5782425310781145E-2</v>
      </c>
      <c r="P7" s="117">
        <v>2.5143816127954736E-2</v>
      </c>
      <c r="Q7" s="105"/>
      <c r="R7" s="115">
        <v>4.2781620778048765E-3</v>
      </c>
      <c r="S7" s="116">
        <v>4.0176583920881834E-3</v>
      </c>
      <c r="T7" s="116">
        <v>3.7810833444253656E-3</v>
      </c>
      <c r="U7" s="117">
        <v>3.5822460947073525E-3</v>
      </c>
    </row>
    <row r="8" spans="1:21" x14ac:dyDescent="0.25">
      <c r="B8" s="114" t="s">
        <v>27</v>
      </c>
      <c r="C8" s="115">
        <v>-5.4375055158493897E-3</v>
      </c>
      <c r="D8" s="116">
        <v>-5.4375073851742591E-3</v>
      </c>
      <c r="E8" s="116">
        <v>-5.4375073851742591E-3</v>
      </c>
      <c r="F8" s="117">
        <v>-5.4375073851742591E-3</v>
      </c>
      <c r="G8" s="105"/>
      <c r="H8" s="115">
        <v>-2.7975293978343362E-3</v>
      </c>
      <c r="I8" s="116">
        <v>-2.7868728147266634E-3</v>
      </c>
      <c r="J8" s="116">
        <v>-2.776993504814809E-3</v>
      </c>
      <c r="K8" s="117">
        <v>-2.7671621701063696E-3</v>
      </c>
      <c r="L8" s="105"/>
      <c r="M8" s="115">
        <v>1.1968671418410605E-3</v>
      </c>
      <c r="N8" s="116">
        <v>1.1592997333590988E-3</v>
      </c>
      <c r="O8" s="116">
        <v>1.1249826558332482E-3</v>
      </c>
      <c r="P8" s="117">
        <v>1.0950601355528009E-3</v>
      </c>
      <c r="Q8" s="105"/>
      <c r="R8" s="115">
        <v>3.3834383803019647E-3</v>
      </c>
      <c r="S8" s="116">
        <v>3.177359872558625E-3</v>
      </c>
      <c r="T8" s="116">
        <v>2.9902128113889325E-3</v>
      </c>
      <c r="U8" s="117">
        <v>2.8329267189929914E-3</v>
      </c>
    </row>
    <row r="9" spans="1:21" x14ac:dyDescent="0.25">
      <c r="B9" s="114" t="s">
        <v>28</v>
      </c>
      <c r="C9" s="115">
        <v>-2.3651567161540508E-3</v>
      </c>
      <c r="D9" s="116">
        <v>-2.3650644305418496E-3</v>
      </c>
      <c r="E9" s="116">
        <v>-2.3650644305418496E-3</v>
      </c>
      <c r="F9" s="117">
        <v>-2.3650644305418496E-3</v>
      </c>
      <c r="G9" s="105"/>
      <c r="H9" s="115">
        <v>-4.292046530425934E-3</v>
      </c>
      <c r="I9" s="116">
        <v>-5.3238950447304948E-3</v>
      </c>
      <c r="J9" s="116">
        <v>-6.294107736737671E-3</v>
      </c>
      <c r="K9" s="117">
        <v>-7.2455820737531863E-3</v>
      </c>
      <c r="L9" s="105"/>
      <c r="M9" s="115">
        <v>-2.3928933616190796E-2</v>
      </c>
      <c r="N9" s="116">
        <v>-3.024495204423493E-2</v>
      </c>
      <c r="O9" s="116">
        <v>-3.599869066346667E-2</v>
      </c>
      <c r="P9" s="117">
        <v>-4.0767742766191148E-2</v>
      </c>
      <c r="Q9" s="105"/>
      <c r="R9" s="115">
        <v>-7.2737827409420901E-3</v>
      </c>
      <c r="S9" s="116">
        <v>-8.4273912713700248E-3</v>
      </c>
      <c r="T9" s="116">
        <v>-9.4165510780319147E-3</v>
      </c>
      <c r="U9" s="117">
        <v>-1.0014938494719159E-2</v>
      </c>
    </row>
    <row r="10" spans="1:21" x14ac:dyDescent="0.25">
      <c r="B10" s="114" t="s">
        <v>29</v>
      </c>
      <c r="C10" s="115">
        <v>-7.2599542985133571E-3</v>
      </c>
      <c r="D10" s="116">
        <v>-7.2599568103610618E-3</v>
      </c>
      <c r="E10" s="116">
        <v>-7.2599568103610618E-3</v>
      </c>
      <c r="F10" s="117">
        <v>-7.2599568103610618E-3</v>
      </c>
      <c r="G10" s="105"/>
      <c r="H10" s="115">
        <v>1.5333717583385842E-3</v>
      </c>
      <c r="I10" s="116">
        <v>1.5236047847238571E-3</v>
      </c>
      <c r="J10" s="116">
        <v>1.5283243697590725E-3</v>
      </c>
      <c r="K10" s="117">
        <v>1.519018181553931E-3</v>
      </c>
      <c r="L10" s="105"/>
      <c r="M10" s="115">
        <v>-4.1835830540751153E-3</v>
      </c>
      <c r="N10" s="116">
        <v>-4.0592047772793514E-3</v>
      </c>
      <c r="O10" s="116">
        <v>-3.9322860559156082E-3</v>
      </c>
      <c r="P10" s="117">
        <v>-3.8213715810750796E-3</v>
      </c>
      <c r="Q10" s="105"/>
      <c r="R10" s="115">
        <v>5.0356614246164393E-4</v>
      </c>
      <c r="S10" s="116">
        <v>4.8145116759701947E-4</v>
      </c>
      <c r="T10" s="116">
        <v>4.6108022682219259E-4</v>
      </c>
      <c r="U10" s="117">
        <v>4.322503726673447E-4</v>
      </c>
    </row>
    <row r="11" spans="1:21" ht="15.75" thickBot="1" x14ac:dyDescent="0.3">
      <c r="B11" s="106" t="s">
        <v>30</v>
      </c>
      <c r="C11" s="118">
        <f>C6-SUM(C7:C10)</f>
        <v>-2.6958518342057314E-5</v>
      </c>
      <c r="D11" s="119">
        <f>D6-SUM(D7:D10)</f>
        <v>-2.6958123183508202E-5</v>
      </c>
      <c r="E11" s="119">
        <f>E6-SUM(E7:E10)</f>
        <v>-2.6958123183508202E-5</v>
      </c>
      <c r="F11" s="120">
        <f>F6-SUM(F7:F10)</f>
        <v>-2.6958123183508202E-5</v>
      </c>
      <c r="G11" s="105"/>
      <c r="H11" s="118">
        <f>H6-SUM(H7:H10)</f>
        <v>-7.9160411451534296E-7</v>
      </c>
      <c r="I11" s="119">
        <f>I6-SUM(I7:I10)</f>
        <v>-1.3035677931400036E-6</v>
      </c>
      <c r="J11" s="119">
        <f>J6-SUM(J7:J10)</f>
        <v>-1.7548927424707386E-6</v>
      </c>
      <c r="K11" s="120">
        <f>K6-SUM(K7:K10)</f>
        <v>-2.2280486697669535E-6</v>
      </c>
      <c r="L11" s="105"/>
      <c r="M11" s="121">
        <f>M6-SUM(M7:M10)</f>
        <v>-4.5059226353042284E-5</v>
      </c>
      <c r="N11" s="122">
        <f>N6-SUM(N7:N10)</f>
        <v>-5.8069255009636674E-5</v>
      </c>
      <c r="O11" s="122">
        <f>O6-SUM(O7:O10)</f>
        <v>-6.9672206036045653E-5</v>
      </c>
      <c r="P11" s="123">
        <f>P6-SUM(P7:P10)</f>
        <v>-7.9239727329587228E-5</v>
      </c>
      <c r="Q11" s="105"/>
      <c r="R11" s="121">
        <f>R6-SUM(R7:R10)</f>
        <v>2.9319566362241917E-6</v>
      </c>
      <c r="S11" s="122">
        <f>S6-SUM(S7:S10)</f>
        <v>3.4450164776112999E-6</v>
      </c>
      <c r="T11" s="122">
        <f>T6-SUM(T7:T10)</f>
        <v>3.8904667592535268E-6</v>
      </c>
      <c r="U11" s="123">
        <f>U6-SUM(U7:U10)</f>
        <v>4.1475493042426349E-6</v>
      </c>
    </row>
    <row r="15" spans="1:21" x14ac:dyDescent="0.25">
      <c r="C15" s="124"/>
      <c r="D15" s="124"/>
      <c r="E15" s="124"/>
      <c r="F15" s="124"/>
    </row>
    <row r="16" spans="1:21" x14ac:dyDescent="0.25">
      <c r="C16" s="124"/>
      <c r="D16" s="124"/>
      <c r="E16" s="124"/>
      <c r="F16" s="124"/>
    </row>
  </sheetData>
  <mergeCells count="4">
    <mergeCell ref="C4:F4"/>
    <mergeCell ref="H4:K4"/>
    <mergeCell ref="M4:P4"/>
    <mergeCell ref="R4:U4"/>
  </mergeCells>
  <hyperlinks>
    <hyperlink ref="A2" location="SOMMAIRE!A1" display="Retour sommaire"/>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A16"/>
  <sheetViews>
    <sheetView workbookViewId="0">
      <selection activeCell="A2" sqref="A2"/>
    </sheetView>
  </sheetViews>
  <sheetFormatPr baseColWidth="10" defaultColWidth="10.85546875" defaultRowHeight="12.75" x14ac:dyDescent="0.2"/>
  <cols>
    <col min="1" max="1" width="3.85546875" style="281" customWidth="1"/>
    <col min="2" max="2" width="13" style="281" customWidth="1"/>
    <col min="3" max="52" width="9.140625" style="281" customWidth="1"/>
    <col min="53" max="16384" width="10.85546875" style="281"/>
  </cols>
  <sheetData>
    <row r="1" spans="1:53" ht="15.75" x14ac:dyDescent="0.25">
      <c r="A1" s="413" t="s">
        <v>353</v>
      </c>
    </row>
    <row r="2" spans="1:53" ht="15.75" x14ac:dyDescent="0.25">
      <c r="A2" s="388" t="s">
        <v>376</v>
      </c>
      <c r="B2" s="3"/>
    </row>
    <row r="3" spans="1:53" ht="13.5" thickBot="1" x14ac:dyDescent="0.25">
      <c r="B3" s="282" t="s">
        <v>57</v>
      </c>
    </row>
    <row r="4" spans="1:53" ht="13.5" thickBot="1" x14ac:dyDescent="0.25">
      <c r="B4" s="283">
        <v>2022</v>
      </c>
      <c r="C4" s="284">
        <v>2021</v>
      </c>
      <c r="D4" s="284">
        <v>2022</v>
      </c>
      <c r="E4" s="284">
        <v>2023</v>
      </c>
      <c r="F4" s="284">
        <v>2024</v>
      </c>
      <c r="G4" s="284">
        <v>2025</v>
      </c>
      <c r="H4" s="284">
        <v>2026</v>
      </c>
      <c r="I4" s="284">
        <v>2027</v>
      </c>
      <c r="J4" s="284">
        <v>2028</v>
      </c>
      <c r="K4" s="284">
        <v>2029</v>
      </c>
      <c r="L4" s="284">
        <v>2030</v>
      </c>
      <c r="M4" s="284">
        <v>2031</v>
      </c>
      <c r="N4" s="284">
        <v>2032</v>
      </c>
      <c r="O4" s="284">
        <v>2033</v>
      </c>
      <c r="P4" s="284">
        <v>2034</v>
      </c>
      <c r="Q4" s="284">
        <v>2035</v>
      </c>
      <c r="R4" s="284">
        <v>2036</v>
      </c>
      <c r="S4" s="284">
        <v>2037</v>
      </c>
      <c r="T4" s="284">
        <v>2038</v>
      </c>
      <c r="U4" s="284">
        <v>2039</v>
      </c>
      <c r="V4" s="284">
        <v>2040</v>
      </c>
      <c r="W4" s="284">
        <v>2041</v>
      </c>
      <c r="X4" s="284">
        <v>2042</v>
      </c>
      <c r="Y4" s="284">
        <v>2043</v>
      </c>
      <c r="Z4" s="284">
        <v>2044</v>
      </c>
      <c r="AA4" s="284">
        <v>2045</v>
      </c>
      <c r="AB4" s="284">
        <v>2046</v>
      </c>
      <c r="AC4" s="284">
        <v>2047</v>
      </c>
      <c r="AD4" s="284">
        <v>2048</v>
      </c>
      <c r="AE4" s="284">
        <v>2049</v>
      </c>
      <c r="AF4" s="284">
        <v>2050</v>
      </c>
      <c r="AG4" s="284">
        <v>2051</v>
      </c>
      <c r="AH4" s="284">
        <v>2052</v>
      </c>
      <c r="AI4" s="284">
        <v>2053</v>
      </c>
      <c r="AJ4" s="284">
        <v>2054</v>
      </c>
      <c r="AK4" s="284">
        <v>2055</v>
      </c>
      <c r="AL4" s="284">
        <v>2056</v>
      </c>
      <c r="AM4" s="284">
        <v>2057</v>
      </c>
      <c r="AN4" s="284">
        <v>2058</v>
      </c>
      <c r="AO4" s="284">
        <v>2059</v>
      </c>
      <c r="AP4" s="284">
        <v>2060</v>
      </c>
      <c r="AQ4" s="284">
        <v>2061</v>
      </c>
      <c r="AR4" s="284">
        <v>2062</v>
      </c>
      <c r="AS4" s="284">
        <v>2063</v>
      </c>
      <c r="AT4" s="284">
        <v>2064</v>
      </c>
      <c r="AU4" s="284">
        <v>2065</v>
      </c>
      <c r="AV4" s="284">
        <v>2066</v>
      </c>
      <c r="AW4" s="284">
        <v>2067</v>
      </c>
      <c r="AX4" s="284">
        <v>2068</v>
      </c>
      <c r="AY4" s="284">
        <v>2069</v>
      </c>
      <c r="AZ4" s="285">
        <v>2070</v>
      </c>
    </row>
    <row r="5" spans="1:53" x14ac:dyDescent="0.2">
      <c r="B5" s="286" t="s">
        <v>58</v>
      </c>
      <c r="C5" s="287">
        <v>0.13800068808161342</v>
      </c>
      <c r="D5" s="287">
        <v>0.13697547031967333</v>
      </c>
      <c r="E5" s="287">
        <v>0.1372195291113352</v>
      </c>
      <c r="F5" s="287">
        <v>0.1393808174061546</v>
      </c>
      <c r="G5" s="287">
        <v>0.13974960700479291</v>
      </c>
      <c r="H5" s="287">
        <v>0.13955054549082907</v>
      </c>
      <c r="I5" s="287">
        <v>0.13918732011547844</v>
      </c>
      <c r="J5" s="287">
        <v>0.14001119863673769</v>
      </c>
      <c r="K5" s="287">
        <v>0.14135985856502792</v>
      </c>
      <c r="L5" s="287">
        <v>0.1424375681659005</v>
      </c>
      <c r="M5" s="287">
        <v>0.14322176668899803</v>
      </c>
      <c r="N5" s="287">
        <v>0.14371537891398092</v>
      </c>
      <c r="O5" s="287">
        <v>0.14357038050328738</v>
      </c>
      <c r="P5" s="287">
        <v>0.14321296205323672</v>
      </c>
      <c r="Q5" s="287">
        <v>0.14267070481534247</v>
      </c>
      <c r="R5" s="287">
        <v>0.14203101897275311</v>
      </c>
      <c r="S5" s="287">
        <v>0.14138587366532387</v>
      </c>
      <c r="T5" s="287">
        <v>0.14068307826831003</v>
      </c>
      <c r="U5" s="287">
        <v>0.13999612038685225</v>
      </c>
      <c r="V5" s="287">
        <v>0.13946685051544774</v>
      </c>
      <c r="W5" s="287">
        <v>0.13899414263218321</v>
      </c>
      <c r="X5" s="287">
        <v>0.13858358895052009</v>
      </c>
      <c r="Y5" s="287">
        <v>0.13826838191056631</v>
      </c>
      <c r="Z5" s="287">
        <v>0.13789921132664298</v>
      </c>
      <c r="AA5" s="287">
        <v>0.13742285130156975</v>
      </c>
      <c r="AB5" s="287">
        <v>0.13695963475742662</v>
      </c>
      <c r="AC5" s="287">
        <v>0.13653970107679825</v>
      </c>
      <c r="AD5" s="287">
        <v>0.13613409773808871</v>
      </c>
      <c r="AE5" s="287">
        <v>0.13571758393869904</v>
      </c>
      <c r="AF5" s="287">
        <v>0.13531068528699589</v>
      </c>
      <c r="AG5" s="287">
        <v>0.1349054918539907</v>
      </c>
      <c r="AH5" s="287">
        <v>0.13446131748906645</v>
      </c>
      <c r="AI5" s="287">
        <v>0.13398340901107803</v>
      </c>
      <c r="AJ5" s="287">
        <v>0.13348311185094222</v>
      </c>
      <c r="AK5" s="287">
        <v>0.13292657034665431</v>
      </c>
      <c r="AL5" s="287">
        <v>0.13240432922085926</v>
      </c>
      <c r="AM5" s="287">
        <v>0.1318871854952112</v>
      </c>
      <c r="AN5" s="287">
        <v>0.13141715261041911</v>
      </c>
      <c r="AO5" s="287">
        <v>0.13099337723948351</v>
      </c>
      <c r="AP5" s="288">
        <v>0.13062213795517699</v>
      </c>
      <c r="AQ5" s="288">
        <v>0.13023903996057398</v>
      </c>
      <c r="AR5" s="288">
        <v>0.12986908308565559</v>
      </c>
      <c r="AS5" s="288">
        <v>0.12951518810554752</v>
      </c>
      <c r="AT5" s="288">
        <v>0.12921917482296036</v>
      </c>
      <c r="AU5" s="288">
        <v>0.12898781971937326</v>
      </c>
      <c r="AV5" s="288">
        <v>0.12879627597122029</v>
      </c>
      <c r="AW5" s="288">
        <v>0.12863615178614646</v>
      </c>
      <c r="AX5" s="287">
        <v>0.12851078633184188</v>
      </c>
      <c r="AY5" s="287">
        <v>0.12848213300476335</v>
      </c>
      <c r="AZ5" s="289">
        <v>0.1284416908983598</v>
      </c>
      <c r="BA5" s="290"/>
    </row>
    <row r="6" spans="1:53" ht="13.5" thickBot="1" x14ac:dyDescent="0.25">
      <c r="B6" s="291" t="s">
        <v>59</v>
      </c>
      <c r="C6" s="292">
        <v>0.13800068808161342</v>
      </c>
      <c r="D6" s="292">
        <v>0.13697547031967333</v>
      </c>
      <c r="E6" s="292">
        <v>0.1372195291113352</v>
      </c>
      <c r="F6" s="292">
        <v>0.1393808174061546</v>
      </c>
      <c r="G6" s="292">
        <v>0.13974960700479291</v>
      </c>
      <c r="H6" s="292">
        <v>0.13955054549082907</v>
      </c>
      <c r="I6" s="292">
        <v>0.13918732011547844</v>
      </c>
      <c r="J6" s="292">
        <v>0.14007645491028128</v>
      </c>
      <c r="K6" s="292">
        <v>0.14154454012363324</v>
      </c>
      <c r="L6" s="292">
        <v>0.14281624686383806</v>
      </c>
      <c r="M6" s="292">
        <v>0.14389337366268048</v>
      </c>
      <c r="N6" s="292">
        <v>0.14471219683589054</v>
      </c>
      <c r="O6" s="292">
        <v>0.14490106630252567</v>
      </c>
      <c r="P6" s="292">
        <v>0.14487154024148227</v>
      </c>
      <c r="Q6" s="292">
        <v>0.14463901928223211</v>
      </c>
      <c r="R6" s="292">
        <v>0.14429057636840781</v>
      </c>
      <c r="S6" s="292">
        <v>0.14394290506072566</v>
      </c>
      <c r="T6" s="292">
        <v>0.14351212635314106</v>
      </c>
      <c r="U6" s="292">
        <v>0.14310638277280802</v>
      </c>
      <c r="V6" s="292">
        <v>0.14286954261193044</v>
      </c>
      <c r="W6" s="292">
        <v>0.14265617151288884</v>
      </c>
      <c r="X6" s="292">
        <v>0.14252417545634569</v>
      </c>
      <c r="Y6" s="292">
        <v>0.14246217810585485</v>
      </c>
      <c r="Z6" s="292">
        <v>0.14234013635323062</v>
      </c>
      <c r="AA6" s="292">
        <v>0.1421001138919526</v>
      </c>
      <c r="AB6" s="292">
        <v>0.14187374122005117</v>
      </c>
      <c r="AC6" s="292">
        <v>0.14168290123668523</v>
      </c>
      <c r="AD6" s="292">
        <v>0.14150561730774516</v>
      </c>
      <c r="AE6" s="292">
        <v>0.1413148815110952</v>
      </c>
      <c r="AF6" s="292">
        <v>0.14112452631606451</v>
      </c>
      <c r="AG6" s="292">
        <v>0.14090052218018545</v>
      </c>
      <c r="AH6" s="292">
        <v>0.14062081890545544</v>
      </c>
      <c r="AI6" s="292">
        <v>0.14031311993044498</v>
      </c>
      <c r="AJ6" s="292">
        <v>0.14001741888401892</v>
      </c>
      <c r="AK6" s="292">
        <v>0.13962597410557284</v>
      </c>
      <c r="AL6" s="292">
        <v>0.13925715748137468</v>
      </c>
      <c r="AM6" s="292">
        <v>0.13887011357977755</v>
      </c>
      <c r="AN6" s="292">
        <v>0.1385381389302538</v>
      </c>
      <c r="AO6" s="292">
        <v>0.13826890226373162</v>
      </c>
      <c r="AP6" s="293">
        <v>0.13802174757482383</v>
      </c>
      <c r="AQ6" s="293">
        <v>0.13778051478091929</v>
      </c>
      <c r="AR6" s="293">
        <v>0.13755455242409137</v>
      </c>
      <c r="AS6" s="293">
        <v>0.1373483488015757</v>
      </c>
      <c r="AT6" s="293">
        <v>0.13719050948782044</v>
      </c>
      <c r="AU6" s="293">
        <v>0.13707966773038543</v>
      </c>
      <c r="AV6" s="293">
        <v>0.13702419651601958</v>
      </c>
      <c r="AW6" s="293">
        <v>0.13701671823498218</v>
      </c>
      <c r="AX6" s="292">
        <v>0.13706013334018646</v>
      </c>
      <c r="AY6" s="292">
        <v>0.13715797536056087</v>
      </c>
      <c r="AZ6" s="294">
        <v>0.13727410767200546</v>
      </c>
      <c r="BA6" s="290"/>
    </row>
    <row r="7" spans="1:53" ht="13.5" thickBot="1" x14ac:dyDescent="0.25">
      <c r="B7" s="295"/>
    </row>
    <row r="8" spans="1:53" ht="13.5" thickBot="1" x14ac:dyDescent="0.25">
      <c r="B8" s="283">
        <v>2021</v>
      </c>
      <c r="C8" s="284">
        <v>2021</v>
      </c>
      <c r="D8" s="284">
        <v>2022</v>
      </c>
      <c r="E8" s="284">
        <v>2023</v>
      </c>
      <c r="F8" s="284">
        <v>2024</v>
      </c>
      <c r="G8" s="284">
        <v>2025</v>
      </c>
      <c r="H8" s="284">
        <v>2026</v>
      </c>
      <c r="I8" s="284">
        <v>2027</v>
      </c>
      <c r="J8" s="284">
        <v>2028</v>
      </c>
      <c r="K8" s="284">
        <v>2029</v>
      </c>
      <c r="L8" s="284">
        <v>2030</v>
      </c>
      <c r="M8" s="284">
        <v>2031</v>
      </c>
      <c r="N8" s="284">
        <v>2032</v>
      </c>
      <c r="O8" s="284">
        <v>2033</v>
      </c>
      <c r="P8" s="284">
        <v>2034</v>
      </c>
      <c r="Q8" s="284">
        <v>2035</v>
      </c>
      <c r="R8" s="284">
        <v>2036</v>
      </c>
      <c r="S8" s="284">
        <v>2037</v>
      </c>
      <c r="T8" s="284">
        <v>2038</v>
      </c>
      <c r="U8" s="284">
        <v>2039</v>
      </c>
      <c r="V8" s="284">
        <v>2040</v>
      </c>
      <c r="W8" s="284">
        <v>2041</v>
      </c>
      <c r="X8" s="284">
        <v>2042</v>
      </c>
      <c r="Y8" s="284">
        <v>2043</v>
      </c>
      <c r="Z8" s="284">
        <v>2044</v>
      </c>
      <c r="AA8" s="284">
        <v>2045</v>
      </c>
      <c r="AB8" s="284">
        <v>2046</v>
      </c>
      <c r="AC8" s="284">
        <v>2047</v>
      </c>
      <c r="AD8" s="284">
        <v>2048</v>
      </c>
      <c r="AE8" s="284">
        <v>2049</v>
      </c>
      <c r="AF8" s="284">
        <v>2050</v>
      </c>
      <c r="AG8" s="284">
        <v>2051</v>
      </c>
      <c r="AH8" s="284">
        <v>2052</v>
      </c>
      <c r="AI8" s="284">
        <v>2053</v>
      </c>
      <c r="AJ8" s="284">
        <v>2054</v>
      </c>
      <c r="AK8" s="284">
        <v>2055</v>
      </c>
      <c r="AL8" s="284">
        <v>2056</v>
      </c>
      <c r="AM8" s="284">
        <v>2057</v>
      </c>
      <c r="AN8" s="284">
        <v>2058</v>
      </c>
      <c r="AO8" s="284">
        <v>2059</v>
      </c>
      <c r="AP8" s="284">
        <v>2060</v>
      </c>
      <c r="AQ8" s="284">
        <v>2061</v>
      </c>
      <c r="AR8" s="284">
        <v>2062</v>
      </c>
      <c r="AS8" s="284">
        <v>2063</v>
      </c>
      <c r="AT8" s="284">
        <v>2064</v>
      </c>
      <c r="AU8" s="284">
        <v>2065</v>
      </c>
      <c r="AV8" s="284">
        <v>2066</v>
      </c>
      <c r="AW8" s="284">
        <v>2067</v>
      </c>
      <c r="AX8" s="284">
        <v>2068</v>
      </c>
      <c r="AY8" s="284">
        <v>2069</v>
      </c>
      <c r="AZ8" s="285">
        <v>2070</v>
      </c>
    </row>
    <row r="9" spans="1:53" x14ac:dyDescent="0.2">
      <c r="B9" s="286" t="s">
        <v>60</v>
      </c>
      <c r="C9" s="287">
        <v>0.14160690864890565</v>
      </c>
      <c r="D9" s="287">
        <v>0.13743550715860095</v>
      </c>
      <c r="E9" s="287">
        <v>0.13615188811662957</v>
      </c>
      <c r="F9" s="287">
        <v>0.13624281877906969</v>
      </c>
      <c r="G9" s="287">
        <v>0.13655496547409141</v>
      </c>
      <c r="H9" s="287">
        <v>0.13724827478968601</v>
      </c>
      <c r="I9" s="287">
        <v>0.13780135285280007</v>
      </c>
      <c r="J9" s="287">
        <v>0.13792850689515188</v>
      </c>
      <c r="K9" s="287">
        <v>0.13771275346233491</v>
      </c>
      <c r="L9" s="287">
        <v>0.13730497719122406</v>
      </c>
      <c r="M9" s="287">
        <v>0.13677531260742215</v>
      </c>
      <c r="N9" s="287">
        <v>0.13619893288430168</v>
      </c>
      <c r="O9" s="287">
        <v>0.13602543999260169</v>
      </c>
      <c r="P9" s="287">
        <v>0.13572282869907307</v>
      </c>
      <c r="Q9" s="287">
        <v>0.13529104938415787</v>
      </c>
      <c r="R9" s="287">
        <v>0.13475498307207923</v>
      </c>
      <c r="S9" s="287">
        <v>0.13420586716405181</v>
      </c>
      <c r="T9" s="287">
        <v>0.13368139431198908</v>
      </c>
      <c r="U9" s="287">
        <v>0.13318226090782723</v>
      </c>
      <c r="V9" s="287">
        <v>0.13272230036531188</v>
      </c>
      <c r="W9" s="287">
        <v>0.13226959009679665</v>
      </c>
      <c r="X9" s="287">
        <v>0.13188942056215</v>
      </c>
      <c r="Y9" s="287">
        <v>0.13164825100153696</v>
      </c>
      <c r="Z9" s="287">
        <v>0.1313506670176445</v>
      </c>
      <c r="AA9" s="287">
        <v>0.13096471809940627</v>
      </c>
      <c r="AB9" s="287">
        <v>0.13055798111833716</v>
      </c>
      <c r="AC9" s="287">
        <v>0.13017636322754464</v>
      </c>
      <c r="AD9" s="287">
        <v>0.12985378530022101</v>
      </c>
      <c r="AE9" s="287">
        <v>0.1294221513846365</v>
      </c>
      <c r="AF9" s="287">
        <v>0.12900827147834526</v>
      </c>
      <c r="AG9" s="287">
        <v>0.1285868269961396</v>
      </c>
      <c r="AH9" s="287">
        <v>0.12818956166714052</v>
      </c>
      <c r="AI9" s="287">
        <v>0.12774187168508178</v>
      </c>
      <c r="AJ9" s="287">
        <v>0.12728929267977071</v>
      </c>
      <c r="AK9" s="287">
        <v>0.12681899160810622</v>
      </c>
      <c r="AL9" s="287">
        <v>0.12636906793413155</v>
      </c>
      <c r="AM9" s="287">
        <v>0.12599245608784676</v>
      </c>
      <c r="AN9" s="287">
        <v>0.12559315971868779</v>
      </c>
      <c r="AO9" s="287">
        <v>0.12506797541674666</v>
      </c>
      <c r="AP9" s="288">
        <v>0.12456990380126656</v>
      </c>
      <c r="AQ9" s="288">
        <v>0.12418643483350722</v>
      </c>
      <c r="AR9" s="288">
        <v>0.1238785257306957</v>
      </c>
      <c r="AS9" s="288">
        <v>0.12358565975565539</v>
      </c>
      <c r="AT9" s="288">
        <v>0.12327455602960642</v>
      </c>
      <c r="AU9" s="288">
        <v>0.12303212257988456</v>
      </c>
      <c r="AV9" s="288">
        <v>0.12293930528810744</v>
      </c>
      <c r="AW9" s="288">
        <v>0.12290656450015391</v>
      </c>
      <c r="AX9" s="287">
        <v>0.12291262827774495</v>
      </c>
      <c r="AY9" s="287">
        <v>0.12301587521158711</v>
      </c>
      <c r="AZ9" s="289">
        <v>0.12311734313701854</v>
      </c>
      <c r="BA9" s="290"/>
    </row>
    <row r="10" spans="1:53" ht="13.5" thickBot="1" x14ac:dyDescent="0.25">
      <c r="B10" s="291" t="s">
        <v>61</v>
      </c>
      <c r="C10" s="292">
        <v>0.14161430956325188</v>
      </c>
      <c r="D10" s="292">
        <v>0.13744356267445021</v>
      </c>
      <c r="E10" s="292">
        <v>0.13615310935730232</v>
      </c>
      <c r="F10" s="292">
        <v>0.13623214070454356</v>
      </c>
      <c r="G10" s="292">
        <v>0.13655489318510286</v>
      </c>
      <c r="H10" s="292">
        <v>0.13724897069554703</v>
      </c>
      <c r="I10" s="292">
        <v>0.13780266078842041</v>
      </c>
      <c r="J10" s="292">
        <v>0.138006635087112</v>
      </c>
      <c r="K10" s="292">
        <v>0.1379277105914547</v>
      </c>
      <c r="L10" s="292">
        <v>0.13771086491049886</v>
      </c>
      <c r="M10" s="292">
        <v>0.13741141952550376</v>
      </c>
      <c r="N10" s="292">
        <v>0.13716888152445406</v>
      </c>
      <c r="O10" s="292">
        <v>0.13724936972879956</v>
      </c>
      <c r="P10" s="292">
        <v>0.13721691550053541</v>
      </c>
      <c r="Q10" s="292">
        <v>0.13705564797770869</v>
      </c>
      <c r="R10" s="292">
        <v>0.13679228453162554</v>
      </c>
      <c r="S10" s="292">
        <v>0.13648775241154495</v>
      </c>
      <c r="T10" s="292">
        <v>0.1361998702897812</v>
      </c>
      <c r="U10" s="292">
        <v>0.13592995459342008</v>
      </c>
      <c r="V10" s="292">
        <v>0.13571446084028388</v>
      </c>
      <c r="W10" s="292">
        <v>0.13551449270086346</v>
      </c>
      <c r="X10" s="292">
        <v>0.13536729811084908</v>
      </c>
      <c r="Y10" s="292">
        <v>0.13535273329268635</v>
      </c>
      <c r="Z10" s="292">
        <v>0.13528078930452045</v>
      </c>
      <c r="AA10" s="292">
        <v>0.1350937328022396</v>
      </c>
      <c r="AB10" s="292">
        <v>0.13490223485814937</v>
      </c>
      <c r="AC10" s="292">
        <v>0.13471547012789614</v>
      </c>
      <c r="AD10" s="292">
        <v>0.13454822303385441</v>
      </c>
      <c r="AE10" s="292">
        <v>0.13429813097564688</v>
      </c>
      <c r="AF10" s="292">
        <v>0.13406399961444176</v>
      </c>
      <c r="AG10" s="292">
        <v>0.13381206665803735</v>
      </c>
      <c r="AH10" s="292">
        <v>0.13357667874285256</v>
      </c>
      <c r="AI10" s="292">
        <v>0.13329328672329582</v>
      </c>
      <c r="AJ10" s="292">
        <v>0.13301469360713145</v>
      </c>
      <c r="AK10" s="292">
        <v>0.13270339945164536</v>
      </c>
      <c r="AL10" s="292">
        <v>0.13239685266193865</v>
      </c>
      <c r="AM10" s="292">
        <v>0.13214677996523225</v>
      </c>
      <c r="AN10" s="292">
        <v>0.1319511702814847</v>
      </c>
      <c r="AO10" s="292">
        <v>0.13149991323786819</v>
      </c>
      <c r="AP10" s="293">
        <v>0.13107381951495661</v>
      </c>
      <c r="AQ10" s="293">
        <v>0.13077190674871661</v>
      </c>
      <c r="AR10" s="293">
        <v>0.13053921684697711</v>
      </c>
      <c r="AS10" s="293">
        <v>0.13030511952081963</v>
      </c>
      <c r="AT10" s="293">
        <v>0.13008929132966124</v>
      </c>
      <c r="AU10" s="293">
        <v>0.12993639647881261</v>
      </c>
      <c r="AV10" s="293">
        <v>0.1299205034579469</v>
      </c>
      <c r="AW10" s="293">
        <v>0.12993806116414194</v>
      </c>
      <c r="AX10" s="292">
        <v>0.13002817387390894</v>
      </c>
      <c r="AY10" s="292">
        <v>0.13019828959856644</v>
      </c>
      <c r="AZ10" s="294">
        <v>0.13036520224924375</v>
      </c>
      <c r="BA10" s="290"/>
    </row>
    <row r="11" spans="1:53" x14ac:dyDescent="0.2">
      <c r="B11" s="296"/>
      <c r="C11" s="297"/>
      <c r="D11" s="297"/>
      <c r="E11" s="297"/>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297"/>
      <c r="AP11" s="297"/>
      <c r="AQ11" s="297"/>
      <c r="AR11" s="297"/>
      <c r="AS11" s="297"/>
      <c r="AT11" s="297"/>
      <c r="AU11" s="297"/>
      <c r="AV11" s="297"/>
      <c r="AW11" s="297"/>
      <c r="AX11" s="297"/>
      <c r="AY11" s="297"/>
      <c r="AZ11" s="297"/>
      <c r="BA11" s="290"/>
    </row>
    <row r="12" spans="1:53" s="745" customFormat="1" x14ac:dyDescent="0.2">
      <c r="B12" s="746"/>
      <c r="C12" s="747"/>
      <c r="D12" s="747"/>
      <c r="E12" s="747"/>
      <c r="F12" s="747"/>
      <c r="G12" s="747"/>
      <c r="H12" s="747"/>
      <c r="I12" s="747"/>
      <c r="J12" s="747"/>
      <c r="K12" s="747"/>
      <c r="L12" s="747"/>
      <c r="M12" s="747"/>
      <c r="N12" s="747"/>
      <c r="O12" s="747"/>
      <c r="P12" s="747"/>
      <c r="Q12" s="747"/>
      <c r="R12" s="747"/>
      <c r="S12" s="747"/>
      <c r="T12" s="747"/>
      <c r="U12" s="747"/>
      <c r="V12" s="747"/>
      <c r="W12" s="747"/>
      <c r="X12" s="747"/>
      <c r="Y12" s="747"/>
      <c r="Z12" s="747"/>
      <c r="AA12" s="747"/>
      <c r="AB12" s="747"/>
      <c r="AC12" s="747"/>
      <c r="AD12" s="747"/>
      <c r="AE12" s="747"/>
      <c r="AF12" s="747"/>
      <c r="AG12" s="747"/>
      <c r="AH12" s="747"/>
      <c r="AI12" s="747"/>
      <c r="AJ12" s="747"/>
      <c r="AK12" s="747"/>
      <c r="AL12" s="747"/>
      <c r="AM12" s="747"/>
      <c r="AN12" s="747"/>
      <c r="AO12" s="747"/>
      <c r="AP12" s="747"/>
      <c r="AQ12" s="747"/>
      <c r="AR12" s="747"/>
      <c r="AS12" s="747"/>
      <c r="AT12" s="747"/>
      <c r="AU12" s="747"/>
      <c r="AV12" s="747"/>
      <c r="AW12" s="747"/>
      <c r="AX12" s="747"/>
      <c r="AY12" s="747"/>
      <c r="AZ12" s="747"/>
      <c r="BA12" s="748"/>
    </row>
    <row r="13" spans="1:53" s="749" customFormat="1" x14ac:dyDescent="0.2">
      <c r="B13" s="750" t="str">
        <f>B5</f>
        <v>1,3% - RA 2022</v>
      </c>
      <c r="C13" s="750">
        <f>C5</f>
        <v>0.13800068808161342</v>
      </c>
      <c r="D13" s="750"/>
      <c r="E13" s="750"/>
      <c r="F13" s="750"/>
      <c r="G13" s="750"/>
      <c r="H13" s="750"/>
      <c r="I13" s="750"/>
      <c r="J13" s="750"/>
      <c r="K13" s="750"/>
      <c r="L13" s="750"/>
      <c r="M13" s="750"/>
      <c r="N13" s="750"/>
      <c r="O13" s="750"/>
      <c r="P13" s="750"/>
      <c r="Q13" s="750"/>
      <c r="R13" s="750"/>
      <c r="S13" s="750"/>
      <c r="T13" s="750"/>
      <c r="U13" s="750"/>
      <c r="V13" s="750"/>
      <c r="W13" s="750"/>
      <c r="X13" s="750"/>
      <c r="Y13" s="750"/>
      <c r="Z13" s="750"/>
      <c r="AA13" s="750"/>
      <c r="AB13" s="750"/>
      <c r="AC13" s="750"/>
      <c r="AD13" s="750"/>
      <c r="AE13" s="750"/>
      <c r="AF13" s="750"/>
      <c r="AG13" s="750"/>
      <c r="AH13" s="750"/>
      <c r="AI13" s="750"/>
      <c r="AJ13" s="750"/>
      <c r="AK13" s="750"/>
      <c r="AL13" s="750"/>
      <c r="AM13" s="750"/>
      <c r="AN13" s="750"/>
      <c r="AO13" s="750"/>
      <c r="AP13" s="750"/>
      <c r="AQ13" s="750"/>
      <c r="AR13" s="750"/>
      <c r="AS13" s="750"/>
      <c r="AT13" s="750"/>
      <c r="AU13" s="750"/>
      <c r="AV13" s="750"/>
      <c r="AW13" s="750"/>
      <c r="AX13" s="750"/>
      <c r="AY13" s="750"/>
      <c r="AZ13" s="750">
        <f t="shared" ref="AZ13:AZ14" si="0">AZ5</f>
        <v>0.1284416908983598</v>
      </c>
    </row>
    <row r="14" spans="1:53" s="749" customFormat="1" x14ac:dyDescent="0.2">
      <c r="B14" s="750" t="str">
        <f>B6</f>
        <v>1,0% - RA 2022</v>
      </c>
      <c r="C14" s="750"/>
      <c r="D14" s="750"/>
      <c r="E14" s="750"/>
      <c r="F14" s="750"/>
      <c r="G14" s="750"/>
      <c r="H14" s="750"/>
      <c r="I14" s="750"/>
      <c r="J14" s="750"/>
      <c r="K14" s="750"/>
      <c r="L14" s="750"/>
      <c r="M14" s="750"/>
      <c r="N14" s="750"/>
      <c r="O14" s="750"/>
      <c r="P14" s="750"/>
      <c r="Q14" s="750"/>
      <c r="R14" s="750"/>
      <c r="S14" s="750"/>
      <c r="T14" s="750"/>
      <c r="U14" s="750"/>
      <c r="V14" s="750"/>
      <c r="W14" s="750"/>
      <c r="X14" s="750"/>
      <c r="Y14" s="750"/>
      <c r="Z14" s="750"/>
      <c r="AA14" s="750"/>
      <c r="AB14" s="750"/>
      <c r="AC14" s="750"/>
      <c r="AD14" s="750"/>
      <c r="AE14" s="750"/>
      <c r="AF14" s="750"/>
      <c r="AG14" s="750"/>
      <c r="AH14" s="750"/>
      <c r="AI14" s="750"/>
      <c r="AJ14" s="750"/>
      <c r="AK14" s="750"/>
      <c r="AL14" s="750"/>
      <c r="AM14" s="750"/>
      <c r="AN14" s="750"/>
      <c r="AO14" s="750"/>
      <c r="AP14" s="750"/>
      <c r="AQ14" s="750"/>
      <c r="AR14" s="750"/>
      <c r="AS14" s="750"/>
      <c r="AT14" s="750"/>
      <c r="AU14" s="750"/>
      <c r="AV14" s="750"/>
      <c r="AW14" s="750"/>
      <c r="AX14" s="750"/>
      <c r="AY14" s="750"/>
      <c r="AZ14" s="750">
        <f t="shared" si="0"/>
        <v>0.13727410767200546</v>
      </c>
    </row>
    <row r="15" spans="1:53" s="749" customFormat="1" x14ac:dyDescent="0.2">
      <c r="B15" s="750" t="str">
        <f>B9</f>
        <v>1,3% - RA 2021</v>
      </c>
      <c r="C15" s="750">
        <f>C9</f>
        <v>0.14160690864890565</v>
      </c>
      <c r="D15" s="750"/>
      <c r="E15" s="750"/>
      <c r="F15" s="750"/>
      <c r="G15" s="750"/>
      <c r="H15" s="750"/>
      <c r="I15" s="750"/>
      <c r="J15" s="750"/>
      <c r="K15" s="750"/>
      <c r="L15" s="750"/>
      <c r="M15" s="750"/>
      <c r="N15" s="750"/>
      <c r="O15" s="750"/>
      <c r="P15" s="750"/>
      <c r="Q15" s="750"/>
      <c r="R15" s="750"/>
      <c r="S15" s="750"/>
      <c r="T15" s="750"/>
      <c r="U15" s="750"/>
      <c r="V15" s="750"/>
      <c r="W15" s="750"/>
      <c r="X15" s="750"/>
      <c r="Y15" s="750"/>
      <c r="Z15" s="750"/>
      <c r="AA15" s="750"/>
      <c r="AB15" s="750"/>
      <c r="AC15" s="750"/>
      <c r="AD15" s="750"/>
      <c r="AE15" s="750"/>
      <c r="AF15" s="750"/>
      <c r="AG15" s="750"/>
      <c r="AH15" s="750"/>
      <c r="AI15" s="750"/>
      <c r="AJ15" s="750"/>
      <c r="AK15" s="750"/>
      <c r="AL15" s="750"/>
      <c r="AM15" s="750"/>
      <c r="AN15" s="750"/>
      <c r="AO15" s="750"/>
      <c r="AP15" s="750"/>
      <c r="AQ15" s="750"/>
      <c r="AR15" s="750"/>
      <c r="AS15" s="750"/>
      <c r="AT15" s="750"/>
      <c r="AU15" s="750"/>
      <c r="AV15" s="750"/>
      <c r="AW15" s="750"/>
      <c r="AX15" s="750"/>
      <c r="AY15" s="750"/>
      <c r="AZ15" s="750">
        <f t="shared" ref="AZ15:AZ16" si="1">AZ9</f>
        <v>0.12311734313701854</v>
      </c>
    </row>
    <row r="16" spans="1:53" s="749" customFormat="1" x14ac:dyDescent="0.2">
      <c r="B16" s="750" t="str">
        <f>B10</f>
        <v>1,0% - RA 2021</v>
      </c>
      <c r="C16" s="750"/>
      <c r="D16" s="750"/>
      <c r="E16" s="750"/>
      <c r="F16" s="750"/>
      <c r="G16" s="750"/>
      <c r="H16" s="750"/>
      <c r="I16" s="750"/>
      <c r="J16" s="750"/>
      <c r="K16" s="750"/>
      <c r="L16" s="750"/>
      <c r="M16" s="750"/>
      <c r="N16" s="750"/>
      <c r="O16" s="750"/>
      <c r="P16" s="750"/>
      <c r="Q16" s="750"/>
      <c r="R16" s="750"/>
      <c r="S16" s="750"/>
      <c r="T16" s="750"/>
      <c r="U16" s="750"/>
      <c r="V16" s="750"/>
      <c r="W16" s="750"/>
      <c r="X16" s="750"/>
      <c r="Y16" s="750"/>
      <c r="Z16" s="750"/>
      <c r="AA16" s="750"/>
      <c r="AB16" s="750"/>
      <c r="AC16" s="750"/>
      <c r="AD16" s="750"/>
      <c r="AE16" s="750"/>
      <c r="AF16" s="750"/>
      <c r="AG16" s="750"/>
      <c r="AH16" s="750"/>
      <c r="AI16" s="750"/>
      <c r="AJ16" s="750"/>
      <c r="AK16" s="750"/>
      <c r="AL16" s="750"/>
      <c r="AM16" s="750"/>
      <c r="AN16" s="750"/>
      <c r="AO16" s="750"/>
      <c r="AP16" s="750"/>
      <c r="AQ16" s="750"/>
      <c r="AR16" s="750"/>
      <c r="AS16" s="750"/>
      <c r="AT16" s="750"/>
      <c r="AU16" s="750"/>
      <c r="AV16" s="750"/>
      <c r="AW16" s="750"/>
      <c r="AX16" s="750"/>
      <c r="AY16" s="750"/>
      <c r="AZ16" s="750">
        <f t="shared" si="1"/>
        <v>0.13036520224924375</v>
      </c>
    </row>
  </sheetData>
  <hyperlinks>
    <hyperlink ref="A2" location="SOMMAIRE!A1" display="Retour sommaire"/>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6"/>
  <sheetViews>
    <sheetView workbookViewId="0">
      <selection activeCell="A2" sqref="A2:B2"/>
    </sheetView>
  </sheetViews>
  <sheetFormatPr baseColWidth="10" defaultColWidth="11.42578125" defaultRowHeight="15.75" x14ac:dyDescent="0.25"/>
  <cols>
    <col min="1" max="1" width="2.28515625" style="169" customWidth="1"/>
    <col min="2" max="2" width="46.42578125" style="169" customWidth="1"/>
    <col min="3" max="9" width="13.140625" style="169" customWidth="1"/>
    <col min="10" max="10" width="11.42578125" style="169"/>
    <col min="11" max="11" width="15" style="169" customWidth="1"/>
    <col min="12" max="16384" width="11.42578125" style="169"/>
  </cols>
  <sheetData>
    <row r="1" spans="1:12" ht="15.75" customHeight="1" x14ac:dyDescent="0.25">
      <c r="A1" s="883" t="s">
        <v>354</v>
      </c>
      <c r="B1" s="883"/>
      <c r="C1" s="883"/>
      <c r="D1" s="883"/>
      <c r="E1" s="883"/>
      <c r="F1" s="883"/>
      <c r="G1" s="883"/>
      <c r="H1" s="883"/>
      <c r="I1" s="883"/>
      <c r="J1" s="752"/>
      <c r="K1" s="752"/>
      <c r="L1" s="752"/>
    </row>
    <row r="2" spans="1:12" ht="15.75" customHeight="1" thickBot="1" x14ac:dyDescent="0.3">
      <c r="A2" s="388" t="s">
        <v>376</v>
      </c>
      <c r="B2" s="3"/>
    </row>
    <row r="3" spans="1:12" ht="16.5" thickBot="1" x14ac:dyDescent="0.3">
      <c r="B3" s="214" t="s">
        <v>4</v>
      </c>
      <c r="C3" s="232">
        <v>2021</v>
      </c>
      <c r="D3" s="233">
        <v>2027</v>
      </c>
      <c r="E3" s="215">
        <v>2032</v>
      </c>
      <c r="F3" s="215">
        <v>2040</v>
      </c>
      <c r="G3" s="215">
        <v>2050</v>
      </c>
      <c r="H3" s="216">
        <v>2060</v>
      </c>
      <c r="I3" s="217">
        <v>2070</v>
      </c>
    </row>
    <row r="4" spans="1:12" ht="16.5" thickBot="1" x14ac:dyDescent="0.3">
      <c r="B4" s="234" t="s">
        <v>63</v>
      </c>
      <c r="C4" s="753">
        <v>-0.36062205672922332</v>
      </c>
      <c r="D4" s="754">
        <v>0.1385967262678367</v>
      </c>
      <c r="E4" s="755">
        <v>0.75164460296792512</v>
      </c>
      <c r="F4" s="755">
        <v>0.67445501501358684</v>
      </c>
      <c r="G4" s="755">
        <v>0.63024138086506198</v>
      </c>
      <c r="H4" s="756">
        <v>0.60522341539104296</v>
      </c>
      <c r="I4" s="757">
        <v>0.53243477613412615</v>
      </c>
    </row>
    <row r="5" spans="1:12" x14ac:dyDescent="0.25">
      <c r="B5" s="235" t="s">
        <v>64</v>
      </c>
      <c r="C5" s="758">
        <v>6.9631037690291109E-2</v>
      </c>
      <c r="D5" s="759">
        <v>0.87262321008882715</v>
      </c>
      <c r="E5" s="760">
        <v>0.9264113133954055</v>
      </c>
      <c r="F5" s="760">
        <v>0.81208280714657555</v>
      </c>
      <c r="G5" s="760">
        <v>0.6427666604517821</v>
      </c>
      <c r="H5" s="761">
        <v>0.57863561130398367</v>
      </c>
      <c r="I5" s="762">
        <v>0.47719430472242941</v>
      </c>
    </row>
    <row r="6" spans="1:12" x14ac:dyDescent="0.25">
      <c r="B6" s="236" t="s">
        <v>65</v>
      </c>
      <c r="C6" s="763">
        <v>4.9350890176185658E-2</v>
      </c>
      <c r="D6" s="764">
        <v>0.11931764389315802</v>
      </c>
      <c r="E6" s="765">
        <v>0.15848334918420193</v>
      </c>
      <c r="F6" s="765">
        <v>0.14120403048012697</v>
      </c>
      <c r="G6" s="765">
        <v>9.5411445933994088E-2</v>
      </c>
      <c r="H6" s="766">
        <v>0.19311045311754782</v>
      </c>
      <c r="I6" s="767">
        <v>0.10649864733094283</v>
      </c>
    </row>
    <row r="7" spans="1:12" x14ac:dyDescent="0.25">
      <c r="B7" s="236" t="s">
        <v>372</v>
      </c>
      <c r="C7" s="763">
        <v>-3.1285570874564073E-2</v>
      </c>
      <c r="D7" s="764">
        <v>0.53936049805780151</v>
      </c>
      <c r="E7" s="765">
        <v>0.65590994571808459</v>
      </c>
      <c r="F7" s="765">
        <v>0.63869928171378909</v>
      </c>
      <c r="G7" s="765">
        <v>0.62121066767225663</v>
      </c>
      <c r="H7" s="766">
        <v>0.59946693283142416</v>
      </c>
      <c r="I7" s="767">
        <v>0.58885847635430366</v>
      </c>
    </row>
    <row r="8" spans="1:12" ht="16.5" thickBot="1" x14ac:dyDescent="0.3">
      <c r="B8" s="237" t="s">
        <v>66</v>
      </c>
      <c r="C8" s="768">
        <v>-8.7606894287248771E-2</v>
      </c>
      <c r="D8" s="769">
        <v>-8.4258133600987328E-2</v>
      </c>
      <c r="E8" s="770">
        <v>-3.5571763265472178E-2</v>
      </c>
      <c r="F8" s="770">
        <v>-0.13778161837262859</v>
      </c>
      <c r="G8" s="770">
        <v>-0.21395049272642597</v>
      </c>
      <c r="H8" s="771">
        <v>-0.25065446236041167</v>
      </c>
      <c r="I8" s="772">
        <v>-0.32767265089718434</v>
      </c>
    </row>
    <row r="9" spans="1:12" x14ac:dyDescent="0.25">
      <c r="B9" s="235" t="s">
        <v>67</v>
      </c>
      <c r="C9" s="758">
        <v>-0.42814780336292735</v>
      </c>
      <c r="D9" s="759">
        <v>-0.69031262975013163</v>
      </c>
      <c r="E9" s="760">
        <v>-0.16363633318207604</v>
      </c>
      <c r="F9" s="760">
        <v>-0.12969235609026342</v>
      </c>
      <c r="G9" s="760">
        <v>-1.1930841194288888E-2</v>
      </c>
      <c r="H9" s="761">
        <v>2.5407603743687446E-2</v>
      </c>
      <c r="I9" s="762">
        <v>5.3179279334209184E-2</v>
      </c>
    </row>
    <row r="10" spans="1:12" x14ac:dyDescent="0.25">
      <c r="B10" s="238" t="s">
        <v>68</v>
      </c>
      <c r="C10" s="773">
        <v>-0.62109836946566155</v>
      </c>
      <c r="D10" s="774">
        <v>-0.35116517065170605</v>
      </c>
      <c r="E10" s="775">
        <v>0.18184210086087305</v>
      </c>
      <c r="F10" s="775">
        <v>0.32989080912299862</v>
      </c>
      <c r="G10" s="775">
        <v>0.41987602370925003</v>
      </c>
      <c r="H10" s="776">
        <v>0.45966479072015964</v>
      </c>
      <c r="I10" s="777">
        <v>0.46556784233175463</v>
      </c>
    </row>
    <row r="11" spans="1:12" x14ac:dyDescent="0.25">
      <c r="B11" s="239" t="s">
        <v>69</v>
      </c>
      <c r="C11" s="763">
        <v>0.1367229677918278</v>
      </c>
      <c r="D11" s="764">
        <v>0.23473579108238063</v>
      </c>
      <c r="E11" s="765">
        <v>0.33364840811384155</v>
      </c>
      <c r="F11" s="765">
        <v>0.32989080912299862</v>
      </c>
      <c r="G11" s="765">
        <v>0.41987602370925003</v>
      </c>
      <c r="H11" s="766">
        <v>0.45966479072015964</v>
      </c>
      <c r="I11" s="767">
        <v>0.46556784233175463</v>
      </c>
    </row>
    <row r="12" spans="1:12" ht="16.5" thickBot="1" x14ac:dyDescent="0.3">
      <c r="B12" s="240" t="s">
        <v>373</v>
      </c>
      <c r="C12" s="778">
        <v>0.1929505661027342</v>
      </c>
      <c r="D12" s="779">
        <v>-0.33914745909842559</v>
      </c>
      <c r="E12" s="780">
        <v>-0.34547843404294909</v>
      </c>
      <c r="F12" s="780">
        <v>-0.31662279858154818</v>
      </c>
      <c r="G12" s="780">
        <v>-0.30207493083995729</v>
      </c>
      <c r="H12" s="781">
        <v>-0.30063820505030137</v>
      </c>
      <c r="I12" s="782">
        <v>-0.32606200858145407</v>
      </c>
    </row>
    <row r="14" spans="1:12" x14ac:dyDescent="0.25">
      <c r="C14" s="241"/>
      <c r="D14" s="241"/>
      <c r="E14" s="241"/>
      <c r="F14" s="241"/>
      <c r="G14" s="241"/>
      <c r="H14" s="241"/>
      <c r="I14" s="241"/>
    </row>
    <row r="15" spans="1:12" x14ac:dyDescent="0.25">
      <c r="C15" s="242"/>
      <c r="D15" s="242"/>
      <c r="E15" s="242"/>
      <c r="F15" s="242"/>
      <c r="G15" s="242"/>
      <c r="H15" s="242"/>
      <c r="I15" s="242"/>
    </row>
    <row r="16" spans="1:12" x14ac:dyDescent="0.25">
      <c r="C16" s="241"/>
      <c r="D16" s="241"/>
      <c r="E16" s="241"/>
      <c r="F16" s="241"/>
      <c r="G16" s="241"/>
      <c r="H16" s="241"/>
      <c r="I16" s="241"/>
    </row>
  </sheetData>
  <mergeCells count="1">
    <mergeCell ref="A1:I1"/>
  </mergeCells>
  <hyperlinks>
    <hyperlink ref="A2" location="SOMMAIRE!A1" display="Retour sommaire"/>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49"/>
  <sheetViews>
    <sheetView zoomScale="85" zoomScaleNormal="85" workbookViewId="0">
      <selection activeCell="A2" sqref="A2:B2"/>
    </sheetView>
  </sheetViews>
  <sheetFormatPr baseColWidth="10" defaultColWidth="11.42578125" defaultRowHeight="15" x14ac:dyDescent="0.25"/>
  <cols>
    <col min="1" max="1" width="11.42578125" style="2"/>
    <col min="2" max="2" width="40.5703125" style="330" customWidth="1"/>
    <col min="3" max="20" width="10.28515625" style="2" customWidth="1"/>
    <col min="21" max="16384" width="11.42578125" style="2"/>
  </cols>
  <sheetData>
    <row r="1" spans="1:22" s="299" customFormat="1" ht="15.75" x14ac:dyDescent="0.25">
      <c r="A1" s="1" t="s">
        <v>355</v>
      </c>
      <c r="B1" s="298"/>
    </row>
    <row r="2" spans="1:22" s="299" customFormat="1" ht="15.75" x14ac:dyDescent="0.25">
      <c r="A2" s="388" t="s">
        <v>376</v>
      </c>
      <c r="B2" s="3"/>
      <c r="C2" s="300"/>
      <c r="D2" s="300"/>
      <c r="E2" s="300"/>
      <c r="F2" s="300"/>
      <c r="G2" s="300"/>
      <c r="H2" s="300"/>
      <c r="I2" s="300"/>
      <c r="J2" s="300"/>
      <c r="K2" s="300"/>
      <c r="L2" s="300"/>
    </row>
    <row r="3" spans="1:22" ht="15.75" thickBot="1" x14ac:dyDescent="0.3">
      <c r="B3" s="2"/>
      <c r="T3" s="301"/>
    </row>
    <row r="4" spans="1:22" ht="15.75" thickBot="1" x14ac:dyDescent="0.3">
      <c r="B4" s="302"/>
      <c r="C4" s="303">
        <v>2004</v>
      </c>
      <c r="D4" s="303">
        <v>2005</v>
      </c>
      <c r="E4" s="303">
        <v>2006</v>
      </c>
      <c r="F4" s="303">
        <v>2007</v>
      </c>
      <c r="G4" s="303">
        <v>2008</v>
      </c>
      <c r="H4" s="303">
        <v>2009</v>
      </c>
      <c r="I4" s="303">
        <v>2010</v>
      </c>
      <c r="J4" s="303">
        <v>2011</v>
      </c>
      <c r="K4" s="303">
        <v>2012</v>
      </c>
      <c r="L4" s="304">
        <v>2013</v>
      </c>
      <c r="M4" s="303">
        <v>2014</v>
      </c>
      <c r="N4" s="303">
        <v>2015</v>
      </c>
      <c r="O4" s="305">
        <v>2016</v>
      </c>
      <c r="P4" s="305">
        <v>2017</v>
      </c>
      <c r="Q4" s="305">
        <v>2018</v>
      </c>
      <c r="R4" s="306">
        <v>2019</v>
      </c>
      <c r="S4" s="306">
        <v>2020</v>
      </c>
      <c r="T4" s="307">
        <v>2021</v>
      </c>
    </row>
    <row r="5" spans="1:22" ht="18.75" customHeight="1" x14ac:dyDescent="0.25">
      <c r="B5" s="308" t="s">
        <v>109</v>
      </c>
      <c r="C5" s="309">
        <v>0.81746627157689233</v>
      </c>
      <c r="D5" s="310">
        <v>0.8136580680509814</v>
      </c>
      <c r="E5" s="310">
        <v>0.81164495557725347</v>
      </c>
      <c r="F5" s="310">
        <v>0.80447598317251634</v>
      </c>
      <c r="G5" s="310">
        <v>0.79824738897859437</v>
      </c>
      <c r="H5" s="310">
        <v>0.77628705358144667</v>
      </c>
      <c r="I5" s="310">
        <v>0.77249731527473897</v>
      </c>
      <c r="J5" s="310">
        <v>0.7661970151156412</v>
      </c>
      <c r="K5" s="310">
        <v>0.75759677228360878</v>
      </c>
      <c r="L5" s="311">
        <v>0.77286202053303776</v>
      </c>
      <c r="M5" s="310">
        <v>0.77906333783203718</v>
      </c>
      <c r="N5" s="310">
        <v>0.78442214406668354</v>
      </c>
      <c r="O5" s="310">
        <v>0.79244449073433909</v>
      </c>
      <c r="P5" s="310">
        <v>0.80276626638719484</v>
      </c>
      <c r="Q5" s="310">
        <v>0.8000611167122984</v>
      </c>
      <c r="R5" s="310">
        <v>0.78741459919097634</v>
      </c>
      <c r="S5" s="311">
        <v>0.742296519085343</v>
      </c>
      <c r="T5" s="312">
        <v>0.78805015301731229</v>
      </c>
      <c r="V5" s="313"/>
    </row>
    <row r="6" spans="1:22" ht="18.75" customHeight="1" x14ac:dyDescent="0.25">
      <c r="B6" s="314" t="s">
        <v>110</v>
      </c>
      <c r="C6" s="315">
        <v>7.2049889903047906E-2</v>
      </c>
      <c r="D6" s="316">
        <v>7.8423379384854802E-2</v>
      </c>
      <c r="E6" s="316">
        <v>0.10043753288703111</v>
      </c>
      <c r="F6" s="316">
        <v>0.10357763890698787</v>
      </c>
      <c r="G6" s="316">
        <v>0.11064773328451717</v>
      </c>
      <c r="H6" s="316">
        <v>0.10068271512399492</v>
      </c>
      <c r="I6" s="316">
        <v>9.5870107279906178E-2</v>
      </c>
      <c r="J6" s="316">
        <v>0.11171162359797852</v>
      </c>
      <c r="K6" s="316">
        <v>0.11210398034979334</v>
      </c>
      <c r="L6" s="317">
        <v>0.1192660638317973</v>
      </c>
      <c r="M6" s="316">
        <v>0.12000459324680718</v>
      </c>
      <c r="N6" s="316">
        <v>0.11860923188092484</v>
      </c>
      <c r="O6" s="316">
        <v>0.11897589057629242</v>
      </c>
      <c r="P6" s="316">
        <v>0.11455564656919956</v>
      </c>
      <c r="Q6" s="316">
        <v>0.11407510849790352</v>
      </c>
      <c r="R6" s="316">
        <v>0.11452593213678121</v>
      </c>
      <c r="S6" s="317">
        <v>0.11583754444768123</v>
      </c>
      <c r="T6" s="318">
        <v>0.11801503295795668</v>
      </c>
      <c r="V6" s="313"/>
    </row>
    <row r="7" spans="1:22" ht="18.75" customHeight="1" x14ac:dyDescent="0.25">
      <c r="B7" s="314" t="s">
        <v>111</v>
      </c>
      <c r="C7" s="315">
        <v>2.1002121434837349E-2</v>
      </c>
      <c r="D7" s="316">
        <v>1.9011563533144746E-2</v>
      </c>
      <c r="E7" s="316">
        <v>2.3102457330994211E-2</v>
      </c>
      <c r="F7" s="316">
        <v>2.3542963088443416E-2</v>
      </c>
      <c r="G7" s="316">
        <v>2.409854742563064E-2</v>
      </c>
      <c r="H7" s="316">
        <v>2.2755463193020291E-2</v>
      </c>
      <c r="I7" s="316">
        <v>2.4118178480190024E-2</v>
      </c>
      <c r="J7" s="316">
        <v>2.4910978256012507E-2</v>
      </c>
      <c r="K7" s="316">
        <v>2.5746145994647709E-2</v>
      </c>
      <c r="L7" s="317">
        <v>2.5163549527636116E-2</v>
      </c>
      <c r="M7" s="316">
        <v>2.4349737746332104E-2</v>
      </c>
      <c r="N7" s="316">
        <v>2.4330705977322946E-2</v>
      </c>
      <c r="O7" s="316">
        <v>2.376325713752549E-2</v>
      </c>
      <c r="P7" s="316">
        <v>2.2927782240432806E-2</v>
      </c>
      <c r="Q7" s="316">
        <v>2.2710777273634498E-2</v>
      </c>
      <c r="R7" s="316">
        <v>2.1643202021967258E-2</v>
      </c>
      <c r="S7" s="317">
        <v>2.1615467042444395E-2</v>
      </c>
      <c r="T7" s="318">
        <v>2.1261087911748695E-2</v>
      </c>
      <c r="V7" s="313"/>
    </row>
    <row r="8" spans="1:22" ht="18.75" customHeight="1" x14ac:dyDescent="0.25">
      <c r="B8" s="314" t="s">
        <v>112</v>
      </c>
      <c r="C8" s="319">
        <v>7.6611254050302946E-2</v>
      </c>
      <c r="D8" s="320">
        <v>7.669524446767309E-2</v>
      </c>
      <c r="E8" s="320">
        <v>5.1753609979934646E-2</v>
      </c>
      <c r="F8" s="320">
        <v>4.8651207405253132E-2</v>
      </c>
      <c r="G8" s="320">
        <v>5.4868919125893305E-2</v>
      </c>
      <c r="H8" s="320">
        <v>5.2935969152142763E-2</v>
      </c>
      <c r="I8" s="320">
        <v>4.9194942127834845E-2</v>
      </c>
      <c r="J8" s="320">
        <v>4.7359573593923454E-2</v>
      </c>
      <c r="K8" s="320">
        <v>4.7495317156703097E-2</v>
      </c>
      <c r="L8" s="321">
        <v>4.7829243778480073E-2</v>
      </c>
      <c r="M8" s="320">
        <v>4.7247280128724901E-2</v>
      </c>
      <c r="N8" s="320">
        <v>4.8301192187959002E-2</v>
      </c>
      <c r="O8" s="320">
        <v>4.5335770722275293E-2</v>
      </c>
      <c r="P8" s="320">
        <v>4.9862955246158497E-2</v>
      </c>
      <c r="Q8" s="320">
        <v>5.0101336951152126E-2</v>
      </c>
      <c r="R8" s="320">
        <v>6.6815091017055031E-2</v>
      </c>
      <c r="S8" s="321">
        <v>7.978824951597277E-2</v>
      </c>
      <c r="T8" s="322">
        <v>7.0458415668886998E-2</v>
      </c>
      <c r="V8" s="313"/>
    </row>
    <row r="9" spans="1:22" ht="18.75" customHeight="1" x14ac:dyDescent="0.25">
      <c r="B9" s="314" t="s">
        <v>113</v>
      </c>
      <c r="C9" s="315">
        <v>1.2870463034919406E-2</v>
      </c>
      <c r="D9" s="316">
        <v>1.221174456334603E-2</v>
      </c>
      <c r="E9" s="316">
        <v>1.3061444224786571E-2</v>
      </c>
      <c r="F9" s="316">
        <v>1.9752207426799208E-2</v>
      </c>
      <c r="G9" s="316">
        <v>7.8597569436541868E-3</v>
      </c>
      <c r="H9" s="316">
        <v>1.1326978606366974E-2</v>
      </c>
      <c r="I9" s="316">
        <v>4.1248597678695412E-3</v>
      </c>
      <c r="J9" s="316">
        <v>6.7577267305853886E-4</v>
      </c>
      <c r="K9" s="316">
        <v>1.0105444915430266E-2</v>
      </c>
      <c r="L9" s="317">
        <v>8.4113983485155659E-3</v>
      </c>
      <c r="M9" s="316">
        <v>3.3718074943137498E-3</v>
      </c>
      <c r="N9" s="316">
        <v>3.3250532470483697E-3</v>
      </c>
      <c r="O9" s="316">
        <v>2.0415975050544302E-3</v>
      </c>
      <c r="P9" s="316">
        <v>1.5479566637400834E-3</v>
      </c>
      <c r="Q9" s="316">
        <v>8.5148595413229965E-3</v>
      </c>
      <c r="R9" s="316">
        <v>8.9854041160416995E-3</v>
      </c>
      <c r="S9" s="317">
        <v>0</v>
      </c>
      <c r="T9" s="318">
        <v>2.2153104440954625E-3</v>
      </c>
      <c r="V9" s="313"/>
    </row>
    <row r="10" spans="1:22" ht="18.75" customHeight="1" thickBot="1" x14ac:dyDescent="0.3">
      <c r="B10" s="323" t="s">
        <v>114</v>
      </c>
      <c r="C10" s="324">
        <v>0</v>
      </c>
      <c r="D10" s="325">
        <v>0</v>
      </c>
      <c r="E10" s="325">
        <v>0</v>
      </c>
      <c r="F10" s="325">
        <v>0</v>
      </c>
      <c r="G10" s="325">
        <v>4.2776542417102313E-3</v>
      </c>
      <c r="H10" s="325">
        <v>3.6011820343028252E-2</v>
      </c>
      <c r="I10" s="325">
        <v>5.4194597069460455E-2</v>
      </c>
      <c r="J10" s="325">
        <v>4.914503676338549E-2</v>
      </c>
      <c r="K10" s="325">
        <v>4.6952339299816764E-2</v>
      </c>
      <c r="L10" s="326">
        <v>2.6467723980533216E-2</v>
      </c>
      <c r="M10" s="325">
        <v>2.5963243551784754E-2</v>
      </c>
      <c r="N10" s="325">
        <v>2.1011672640061339E-2</v>
      </c>
      <c r="O10" s="325">
        <v>1.7438993324513194E-2</v>
      </c>
      <c r="P10" s="325">
        <v>8.3393928932742802E-3</v>
      </c>
      <c r="Q10" s="325">
        <v>4.5368010236884939E-3</v>
      </c>
      <c r="R10" s="325">
        <v>6.1577151717848513E-4</v>
      </c>
      <c r="S10" s="326">
        <v>4.046221990855866E-2</v>
      </c>
      <c r="T10" s="327">
        <v>0</v>
      </c>
      <c r="V10" s="313"/>
    </row>
    <row r="12" spans="1:22" s="720" customFormat="1" x14ac:dyDescent="0.25">
      <c r="B12" s="783" t="s">
        <v>8</v>
      </c>
      <c r="C12" s="784"/>
      <c r="D12" s="784"/>
      <c r="E12" s="784"/>
      <c r="F12" s="784"/>
      <c r="G12" s="784"/>
      <c r="H12" s="784"/>
      <c r="I12" s="784"/>
      <c r="J12" s="784"/>
      <c r="K12" s="784"/>
      <c r="L12" s="784"/>
      <c r="M12" s="784"/>
      <c r="N12" s="784"/>
      <c r="O12" s="784"/>
      <c r="P12" s="784"/>
      <c r="Q12" s="784"/>
      <c r="R12" s="784"/>
      <c r="S12" s="784"/>
      <c r="T12" s="784"/>
    </row>
    <row r="13" spans="1:22" s="720" customFormat="1" x14ac:dyDescent="0.25">
      <c r="B13" s="785" t="s">
        <v>109</v>
      </c>
      <c r="C13" s="786">
        <f>C5</f>
        <v>0.81746627157689233</v>
      </c>
      <c r="D13" s="786"/>
      <c r="E13" s="786"/>
      <c r="F13" s="786"/>
      <c r="G13" s="786"/>
      <c r="H13" s="786"/>
      <c r="I13" s="786"/>
      <c r="J13" s="786"/>
      <c r="K13" s="786">
        <f t="shared" ref="I13:T18" si="0">K5</f>
        <v>0.75759677228360878</v>
      </c>
      <c r="L13" s="786"/>
      <c r="M13" s="786"/>
      <c r="N13" s="786"/>
      <c r="O13" s="786"/>
      <c r="P13" s="786"/>
      <c r="Q13" s="786"/>
      <c r="R13" s="786"/>
      <c r="S13" s="786">
        <f t="shared" si="0"/>
        <v>0.742296519085343</v>
      </c>
      <c r="T13" s="786">
        <f t="shared" si="0"/>
        <v>0.78805015301731229</v>
      </c>
    </row>
    <row r="14" spans="1:22" s="720" customFormat="1" x14ac:dyDescent="0.25">
      <c r="B14" s="785" t="s">
        <v>115</v>
      </c>
      <c r="C14" s="786">
        <f t="shared" ref="C14:C17" si="1">C6</f>
        <v>7.2049889903047906E-2</v>
      </c>
      <c r="D14" s="786"/>
      <c r="E14" s="786"/>
      <c r="F14" s="786"/>
      <c r="G14" s="786"/>
      <c r="H14" s="786"/>
      <c r="I14" s="786">
        <f>I6</f>
        <v>9.5870107279906178E-2</v>
      </c>
      <c r="J14" s="786"/>
      <c r="K14" s="786"/>
      <c r="L14" s="786"/>
      <c r="M14" s="786"/>
      <c r="N14" s="786"/>
      <c r="O14" s="786"/>
      <c r="P14" s="786"/>
      <c r="Q14" s="786"/>
      <c r="R14" s="786"/>
      <c r="S14" s="786"/>
      <c r="T14" s="786">
        <f t="shared" si="0"/>
        <v>0.11801503295795668</v>
      </c>
    </row>
    <row r="15" spans="1:22" s="720" customFormat="1" x14ac:dyDescent="0.25">
      <c r="B15" s="785" t="s">
        <v>111</v>
      </c>
      <c r="C15" s="786">
        <f t="shared" si="1"/>
        <v>2.1002121434837349E-2</v>
      </c>
      <c r="D15" s="786"/>
      <c r="E15" s="786"/>
      <c r="F15" s="786"/>
      <c r="G15" s="786"/>
      <c r="H15" s="786"/>
      <c r="I15" s="786"/>
      <c r="J15" s="786"/>
      <c r="K15" s="786"/>
      <c r="L15" s="786"/>
      <c r="M15" s="786"/>
      <c r="N15" s="786"/>
      <c r="O15" s="786"/>
      <c r="P15" s="786"/>
      <c r="Q15" s="786"/>
      <c r="R15" s="786"/>
      <c r="S15" s="786"/>
      <c r="T15" s="786">
        <f t="shared" si="0"/>
        <v>2.1261087911748695E-2</v>
      </c>
    </row>
    <row r="16" spans="1:22" s="720" customFormat="1" x14ac:dyDescent="0.25">
      <c r="B16" s="785" t="s">
        <v>112</v>
      </c>
      <c r="C16" s="786">
        <f t="shared" si="1"/>
        <v>7.6611254050302946E-2</v>
      </c>
      <c r="D16" s="786"/>
      <c r="E16" s="786"/>
      <c r="F16" s="786"/>
      <c r="G16" s="786"/>
      <c r="H16" s="786"/>
      <c r="I16" s="786"/>
      <c r="J16" s="786"/>
      <c r="K16" s="786">
        <f t="shared" si="0"/>
        <v>4.7495317156703097E-2</v>
      </c>
      <c r="L16" s="786"/>
      <c r="M16" s="786"/>
      <c r="N16" s="786"/>
      <c r="O16" s="786"/>
      <c r="P16" s="786"/>
      <c r="Q16" s="786"/>
      <c r="R16" s="786"/>
      <c r="S16" s="786"/>
      <c r="T16" s="786">
        <f t="shared" si="0"/>
        <v>7.0458415668886998E-2</v>
      </c>
    </row>
    <row r="17" spans="2:20" s="720" customFormat="1" x14ac:dyDescent="0.25">
      <c r="B17" s="785" t="s">
        <v>113</v>
      </c>
      <c r="C17" s="786">
        <f t="shared" si="1"/>
        <v>1.2870463034919406E-2</v>
      </c>
      <c r="D17" s="786"/>
      <c r="E17" s="786"/>
      <c r="F17" s="786"/>
      <c r="G17" s="786"/>
      <c r="H17" s="786"/>
      <c r="I17" s="786"/>
      <c r="J17" s="786"/>
      <c r="K17" s="786">
        <f t="shared" si="0"/>
        <v>1.0105444915430266E-2</v>
      </c>
      <c r="L17" s="786"/>
      <c r="M17" s="786"/>
      <c r="N17" s="786"/>
      <c r="O17" s="786"/>
      <c r="P17" s="786"/>
      <c r="Q17" s="786"/>
      <c r="R17" s="786"/>
      <c r="S17" s="786">
        <f t="shared" si="0"/>
        <v>0</v>
      </c>
      <c r="T17" s="786">
        <f t="shared" si="0"/>
        <v>2.2153104440954625E-3</v>
      </c>
    </row>
    <row r="18" spans="2:20" s="720" customFormat="1" x14ac:dyDescent="0.25">
      <c r="B18" s="785" t="s">
        <v>114</v>
      </c>
      <c r="C18" s="786"/>
      <c r="D18" s="786"/>
      <c r="E18" s="786"/>
      <c r="F18" s="786"/>
      <c r="G18" s="786"/>
      <c r="H18" s="786"/>
      <c r="I18" s="786">
        <f t="shared" si="0"/>
        <v>5.4194597069460455E-2</v>
      </c>
      <c r="J18" s="786"/>
      <c r="K18" s="786"/>
      <c r="L18" s="786"/>
      <c r="M18" s="786"/>
      <c r="N18" s="786"/>
      <c r="O18" s="786"/>
      <c r="P18" s="786"/>
      <c r="Q18" s="786"/>
      <c r="R18" s="786"/>
      <c r="S18" s="786">
        <f t="shared" si="0"/>
        <v>4.046221990855866E-2</v>
      </c>
      <c r="T18" s="786"/>
    </row>
    <row r="19" spans="2:20" s="720" customFormat="1" x14ac:dyDescent="0.25">
      <c r="B19" s="787"/>
    </row>
    <row r="21" spans="2:20" s="430" customFormat="1" x14ac:dyDescent="0.25">
      <c r="B21" s="372"/>
    </row>
    <row r="22" spans="2:20" s="430" customFormat="1" x14ac:dyDescent="0.25">
      <c r="B22" s="372"/>
    </row>
    <row r="23" spans="2:20" s="430" customFormat="1" x14ac:dyDescent="0.25">
      <c r="B23" s="372"/>
    </row>
    <row r="24" spans="2:20" s="430" customFormat="1" x14ac:dyDescent="0.25">
      <c r="B24" s="372"/>
    </row>
    <row r="25" spans="2:20" s="430" customFormat="1" x14ac:dyDescent="0.25">
      <c r="B25" s="372"/>
    </row>
    <row r="26" spans="2:20" s="430" customFormat="1" x14ac:dyDescent="0.25">
      <c r="B26" s="372"/>
    </row>
    <row r="27" spans="2:20" s="430" customFormat="1" x14ac:dyDescent="0.25">
      <c r="B27" s="372"/>
    </row>
    <row r="28" spans="2:20" s="430" customFormat="1" x14ac:dyDescent="0.25">
      <c r="B28" s="372"/>
    </row>
    <row r="29" spans="2:20" s="430" customFormat="1" x14ac:dyDescent="0.25">
      <c r="B29" s="372"/>
    </row>
    <row r="30" spans="2:20" s="430" customFormat="1" x14ac:dyDescent="0.25">
      <c r="B30" s="372"/>
    </row>
    <row r="31" spans="2:20" s="430" customFormat="1" x14ac:dyDescent="0.25">
      <c r="B31" s="372"/>
    </row>
    <row r="32" spans="2:20" s="430" customFormat="1" x14ac:dyDescent="0.25">
      <c r="B32" s="372"/>
    </row>
    <row r="33" spans="2:2" s="430" customFormat="1" x14ac:dyDescent="0.25">
      <c r="B33" s="372"/>
    </row>
    <row r="34" spans="2:2" s="430" customFormat="1" x14ac:dyDescent="0.25">
      <c r="B34" s="372"/>
    </row>
    <row r="35" spans="2:2" s="430" customFormat="1" x14ac:dyDescent="0.25">
      <c r="B35" s="372"/>
    </row>
    <row r="36" spans="2:2" s="430" customFormat="1" x14ac:dyDescent="0.25">
      <c r="B36" s="372"/>
    </row>
    <row r="37" spans="2:2" s="430" customFormat="1" x14ac:dyDescent="0.25">
      <c r="B37" s="372"/>
    </row>
    <row r="38" spans="2:2" s="430" customFormat="1" x14ac:dyDescent="0.25">
      <c r="B38" s="372"/>
    </row>
    <row r="39" spans="2:2" s="430" customFormat="1" x14ac:dyDescent="0.25">
      <c r="B39" s="372"/>
    </row>
    <row r="40" spans="2:2" s="430" customFormat="1" x14ac:dyDescent="0.25">
      <c r="B40" s="372"/>
    </row>
    <row r="41" spans="2:2" s="430" customFormat="1" x14ac:dyDescent="0.25">
      <c r="B41" s="372"/>
    </row>
    <row r="42" spans="2:2" s="430" customFormat="1" x14ac:dyDescent="0.25">
      <c r="B42" s="372"/>
    </row>
    <row r="43" spans="2:2" s="430" customFormat="1" x14ac:dyDescent="0.25">
      <c r="B43" s="372"/>
    </row>
    <row r="44" spans="2:2" s="430" customFormat="1" x14ac:dyDescent="0.25">
      <c r="B44" s="372"/>
    </row>
    <row r="45" spans="2:2" s="430" customFormat="1" x14ac:dyDescent="0.25">
      <c r="B45" s="372"/>
    </row>
    <row r="46" spans="2:2" s="430" customFormat="1" x14ac:dyDescent="0.25">
      <c r="B46" s="372"/>
    </row>
    <row r="47" spans="2:2" s="430" customFormat="1" x14ac:dyDescent="0.25">
      <c r="B47" s="372"/>
    </row>
    <row r="48" spans="2:2" s="430" customFormat="1" x14ac:dyDescent="0.25">
      <c r="B48" s="372"/>
    </row>
    <row r="49" spans="2:2" s="430" customFormat="1" x14ac:dyDescent="0.25">
      <c r="B49" s="372"/>
    </row>
  </sheetData>
  <hyperlinks>
    <hyperlink ref="A2" location="SOMMAIRE!A1" display="Retour sommaire"/>
  </hyperlinks>
  <pageMargins left="0.7" right="0.7" top="0.75" bottom="0.75" header="0.3" footer="0.3"/>
  <pageSetup paperSize="9" scale="9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9"/>
  <sheetViews>
    <sheetView zoomScale="90" zoomScaleNormal="90" workbookViewId="0">
      <selection activeCell="A2" sqref="A2:B2"/>
    </sheetView>
  </sheetViews>
  <sheetFormatPr baseColWidth="10" defaultColWidth="11.5703125" defaultRowHeight="15" x14ac:dyDescent="0.25"/>
  <cols>
    <col min="1" max="1" width="7.7109375" style="362" customWidth="1"/>
    <col min="2" max="2" width="44.42578125" style="362" customWidth="1"/>
    <col min="3" max="24" width="11" style="362" customWidth="1"/>
    <col min="25" max="16384" width="11.5703125" style="362"/>
  </cols>
  <sheetData>
    <row r="1" spans="1:20" ht="15.75" x14ac:dyDescent="0.25">
      <c r="A1" s="413" t="s">
        <v>356</v>
      </c>
    </row>
    <row r="2" spans="1:20" ht="16.5" thickBot="1" x14ac:dyDescent="0.3">
      <c r="A2" s="388" t="s">
        <v>376</v>
      </c>
      <c r="B2" s="3"/>
    </row>
    <row r="3" spans="1:20" ht="15.75" thickBot="1" x14ac:dyDescent="0.3">
      <c r="B3" s="363" t="s">
        <v>116</v>
      </c>
      <c r="C3" s="364">
        <v>2004</v>
      </c>
      <c r="D3" s="365">
        <v>2005</v>
      </c>
      <c r="E3" s="365">
        <v>2006</v>
      </c>
      <c r="F3" s="365">
        <v>2007</v>
      </c>
      <c r="G3" s="365">
        <v>2008</v>
      </c>
      <c r="H3" s="365">
        <v>2009</v>
      </c>
      <c r="I3" s="365">
        <v>2010</v>
      </c>
      <c r="J3" s="365">
        <v>2011</v>
      </c>
      <c r="K3" s="365">
        <v>2012</v>
      </c>
      <c r="L3" s="365">
        <v>2013</v>
      </c>
      <c r="M3" s="365">
        <v>2014</v>
      </c>
      <c r="N3" s="365">
        <v>2015</v>
      </c>
      <c r="O3" s="365">
        <v>2016</v>
      </c>
      <c r="P3" s="365">
        <v>2017</v>
      </c>
      <c r="Q3" s="366">
        <v>2018</v>
      </c>
      <c r="R3" s="366">
        <v>2019</v>
      </c>
      <c r="S3" s="366">
        <v>2020</v>
      </c>
      <c r="T3" s="367">
        <v>2021</v>
      </c>
    </row>
    <row r="4" spans="1:20" x14ac:dyDescent="0.25">
      <c r="B4" s="368" t="s">
        <v>117</v>
      </c>
      <c r="C4" s="331">
        <v>0.9316896889775409</v>
      </c>
      <c r="D4" s="331">
        <v>0.93047527775027683</v>
      </c>
      <c r="E4" s="331">
        <v>0.92700131863569923</v>
      </c>
      <c r="F4" s="331">
        <v>0.92327534177030113</v>
      </c>
      <c r="G4" s="331">
        <v>0.91567239923055832</v>
      </c>
      <c r="H4" s="331">
        <v>0.91371063337361813</v>
      </c>
      <c r="I4" s="331">
        <v>0.91769771521714993</v>
      </c>
      <c r="J4" s="331">
        <v>0.92253083826761584</v>
      </c>
      <c r="K4" s="331">
        <v>0.92315281881538613</v>
      </c>
      <c r="L4" s="331">
        <v>0.92474537371715682</v>
      </c>
      <c r="M4" s="331">
        <v>0.93086158567253241</v>
      </c>
      <c r="N4" s="331">
        <v>0.9353957945934116</v>
      </c>
      <c r="O4" s="331">
        <v>0.9062610046335593</v>
      </c>
      <c r="P4" s="331">
        <v>0.90170697682456569</v>
      </c>
      <c r="Q4" s="332">
        <v>0.90061955874919897</v>
      </c>
      <c r="R4" s="332">
        <v>0.8964525407731242</v>
      </c>
      <c r="S4" s="332">
        <v>0.89175965245844513</v>
      </c>
      <c r="T4" s="333">
        <v>0.89827147945077046</v>
      </c>
    </row>
    <row r="5" spans="1:20" x14ac:dyDescent="0.25">
      <c r="B5" s="369" t="s">
        <v>118</v>
      </c>
      <c r="C5" s="334">
        <v>2.1897092269285656E-2</v>
      </c>
      <c r="D5" s="334">
        <v>3.1266794836779452E-2</v>
      </c>
      <c r="E5" s="334">
        <v>3.7478800542384387E-2</v>
      </c>
      <c r="F5" s="334">
        <v>3.9003937997028934E-2</v>
      </c>
      <c r="G5" s="334">
        <v>4.5971669153616869E-2</v>
      </c>
      <c r="H5" s="334">
        <v>4.6770865052685746E-2</v>
      </c>
      <c r="I5" s="334">
        <v>4.6065609800117709E-2</v>
      </c>
      <c r="J5" s="334">
        <v>3.5613443131845925E-2</v>
      </c>
      <c r="K5" s="334">
        <v>3.2032420252613561E-2</v>
      </c>
      <c r="L5" s="334">
        <v>2.6316187692150037E-2</v>
      </c>
      <c r="M5" s="334">
        <v>2.6652676640525806E-2</v>
      </c>
      <c r="N5" s="334">
        <v>2.6848536911196763E-2</v>
      </c>
      <c r="O5" s="334">
        <v>2.6246687545011589E-2</v>
      </c>
      <c r="P5" s="334">
        <v>2.3817201090280297E-2</v>
      </c>
      <c r="Q5" s="335">
        <v>2.3965816443448883E-2</v>
      </c>
      <c r="R5" s="335">
        <v>2.6452142398794395E-2</v>
      </c>
      <c r="S5" s="335">
        <v>2.721435938009624E-2</v>
      </c>
      <c r="T5" s="336">
        <v>2.67234314471189E-2</v>
      </c>
    </row>
    <row r="6" spans="1:20" x14ac:dyDescent="0.25">
      <c r="B6" s="370" t="s">
        <v>119</v>
      </c>
      <c r="C6" s="337">
        <v>2.9406559334234039E-2</v>
      </c>
      <c r="D6" s="337">
        <v>2.1750671855129054E-2</v>
      </c>
      <c r="E6" s="337">
        <v>2.2287659600328451E-2</v>
      </c>
      <c r="F6" s="337">
        <v>2.405474399380093E-2</v>
      </c>
      <c r="G6" s="337">
        <v>2.3219681869519504E-2</v>
      </c>
      <c r="H6" s="337">
        <v>2.3551685786036933E-2</v>
      </c>
      <c r="I6" s="337">
        <v>2.1013842060058269E-2</v>
      </c>
      <c r="J6" s="337">
        <v>2.7339248038073759E-2</v>
      </c>
      <c r="K6" s="337">
        <v>2.9323819540290581E-2</v>
      </c>
      <c r="L6" s="337">
        <v>3.3403872754034954E-2</v>
      </c>
      <c r="M6" s="337">
        <v>2.7266667895977481E-2</v>
      </c>
      <c r="N6" s="337">
        <v>2.2463457121379413E-2</v>
      </c>
      <c r="O6" s="337">
        <v>5.84628501144163E-2</v>
      </c>
      <c r="P6" s="337">
        <v>6.5080480449435874E-2</v>
      </c>
      <c r="Q6" s="338">
        <v>6.6085257976707959E-2</v>
      </c>
      <c r="R6" s="338">
        <v>5.0629454294609737E-2</v>
      </c>
      <c r="S6" s="338">
        <v>5.3967188231528601E-2</v>
      </c>
      <c r="T6" s="339">
        <v>4.1399987904692889E-2</v>
      </c>
    </row>
    <row r="7" spans="1:20" ht="15.75" thickBot="1" x14ac:dyDescent="0.3">
      <c r="B7" s="371" t="s">
        <v>120</v>
      </c>
      <c r="C7" s="340">
        <v>1.7006659418939387E-2</v>
      </c>
      <c r="D7" s="340">
        <v>1.6507255557814772E-2</v>
      </c>
      <c r="E7" s="340">
        <v>1.3232221221587908E-2</v>
      </c>
      <c r="F7" s="340">
        <v>1.3665976238868883E-2</v>
      </c>
      <c r="G7" s="340">
        <v>1.5136249746305515E-2</v>
      </c>
      <c r="H7" s="340">
        <v>1.5966815787659298E-2</v>
      </c>
      <c r="I7" s="340">
        <v>1.5222832922673938E-2</v>
      </c>
      <c r="J7" s="340">
        <v>1.4516470562464542E-2</v>
      </c>
      <c r="K7" s="340">
        <v>1.5490941391709657E-2</v>
      </c>
      <c r="L7" s="340">
        <v>1.5534565836657953E-2</v>
      </c>
      <c r="M7" s="340">
        <v>1.5219069790964443E-2</v>
      </c>
      <c r="N7" s="340">
        <v>1.5292211374012075E-2</v>
      </c>
      <c r="O7" s="340">
        <v>9.0294577070127967E-3</v>
      </c>
      <c r="P7" s="340">
        <v>9.3953416357181914E-3</v>
      </c>
      <c r="Q7" s="341">
        <v>9.3293668306444286E-3</v>
      </c>
      <c r="R7" s="341">
        <v>2.6465862533471825E-2</v>
      </c>
      <c r="S7" s="341">
        <v>2.7058799929929763E-2</v>
      </c>
      <c r="T7" s="342">
        <v>3.3605101197417761E-2</v>
      </c>
    </row>
    <row r="9" spans="1:20" x14ac:dyDescent="0.25">
      <c r="B9" s="372"/>
    </row>
  </sheetData>
  <hyperlinks>
    <hyperlink ref="A2" location="SOMMAIRE!A1" display="Retour sommaire"/>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0"/>
  <sheetViews>
    <sheetView workbookViewId="0">
      <selection activeCell="A2" sqref="A2:B2"/>
    </sheetView>
  </sheetViews>
  <sheetFormatPr baseColWidth="10" defaultColWidth="11.42578125" defaultRowHeight="15" x14ac:dyDescent="0.25"/>
  <cols>
    <col min="1" max="1" width="26.7109375" style="2" customWidth="1"/>
    <col min="2" max="2" width="28.28515625" style="330" customWidth="1"/>
    <col min="3" max="12" width="12.85546875" style="2" customWidth="1"/>
    <col min="13" max="17" width="10.28515625" style="2" customWidth="1"/>
    <col min="18" max="18" width="26.28515625" style="2" customWidth="1"/>
    <col min="19" max="20" width="30.42578125" style="2" customWidth="1"/>
    <col min="21" max="16384" width="11.42578125" style="2"/>
  </cols>
  <sheetData>
    <row r="1" spans="1:35" ht="15.75" x14ac:dyDescent="0.25">
      <c r="A1" s="1" t="s">
        <v>357</v>
      </c>
      <c r="B1" s="298"/>
      <c r="C1" s="299"/>
      <c r="D1" s="299"/>
      <c r="E1" s="299"/>
      <c r="F1" s="299"/>
      <c r="G1" s="299"/>
      <c r="H1" s="299"/>
      <c r="I1" s="299"/>
      <c r="J1" s="299"/>
      <c r="K1" s="299"/>
      <c r="L1" s="299"/>
      <c r="M1" s="299"/>
      <c r="N1" s="243"/>
    </row>
    <row r="2" spans="1:35" ht="15.75" x14ac:dyDescent="0.25">
      <c r="A2" s="388" t="s">
        <v>376</v>
      </c>
      <c r="B2" s="3"/>
      <c r="C2" s="299"/>
      <c r="D2" s="299"/>
      <c r="E2" s="299"/>
      <c r="F2" s="299"/>
      <c r="G2" s="299"/>
      <c r="H2" s="299"/>
      <c r="I2" s="299"/>
      <c r="J2" s="299"/>
      <c r="K2" s="299"/>
      <c r="L2" s="299"/>
      <c r="M2" s="299"/>
      <c r="N2" s="299"/>
    </row>
    <row r="3" spans="1:35" ht="16.5" thickBot="1" x14ac:dyDescent="0.3">
      <c r="A3" s="1"/>
      <c r="B3" s="298"/>
      <c r="C3" s="299"/>
      <c r="D3" s="299"/>
      <c r="E3" s="299"/>
      <c r="F3" s="299"/>
      <c r="G3" s="299"/>
      <c r="H3" s="299"/>
      <c r="I3" s="299"/>
      <c r="J3" s="299"/>
      <c r="K3" s="299"/>
      <c r="L3" s="299"/>
      <c r="M3" s="299"/>
      <c r="N3" s="299"/>
      <c r="R3" s="328" t="s">
        <v>2</v>
      </c>
      <c r="S3" s="328"/>
      <c r="T3" s="328"/>
      <c r="U3" s="328"/>
      <c r="V3" s="328"/>
      <c r="W3" s="328"/>
      <c r="X3" s="328"/>
      <c r="Y3" s="328"/>
      <c r="Z3" s="328"/>
      <c r="AA3" s="328"/>
      <c r="AB3" s="328"/>
    </row>
    <row r="4" spans="1:35" ht="65.25" customHeight="1" thickBot="1" x14ac:dyDescent="0.3">
      <c r="A4" s="1"/>
      <c r="B4" s="343"/>
      <c r="C4" s="344" t="s">
        <v>143</v>
      </c>
      <c r="D4" s="344" t="s">
        <v>144</v>
      </c>
      <c r="E4" s="344" t="s">
        <v>145</v>
      </c>
      <c r="F4" s="344" t="s">
        <v>121</v>
      </c>
      <c r="G4" s="344" t="s">
        <v>122</v>
      </c>
      <c r="H4" s="344" t="s">
        <v>123</v>
      </c>
      <c r="I4" s="344" t="s">
        <v>124</v>
      </c>
      <c r="J4" s="344" t="s">
        <v>125</v>
      </c>
      <c r="K4" s="344" t="s">
        <v>126</v>
      </c>
      <c r="L4" s="344" t="s">
        <v>114</v>
      </c>
      <c r="M4" s="299"/>
      <c r="N4" s="345" t="s">
        <v>127</v>
      </c>
      <c r="R4" s="328"/>
      <c r="S4" s="346" t="s">
        <v>143</v>
      </c>
      <c r="T4" s="346" t="s">
        <v>144</v>
      </c>
      <c r="U4" s="346" t="s">
        <v>145</v>
      </c>
      <c r="V4" s="346" t="s">
        <v>121</v>
      </c>
      <c r="W4" s="346" t="s">
        <v>122</v>
      </c>
      <c r="X4" s="346" t="s">
        <v>123</v>
      </c>
      <c r="Y4" s="346" t="s">
        <v>124</v>
      </c>
      <c r="Z4" s="346" t="s">
        <v>125</v>
      </c>
      <c r="AA4" s="346" t="s">
        <v>126</v>
      </c>
      <c r="AB4" s="346" t="s">
        <v>114</v>
      </c>
    </row>
    <row r="5" spans="1:35" ht="15.75" x14ac:dyDescent="0.25">
      <c r="A5" s="1"/>
      <c r="B5" s="347" t="s">
        <v>146</v>
      </c>
      <c r="C5" s="348">
        <v>0.10434156923735062</v>
      </c>
      <c r="D5" s="348">
        <v>0.36524998932283964</v>
      </c>
      <c r="E5" s="348">
        <v>0.1431338594404675</v>
      </c>
      <c r="F5" s="348">
        <v>1.9181757123004566E-2</v>
      </c>
      <c r="G5" s="348">
        <v>0.1171674195427506</v>
      </c>
      <c r="H5" s="348">
        <v>6.5561857537040538E-2</v>
      </c>
      <c r="I5" s="348">
        <v>0</v>
      </c>
      <c r="J5" s="348">
        <v>1.275336844747363E-2</v>
      </c>
      <c r="K5" s="348">
        <v>2.6356768842086351E-3</v>
      </c>
      <c r="L5" s="349">
        <v>7.3369275404747162E-3</v>
      </c>
      <c r="M5" s="299"/>
      <c r="N5" s="350">
        <v>150.51143267096995</v>
      </c>
      <c r="O5" s="351"/>
      <c r="P5" s="301"/>
      <c r="R5" s="328" t="s">
        <v>165</v>
      </c>
      <c r="S5" s="329">
        <v>0.10434156923735062</v>
      </c>
      <c r="T5" s="329">
        <v>0.36524998932283964</v>
      </c>
      <c r="U5" s="329">
        <v>0.1431338594404675</v>
      </c>
      <c r="V5" s="329" t="s">
        <v>150</v>
      </c>
      <c r="W5" s="329">
        <v>0.1171674195427506</v>
      </c>
      <c r="X5" s="329">
        <v>6.5561857537040538E-2</v>
      </c>
      <c r="Y5" s="329" t="s">
        <v>150</v>
      </c>
      <c r="Z5" s="329" t="s">
        <v>150</v>
      </c>
      <c r="AA5" s="329" t="s">
        <v>150</v>
      </c>
      <c r="AB5" s="329" t="s">
        <v>150</v>
      </c>
      <c r="AC5" s="352"/>
      <c r="AD5" s="352"/>
      <c r="AE5" s="352"/>
      <c r="AF5" s="352"/>
      <c r="AG5" s="352"/>
      <c r="AH5" s="352"/>
      <c r="AI5" s="352"/>
    </row>
    <row r="6" spans="1:35" ht="15.75" x14ac:dyDescent="0.25">
      <c r="A6" s="1"/>
      <c r="B6" s="353" t="s">
        <v>88</v>
      </c>
      <c r="C6" s="354">
        <v>0.34346388041652792</v>
      </c>
      <c r="D6" s="354">
        <v>0.51983703941495485</v>
      </c>
      <c r="E6" s="354">
        <v>6.5575313735897992E-2</v>
      </c>
      <c r="F6" s="354">
        <v>0</v>
      </c>
      <c r="G6" s="354">
        <v>4.2830354296471045E-3</v>
      </c>
      <c r="H6" s="354">
        <v>4.7346385317068786E-2</v>
      </c>
      <c r="I6" s="354">
        <v>0</v>
      </c>
      <c r="J6" s="354">
        <v>1.4084384103055974E-2</v>
      </c>
      <c r="K6" s="354">
        <v>5.4099615828473255E-3</v>
      </c>
      <c r="L6" s="355">
        <v>0</v>
      </c>
      <c r="M6" s="299"/>
      <c r="N6" s="356">
        <v>93.520130192572978</v>
      </c>
      <c r="O6" s="351"/>
      <c r="P6" s="301"/>
      <c r="R6" s="328" t="s">
        <v>166</v>
      </c>
      <c r="S6" s="329">
        <v>0.34346388041652792</v>
      </c>
      <c r="T6" s="329">
        <v>0.51983703941495485</v>
      </c>
      <c r="U6" s="329">
        <v>6.5575313735897992E-2</v>
      </c>
      <c r="V6" s="329" t="s">
        <v>150</v>
      </c>
      <c r="W6" s="329" t="s">
        <v>150</v>
      </c>
      <c r="X6" s="329">
        <v>4.7346385317068786E-2</v>
      </c>
      <c r="Y6" s="329" t="s">
        <v>150</v>
      </c>
      <c r="Z6" s="329" t="s">
        <v>150</v>
      </c>
      <c r="AA6" s="329" t="s">
        <v>150</v>
      </c>
      <c r="AB6" s="329" t="s">
        <v>150</v>
      </c>
    </row>
    <row r="7" spans="1:35" ht="15.75" x14ac:dyDescent="0.25">
      <c r="A7" s="1"/>
      <c r="B7" s="353" t="s">
        <v>91</v>
      </c>
      <c r="C7" s="354">
        <v>4.6034127452747667E-4</v>
      </c>
      <c r="D7" s="354">
        <v>0.58792710252888214</v>
      </c>
      <c r="E7" s="354">
        <v>0.1826197915715729</v>
      </c>
      <c r="F7" s="354">
        <v>0.13947034851815113</v>
      </c>
      <c r="G7" s="354">
        <v>1.6992276237776716E-2</v>
      </c>
      <c r="H7" s="354">
        <v>6.5075128043555952E-3</v>
      </c>
      <c r="I7" s="354">
        <v>6.6922099330799997E-3</v>
      </c>
      <c r="J7" s="354">
        <v>0</v>
      </c>
      <c r="K7" s="354">
        <v>5.9330417131654031E-2</v>
      </c>
      <c r="L7" s="355">
        <v>0</v>
      </c>
      <c r="M7" s="299"/>
      <c r="N7" s="356">
        <v>19.093397143504184</v>
      </c>
      <c r="O7" s="351"/>
      <c r="P7" s="301"/>
      <c r="R7" s="328" t="s">
        <v>167</v>
      </c>
      <c r="S7" s="329" t="s">
        <v>150</v>
      </c>
      <c r="T7" s="329">
        <v>0.58792710252888214</v>
      </c>
      <c r="U7" s="329">
        <v>0.1826197915715729</v>
      </c>
      <c r="V7" s="329">
        <v>0.13947034851815113</v>
      </c>
      <c r="W7" s="329" t="s">
        <v>150</v>
      </c>
      <c r="X7" s="329" t="s">
        <v>150</v>
      </c>
      <c r="Y7" s="329" t="s">
        <v>150</v>
      </c>
      <c r="Z7" s="329" t="s">
        <v>150</v>
      </c>
      <c r="AA7" s="329">
        <v>5.9330417131654031E-2</v>
      </c>
      <c r="AB7" s="329" t="s">
        <v>150</v>
      </c>
    </row>
    <row r="8" spans="1:35" ht="15.75" x14ac:dyDescent="0.25">
      <c r="A8" s="1"/>
      <c r="B8" s="353" t="s">
        <v>147</v>
      </c>
      <c r="C8" s="354">
        <v>0.16447202061131172</v>
      </c>
      <c r="D8" s="354">
        <v>0.80911849572165384</v>
      </c>
      <c r="E8" s="354">
        <v>0</v>
      </c>
      <c r="F8" s="354">
        <v>1.6040536520103245E-3</v>
      </c>
      <c r="G8" s="354">
        <v>2.0998744515154051E-5</v>
      </c>
      <c r="H8" s="354">
        <v>0</v>
      </c>
      <c r="I8" s="354">
        <v>0</v>
      </c>
      <c r="J8" s="354">
        <v>1.4160012696045034E-2</v>
      </c>
      <c r="K8" s="354">
        <v>8.6966302581937508E-4</v>
      </c>
      <c r="L8" s="355">
        <v>9.754755548644644E-3</v>
      </c>
      <c r="M8" s="299"/>
      <c r="N8" s="356">
        <v>79.924434472204808</v>
      </c>
      <c r="O8" s="351"/>
      <c r="P8" s="301"/>
      <c r="R8" s="328" t="s">
        <v>168</v>
      </c>
      <c r="S8" s="329">
        <v>0.16447202061131172</v>
      </c>
      <c r="T8" s="329">
        <v>0.80911849572165384</v>
      </c>
      <c r="U8" s="329" t="s">
        <v>150</v>
      </c>
      <c r="V8" s="329" t="s">
        <v>150</v>
      </c>
      <c r="W8" s="329" t="s">
        <v>150</v>
      </c>
      <c r="X8" s="329" t="s">
        <v>150</v>
      </c>
      <c r="Y8" s="329" t="s">
        <v>150</v>
      </c>
      <c r="Z8" s="329" t="s">
        <v>150</v>
      </c>
      <c r="AA8" s="329" t="s">
        <v>150</v>
      </c>
      <c r="AB8" s="329" t="s">
        <v>150</v>
      </c>
    </row>
    <row r="9" spans="1:35" ht="15.75" thickBot="1" x14ac:dyDescent="0.3">
      <c r="B9" s="357" t="s">
        <v>148</v>
      </c>
      <c r="C9" s="358">
        <v>0.10434156923735062</v>
      </c>
      <c r="D9" s="358">
        <v>0.26118537353581556</v>
      </c>
      <c r="E9" s="358">
        <v>8.2064687234794487E-2</v>
      </c>
      <c r="F9" s="358">
        <v>2.2787878115621715E-2</v>
      </c>
      <c r="G9" s="358">
        <v>7.1812380796907834E-4</v>
      </c>
      <c r="H9" s="358">
        <v>4.6731549705194033E-7</v>
      </c>
      <c r="I9" s="358">
        <v>0.33792815368878298</v>
      </c>
      <c r="J9" s="358">
        <v>0.14692251882641025</v>
      </c>
      <c r="K9" s="358">
        <v>4.4051228237758505E-2</v>
      </c>
      <c r="L9" s="359">
        <v>0</v>
      </c>
      <c r="N9" s="360">
        <v>21.398819562129997</v>
      </c>
      <c r="O9" s="351"/>
      <c r="P9" s="301"/>
      <c r="R9" s="328" t="s">
        <v>169</v>
      </c>
      <c r="S9" s="329">
        <v>0.10434156923735062</v>
      </c>
      <c r="T9" s="329">
        <v>0.26118537353581556</v>
      </c>
      <c r="U9" s="329">
        <v>8.2064687234794487E-2</v>
      </c>
      <c r="V9" s="329" t="s">
        <v>150</v>
      </c>
      <c r="W9" s="329" t="s">
        <v>150</v>
      </c>
      <c r="X9" s="329" t="s">
        <v>150</v>
      </c>
      <c r="Y9" s="329">
        <v>0.33792815368878298</v>
      </c>
      <c r="Z9" s="329">
        <v>0.14692251882641025</v>
      </c>
      <c r="AA9" s="329" t="s">
        <v>150</v>
      </c>
      <c r="AB9" s="329" t="s">
        <v>150</v>
      </c>
    </row>
    <row r="10" spans="1:35" x14ac:dyDescent="0.25">
      <c r="L10" s="29"/>
      <c r="N10" s="361"/>
    </row>
  </sheetData>
  <hyperlinks>
    <hyperlink ref="A2" location="SOMMAIRE!A1" display="Retour sommaire"/>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20"/>
  <sheetViews>
    <sheetView topLeftCell="B7" workbookViewId="0">
      <selection activeCell="B4" sqref="B4"/>
    </sheetView>
  </sheetViews>
  <sheetFormatPr baseColWidth="10" defaultColWidth="11.42578125" defaultRowHeight="15" x14ac:dyDescent="0.25"/>
  <cols>
    <col min="1" max="1" width="26.7109375" style="2" customWidth="1"/>
    <col min="2" max="2" width="28.28515625" style="330" customWidth="1"/>
    <col min="3" max="11" width="12.85546875" style="2" customWidth="1"/>
    <col min="12" max="16" width="10.28515625" style="2" customWidth="1"/>
    <col min="17" max="17" width="26.28515625" style="2" customWidth="1"/>
    <col min="18" max="18" width="30.42578125" style="2" customWidth="1"/>
    <col min="19" max="16384" width="11.42578125" style="2"/>
  </cols>
  <sheetData>
    <row r="1" spans="1:33" ht="15.75" x14ac:dyDescent="0.25">
      <c r="A1" s="1" t="s">
        <v>358</v>
      </c>
      <c r="B1" s="298"/>
      <c r="C1" s="299"/>
      <c r="D1" s="299"/>
      <c r="E1" s="299"/>
      <c r="F1" s="299"/>
      <c r="G1" s="299"/>
      <c r="H1" s="299"/>
      <c r="I1" s="299"/>
      <c r="J1" s="299"/>
      <c r="K1" s="299"/>
      <c r="L1" s="299"/>
      <c r="M1" s="243"/>
    </row>
    <row r="2" spans="1:33" ht="15.75" x14ac:dyDescent="0.25">
      <c r="A2" s="388" t="s">
        <v>376</v>
      </c>
      <c r="B2" s="3"/>
      <c r="C2" s="299"/>
      <c r="D2" s="299"/>
      <c r="E2" s="299"/>
      <c r="F2" s="299"/>
      <c r="G2" s="299"/>
      <c r="H2" s="299"/>
      <c r="I2" s="299"/>
      <c r="J2" s="299"/>
      <c r="K2" s="299"/>
      <c r="L2" s="299"/>
      <c r="M2" s="299"/>
    </row>
    <row r="3" spans="1:33" ht="16.5" thickBot="1" x14ac:dyDescent="0.3">
      <c r="A3" s="1"/>
      <c r="B3" s="298"/>
      <c r="C3" s="299"/>
      <c r="D3" s="299"/>
      <c r="E3" s="299"/>
      <c r="F3" s="299"/>
      <c r="G3" s="299"/>
      <c r="H3" s="299"/>
      <c r="I3" s="299"/>
      <c r="J3" s="299"/>
      <c r="K3" s="299"/>
      <c r="L3" s="299"/>
      <c r="M3" s="299"/>
      <c r="Q3" s="328" t="s">
        <v>2</v>
      </c>
      <c r="R3" s="328"/>
      <c r="S3" s="328"/>
      <c r="T3" s="328"/>
      <c r="U3" s="328"/>
      <c r="V3" s="328"/>
      <c r="W3" s="328"/>
      <c r="X3" s="328"/>
      <c r="Y3" s="328"/>
      <c r="Z3" s="328"/>
    </row>
    <row r="4" spans="1:33" ht="57" customHeight="1" thickBot="1" x14ac:dyDescent="0.3">
      <c r="A4" s="1"/>
      <c r="B4" s="343"/>
      <c r="C4" s="344" t="s">
        <v>109</v>
      </c>
      <c r="D4" s="344" t="s">
        <v>110</v>
      </c>
      <c r="E4" s="344" t="s">
        <v>121</v>
      </c>
      <c r="F4" s="344" t="s">
        <v>122</v>
      </c>
      <c r="G4" s="344" t="s">
        <v>123</v>
      </c>
      <c r="H4" s="344" t="s">
        <v>124</v>
      </c>
      <c r="I4" s="344" t="s">
        <v>125</v>
      </c>
      <c r="J4" s="344" t="s">
        <v>126</v>
      </c>
      <c r="K4" s="344" t="s">
        <v>114</v>
      </c>
      <c r="L4" s="299"/>
      <c r="M4" s="345" t="s">
        <v>127</v>
      </c>
      <c r="Q4" s="328"/>
      <c r="R4" s="346" t="s">
        <v>109</v>
      </c>
      <c r="S4" s="346" t="s">
        <v>128</v>
      </c>
      <c r="T4" s="346" t="s">
        <v>121</v>
      </c>
      <c r="U4" s="346" t="s">
        <v>122</v>
      </c>
      <c r="V4" s="346" t="s">
        <v>123</v>
      </c>
      <c r="W4" s="346" t="s">
        <v>124</v>
      </c>
      <c r="X4" s="346" t="s">
        <v>125</v>
      </c>
      <c r="Y4" s="346" t="s">
        <v>126</v>
      </c>
      <c r="Z4" s="346" t="s">
        <v>114</v>
      </c>
    </row>
    <row r="5" spans="1:33" ht="15.75" x14ac:dyDescent="0.25">
      <c r="A5" s="1"/>
      <c r="B5" s="347" t="s">
        <v>129</v>
      </c>
      <c r="C5" s="348">
        <v>0.49610584696449372</v>
      </c>
      <c r="D5" s="348">
        <v>0.34927175762101453</v>
      </c>
      <c r="E5" s="348">
        <v>0</v>
      </c>
      <c r="F5" s="348">
        <v>0</v>
      </c>
      <c r="G5" s="348">
        <v>0</v>
      </c>
      <c r="H5" s="348">
        <v>0</v>
      </c>
      <c r="I5" s="348">
        <v>0</v>
      </c>
      <c r="J5" s="348">
        <v>0.14324375291983482</v>
      </c>
      <c r="K5" s="349">
        <v>1.1378642494656749E-2</v>
      </c>
      <c r="L5" s="299"/>
      <c r="M5" s="350">
        <v>0.91718108596000003</v>
      </c>
      <c r="N5" s="351"/>
      <c r="O5" s="301"/>
      <c r="Q5" s="328" t="s">
        <v>149</v>
      </c>
      <c r="R5" s="329">
        <v>0.49610584696449372</v>
      </c>
      <c r="S5" s="329">
        <v>0.34927175762101453</v>
      </c>
      <c r="T5" s="329" t="s">
        <v>150</v>
      </c>
      <c r="U5" s="329" t="s">
        <v>150</v>
      </c>
      <c r="V5" s="329" t="s">
        <v>150</v>
      </c>
      <c r="W5" s="329" t="s">
        <v>150</v>
      </c>
      <c r="X5" s="329" t="s">
        <v>150</v>
      </c>
      <c r="Y5" s="329">
        <v>0.14324375291983482</v>
      </c>
      <c r="Z5" s="329" t="s">
        <v>150</v>
      </c>
      <c r="AA5" s="352"/>
      <c r="AB5" s="352"/>
      <c r="AC5" s="352"/>
      <c r="AD5" s="352"/>
      <c r="AE5" s="352"/>
      <c r="AF5" s="352"/>
      <c r="AG5" s="352"/>
    </row>
    <row r="6" spans="1:33" ht="15.75" x14ac:dyDescent="0.25">
      <c r="A6" s="1"/>
      <c r="B6" s="353" t="s">
        <v>130</v>
      </c>
      <c r="C6" s="354">
        <v>0.58813327242097024</v>
      </c>
      <c r="D6" s="354">
        <v>2.6987631544743273E-2</v>
      </c>
      <c r="E6" s="354">
        <v>0</v>
      </c>
      <c r="F6" s="354">
        <v>0</v>
      </c>
      <c r="G6" s="354">
        <v>0</v>
      </c>
      <c r="H6" s="354">
        <v>0</v>
      </c>
      <c r="I6" s="354">
        <v>0</v>
      </c>
      <c r="J6" s="354">
        <v>0.38487909603428661</v>
      </c>
      <c r="K6" s="355">
        <v>0</v>
      </c>
      <c r="L6" s="299"/>
      <c r="M6" s="356">
        <v>4.4835353483832749</v>
      </c>
      <c r="N6" s="351"/>
      <c r="O6" s="301"/>
      <c r="Q6" s="328" t="s">
        <v>151</v>
      </c>
      <c r="R6" s="329">
        <v>0.58813327242097024</v>
      </c>
      <c r="S6" s="329" t="s">
        <v>150</v>
      </c>
      <c r="T6" s="329" t="s">
        <v>150</v>
      </c>
      <c r="U6" s="329" t="s">
        <v>150</v>
      </c>
      <c r="V6" s="329" t="s">
        <v>150</v>
      </c>
      <c r="W6" s="329" t="s">
        <v>150</v>
      </c>
      <c r="X6" s="329" t="s">
        <v>150</v>
      </c>
      <c r="Y6" s="329">
        <v>0.38487909603428661</v>
      </c>
      <c r="Z6" s="329" t="s">
        <v>150</v>
      </c>
    </row>
    <row r="7" spans="1:33" ht="15.75" x14ac:dyDescent="0.25">
      <c r="A7" s="1"/>
      <c r="B7" s="353" t="s">
        <v>131</v>
      </c>
      <c r="C7" s="354">
        <v>0.63680808342803685</v>
      </c>
      <c r="D7" s="354">
        <v>0</v>
      </c>
      <c r="E7" s="354">
        <v>0</v>
      </c>
      <c r="F7" s="354">
        <v>0</v>
      </c>
      <c r="G7" s="354">
        <v>0</v>
      </c>
      <c r="H7" s="354">
        <v>0</v>
      </c>
      <c r="I7" s="354">
        <v>0</v>
      </c>
      <c r="J7" s="354">
        <v>0.36319191657196315</v>
      </c>
      <c r="K7" s="355">
        <v>0</v>
      </c>
      <c r="L7" s="299"/>
      <c r="M7" s="356">
        <v>6.1154521886500008</v>
      </c>
      <c r="N7" s="351"/>
      <c r="O7" s="301"/>
      <c r="Q7" s="328" t="s">
        <v>152</v>
      </c>
      <c r="R7" s="329">
        <v>0.63680808342803685</v>
      </c>
      <c r="S7" s="329" t="s">
        <v>150</v>
      </c>
      <c r="T7" s="329" t="s">
        <v>150</v>
      </c>
      <c r="U7" s="329" t="s">
        <v>150</v>
      </c>
      <c r="V7" s="329" t="s">
        <v>150</v>
      </c>
      <c r="W7" s="329" t="s">
        <v>150</v>
      </c>
      <c r="X7" s="329" t="s">
        <v>150</v>
      </c>
      <c r="Y7" s="329">
        <v>0.36319191657196315</v>
      </c>
      <c r="Z7" s="329" t="s">
        <v>150</v>
      </c>
    </row>
    <row r="8" spans="1:33" ht="15.75" x14ac:dyDescent="0.25">
      <c r="A8" s="1"/>
      <c r="B8" s="353" t="s">
        <v>132</v>
      </c>
      <c r="C8" s="354">
        <v>0.84795067604291963</v>
      </c>
      <c r="D8" s="354">
        <v>0</v>
      </c>
      <c r="E8" s="354">
        <v>0</v>
      </c>
      <c r="F8" s="354">
        <v>3.048331350218144E-2</v>
      </c>
      <c r="G8" s="354">
        <v>2.3062895180295612E-2</v>
      </c>
      <c r="H8" s="354">
        <v>0</v>
      </c>
      <c r="I8" s="354">
        <v>0</v>
      </c>
      <c r="J8" s="354">
        <v>9.8503115274603786E-2</v>
      </c>
      <c r="K8" s="355">
        <v>0</v>
      </c>
      <c r="L8" s="299"/>
      <c r="M8" s="356">
        <v>4.7652299999999981</v>
      </c>
      <c r="N8" s="351"/>
      <c r="O8" s="301"/>
      <c r="Q8" s="328" t="s">
        <v>153</v>
      </c>
      <c r="R8" s="329">
        <v>0.84795067604291963</v>
      </c>
      <c r="S8" s="329" t="s">
        <v>150</v>
      </c>
      <c r="T8" s="329" t="s">
        <v>150</v>
      </c>
      <c r="U8" s="329" t="s">
        <v>150</v>
      </c>
      <c r="V8" s="329" t="s">
        <v>150</v>
      </c>
      <c r="W8" s="329" t="s">
        <v>150</v>
      </c>
      <c r="X8" s="329" t="s">
        <v>150</v>
      </c>
      <c r="Y8" s="329">
        <v>9.8503115274603786E-2</v>
      </c>
      <c r="Z8" s="329" t="s">
        <v>150</v>
      </c>
    </row>
    <row r="9" spans="1:33" ht="15.75" x14ac:dyDescent="0.25">
      <c r="A9" s="1"/>
      <c r="B9" s="353" t="s">
        <v>133</v>
      </c>
      <c r="C9" s="354">
        <v>0.83225356748535728</v>
      </c>
      <c r="D9" s="354">
        <v>0</v>
      </c>
      <c r="E9" s="354">
        <v>0</v>
      </c>
      <c r="F9" s="354">
        <v>2.784432304728442E-3</v>
      </c>
      <c r="G9" s="354">
        <v>0.11398351306044978</v>
      </c>
      <c r="H9" s="354">
        <v>0</v>
      </c>
      <c r="I9" s="354">
        <v>1.4366327776207324E-2</v>
      </c>
      <c r="J9" s="354">
        <v>3.660487788679416E-2</v>
      </c>
      <c r="K9" s="355">
        <v>0</v>
      </c>
      <c r="L9" s="299"/>
      <c r="M9" s="356">
        <v>91.684768405564711</v>
      </c>
      <c r="N9" s="351"/>
      <c r="O9" s="301"/>
      <c r="Q9" s="328" t="s">
        <v>154</v>
      </c>
      <c r="R9" s="329">
        <v>0.83225356748535728</v>
      </c>
      <c r="S9" s="329" t="s">
        <v>150</v>
      </c>
      <c r="T9" s="329" t="s">
        <v>150</v>
      </c>
      <c r="U9" s="329" t="s">
        <v>150</v>
      </c>
      <c r="V9" s="329">
        <v>0.11398351306044978</v>
      </c>
      <c r="W9" s="329" t="s">
        <v>150</v>
      </c>
      <c r="X9" s="329" t="s">
        <v>150</v>
      </c>
      <c r="Y9" s="329" t="s">
        <v>150</v>
      </c>
      <c r="Z9" s="329" t="s">
        <v>150</v>
      </c>
    </row>
    <row r="10" spans="1:33" ht="15.75" x14ac:dyDescent="0.25">
      <c r="A10" s="1"/>
      <c r="B10" s="353" t="s">
        <v>134</v>
      </c>
      <c r="C10" s="354">
        <v>0.16157178682155593</v>
      </c>
      <c r="D10" s="354">
        <v>0.39094430703863442</v>
      </c>
      <c r="E10" s="354">
        <v>0.35263507605588118</v>
      </c>
      <c r="F10" s="354">
        <v>4.271448454591463E-2</v>
      </c>
      <c r="G10" s="354">
        <v>3.7989600074877302E-4</v>
      </c>
      <c r="H10" s="354">
        <v>0</v>
      </c>
      <c r="I10" s="354">
        <v>0</v>
      </c>
      <c r="J10" s="354">
        <v>5.1754449537265095E-2</v>
      </c>
      <c r="K10" s="355">
        <v>0</v>
      </c>
      <c r="L10" s="299"/>
      <c r="M10" s="356">
        <v>7.5516105311600006</v>
      </c>
      <c r="N10" s="351"/>
      <c r="O10" s="301"/>
      <c r="Q10" s="328" t="s">
        <v>155</v>
      </c>
      <c r="R10" s="329">
        <v>0.16157178682155593</v>
      </c>
      <c r="S10" s="329">
        <v>0.39094430703863442</v>
      </c>
      <c r="T10" s="329">
        <v>0.35263507605588118</v>
      </c>
      <c r="U10" s="329" t="s">
        <v>150</v>
      </c>
      <c r="V10" s="329" t="s">
        <v>150</v>
      </c>
      <c r="W10" s="329" t="s">
        <v>150</v>
      </c>
      <c r="X10" s="329" t="s">
        <v>150</v>
      </c>
      <c r="Y10" s="329">
        <v>5.1754449537265095E-2</v>
      </c>
      <c r="Z10" s="329" t="s">
        <v>150</v>
      </c>
    </row>
    <row r="11" spans="1:33" ht="15.75" x14ac:dyDescent="0.25">
      <c r="A11" s="1"/>
      <c r="B11" s="353" t="s">
        <v>135</v>
      </c>
      <c r="C11" s="354">
        <v>0.89000133457111397</v>
      </c>
      <c r="D11" s="354">
        <v>-4.27152337086531E-3</v>
      </c>
      <c r="E11" s="354">
        <v>0</v>
      </c>
      <c r="F11" s="354">
        <v>6.4942549319259573E-4</v>
      </c>
      <c r="G11" s="354">
        <v>4.3341748241861038E-2</v>
      </c>
      <c r="H11" s="354">
        <v>0</v>
      </c>
      <c r="I11" s="354">
        <v>0</v>
      </c>
      <c r="J11" s="354">
        <v>7.027901506469772E-2</v>
      </c>
      <c r="K11" s="355">
        <v>0</v>
      </c>
      <c r="L11" s="299"/>
      <c r="M11" s="356">
        <v>2.8005723043899997</v>
      </c>
      <c r="N11" s="351"/>
      <c r="O11" s="301"/>
      <c r="Q11" s="328" t="s">
        <v>156</v>
      </c>
      <c r="R11" s="329">
        <v>0.89000133457111397</v>
      </c>
      <c r="S11" s="329" t="s">
        <v>150</v>
      </c>
      <c r="T11" s="329" t="s">
        <v>150</v>
      </c>
      <c r="U11" s="329" t="s">
        <v>150</v>
      </c>
      <c r="V11" s="329">
        <v>4.3341748241861038E-2</v>
      </c>
      <c r="W11" s="329" t="s">
        <v>150</v>
      </c>
      <c r="X11" s="329" t="s">
        <v>150</v>
      </c>
      <c r="Y11" s="329">
        <v>7.027901506469772E-2</v>
      </c>
      <c r="Z11" s="329" t="s">
        <v>150</v>
      </c>
    </row>
    <row r="12" spans="1:33" ht="15.75" x14ac:dyDescent="0.25">
      <c r="A12" s="1"/>
      <c r="B12" s="353" t="s">
        <v>136</v>
      </c>
      <c r="C12" s="354">
        <v>5.7125750786558363E-3</v>
      </c>
      <c r="D12" s="354">
        <v>2.9511908222733642E-3</v>
      </c>
      <c r="E12" s="354">
        <v>0.16450148364493999</v>
      </c>
      <c r="F12" s="354">
        <v>8.0539018045688374E-3</v>
      </c>
      <c r="G12" s="354">
        <v>0</v>
      </c>
      <c r="H12" s="354">
        <v>0.81389867816842432</v>
      </c>
      <c r="I12" s="354">
        <v>0</v>
      </c>
      <c r="J12" s="354">
        <v>4.8821704811375733E-3</v>
      </c>
      <c r="K12" s="355">
        <v>0</v>
      </c>
      <c r="L12" s="299"/>
      <c r="M12" s="356">
        <v>1.2202527816300002</v>
      </c>
      <c r="N12" s="351"/>
      <c r="O12" s="301"/>
      <c r="Q12" s="328" t="s">
        <v>157</v>
      </c>
      <c r="R12" s="329" t="s">
        <v>150</v>
      </c>
      <c r="S12" s="329" t="s">
        <v>150</v>
      </c>
      <c r="T12" s="329">
        <v>0.16450148364493999</v>
      </c>
      <c r="U12" s="329" t="s">
        <v>150</v>
      </c>
      <c r="V12" s="329" t="s">
        <v>150</v>
      </c>
      <c r="W12" s="329">
        <v>0.81389867816842432</v>
      </c>
      <c r="X12" s="329" t="s">
        <v>150</v>
      </c>
      <c r="Y12" s="329" t="s">
        <v>150</v>
      </c>
      <c r="Z12" s="329" t="s">
        <v>150</v>
      </c>
    </row>
    <row r="13" spans="1:33" ht="15.75" x14ac:dyDescent="0.25">
      <c r="A13" s="1"/>
      <c r="B13" s="353" t="s">
        <v>137</v>
      </c>
      <c r="C13" s="354">
        <v>0.40910630686226568</v>
      </c>
      <c r="D13" s="354">
        <v>0.20813504718965667</v>
      </c>
      <c r="E13" s="354">
        <v>0</v>
      </c>
      <c r="F13" s="354">
        <v>1.7674779288857963E-4</v>
      </c>
      <c r="G13" s="354">
        <v>0</v>
      </c>
      <c r="H13" s="354">
        <v>0</v>
      </c>
      <c r="I13" s="354">
        <v>0.37987965828184611</v>
      </c>
      <c r="J13" s="354">
        <v>2.7022398733429855E-3</v>
      </c>
      <c r="K13" s="355">
        <v>0</v>
      </c>
      <c r="L13" s="299"/>
      <c r="M13" s="356">
        <v>8.26953109916</v>
      </c>
      <c r="N13" s="351"/>
      <c r="O13" s="301"/>
      <c r="Q13" s="328" t="s">
        <v>158</v>
      </c>
      <c r="R13" s="329">
        <v>0.40910630686226568</v>
      </c>
      <c r="S13" s="329">
        <v>0.20813504718965667</v>
      </c>
      <c r="T13" s="329" t="s">
        <v>150</v>
      </c>
      <c r="U13" s="329" t="s">
        <v>150</v>
      </c>
      <c r="V13" s="329" t="s">
        <v>150</v>
      </c>
      <c r="W13" s="329" t="s">
        <v>150</v>
      </c>
      <c r="X13" s="329">
        <v>0.37987965828184611</v>
      </c>
      <c r="Y13" s="329" t="s">
        <v>150</v>
      </c>
      <c r="Z13" s="329" t="s">
        <v>150</v>
      </c>
    </row>
    <row r="14" spans="1:33" x14ac:dyDescent="0.25">
      <c r="B14" s="353" t="s">
        <v>138</v>
      </c>
      <c r="C14" s="354">
        <v>0.3965416023832215</v>
      </c>
      <c r="D14" s="354">
        <v>0</v>
      </c>
      <c r="E14" s="354">
        <v>0</v>
      </c>
      <c r="F14" s="354">
        <v>4.5122918515783072E-5</v>
      </c>
      <c r="G14" s="354">
        <v>8.1125045514433056E-6</v>
      </c>
      <c r="H14" s="354">
        <v>0.59789158544137155</v>
      </c>
      <c r="I14" s="354">
        <v>0</v>
      </c>
      <c r="J14" s="354">
        <v>5.5135767523396507E-3</v>
      </c>
      <c r="K14" s="355">
        <v>0</v>
      </c>
      <c r="M14" s="356">
        <v>1.23266494787</v>
      </c>
      <c r="N14" s="351"/>
      <c r="O14" s="301"/>
      <c r="Q14" s="328" t="s">
        <v>159</v>
      </c>
      <c r="R14" s="329">
        <v>0.3965416023832215</v>
      </c>
      <c r="S14" s="329" t="s">
        <v>150</v>
      </c>
      <c r="T14" s="329" t="s">
        <v>150</v>
      </c>
      <c r="U14" s="329" t="s">
        <v>150</v>
      </c>
      <c r="V14" s="329" t="s">
        <v>150</v>
      </c>
      <c r="W14" s="329">
        <v>0.59789158544137155</v>
      </c>
      <c r="X14" s="329" t="s">
        <v>150</v>
      </c>
      <c r="Y14" s="329" t="s">
        <v>150</v>
      </c>
      <c r="Z14" s="329" t="s">
        <v>150</v>
      </c>
    </row>
    <row r="15" spans="1:33" x14ac:dyDescent="0.25">
      <c r="B15" s="353" t="s">
        <v>139</v>
      </c>
      <c r="C15" s="354">
        <v>0.35761241953150946</v>
      </c>
      <c r="D15" s="354">
        <v>1.8670271002509554E-4</v>
      </c>
      <c r="E15" s="354">
        <v>1.5082179184780947E-2</v>
      </c>
      <c r="F15" s="354">
        <v>4.1432473417974242E-5</v>
      </c>
      <c r="G15" s="354">
        <v>0</v>
      </c>
      <c r="H15" s="354">
        <v>0.6215373764270834</v>
      </c>
      <c r="I15" s="354">
        <v>0</v>
      </c>
      <c r="J15" s="354">
        <v>5.5398896731830754E-3</v>
      </c>
      <c r="K15" s="355">
        <v>0</v>
      </c>
      <c r="M15" s="356">
        <v>5.2328975828400006</v>
      </c>
      <c r="N15" s="351"/>
      <c r="O15" s="301"/>
      <c r="Q15" s="328" t="s">
        <v>160</v>
      </c>
      <c r="R15" s="329">
        <v>0.35761241953150946</v>
      </c>
      <c r="S15" s="329" t="s">
        <v>150</v>
      </c>
      <c r="T15" s="329" t="s">
        <v>150</v>
      </c>
      <c r="U15" s="329" t="s">
        <v>150</v>
      </c>
      <c r="V15" s="329" t="s">
        <v>150</v>
      </c>
      <c r="W15" s="329">
        <v>0.6215373764270834</v>
      </c>
      <c r="X15" s="329" t="s">
        <v>150</v>
      </c>
      <c r="Y15" s="329" t="s">
        <v>150</v>
      </c>
      <c r="Z15" s="329" t="s">
        <v>150</v>
      </c>
    </row>
    <row r="16" spans="1:33" x14ac:dyDescent="0.25">
      <c r="B16" s="353" t="s">
        <v>41</v>
      </c>
      <c r="C16" s="354">
        <v>0.93561773508157098</v>
      </c>
      <c r="D16" s="354">
        <v>0</v>
      </c>
      <c r="E16" s="354">
        <v>5.295243184532698E-3</v>
      </c>
      <c r="F16" s="354">
        <v>1.8227787291182015E-5</v>
      </c>
      <c r="G16" s="354">
        <v>0</v>
      </c>
      <c r="H16" s="354">
        <v>0</v>
      </c>
      <c r="I16" s="354">
        <v>2.5196825455060263E-2</v>
      </c>
      <c r="J16" s="354">
        <v>1.6138185663085169E-3</v>
      </c>
      <c r="K16" s="355">
        <v>3.2202041852532177E-2</v>
      </c>
      <c r="M16" s="356">
        <v>24.210990228830035</v>
      </c>
      <c r="N16" s="351"/>
      <c r="O16" s="301"/>
      <c r="Q16" s="328" t="s">
        <v>161</v>
      </c>
      <c r="R16" s="329">
        <v>0.93561773508157098</v>
      </c>
      <c r="S16" s="329" t="s">
        <v>150</v>
      </c>
      <c r="T16" s="329" t="s">
        <v>150</v>
      </c>
      <c r="U16" s="329" t="s">
        <v>150</v>
      </c>
      <c r="V16" s="329" t="s">
        <v>150</v>
      </c>
      <c r="W16" s="329" t="s">
        <v>150</v>
      </c>
      <c r="X16" s="329" t="s">
        <v>150</v>
      </c>
      <c r="Y16" s="329" t="s">
        <v>150</v>
      </c>
      <c r="Z16" s="329" t="s">
        <v>150</v>
      </c>
    </row>
    <row r="17" spans="2:26" x14ac:dyDescent="0.25">
      <c r="B17" s="353" t="s">
        <v>140</v>
      </c>
      <c r="C17" s="354">
        <v>0.9900679340970685</v>
      </c>
      <c r="D17" s="354">
        <v>0</v>
      </c>
      <c r="E17" s="354">
        <v>0</v>
      </c>
      <c r="F17" s="354">
        <v>2.2202358091572991E-5</v>
      </c>
      <c r="G17" s="354">
        <v>0</v>
      </c>
      <c r="H17" s="354">
        <v>0</v>
      </c>
      <c r="I17" s="354">
        <v>9.3635961523600587E-3</v>
      </c>
      <c r="J17" s="354">
        <v>5.462673924797358E-4</v>
      </c>
      <c r="K17" s="355">
        <v>0</v>
      </c>
      <c r="M17" s="356">
        <v>55.714802675374798</v>
      </c>
      <c r="N17" s="351"/>
      <c r="O17" s="301"/>
      <c r="Q17" s="328" t="s">
        <v>162</v>
      </c>
      <c r="R17" s="329">
        <v>0.9900679340970685</v>
      </c>
      <c r="S17" s="329" t="s">
        <v>150</v>
      </c>
      <c r="T17" s="329" t="s">
        <v>150</v>
      </c>
      <c r="U17" s="329" t="s">
        <v>150</v>
      </c>
      <c r="V17" s="329" t="s">
        <v>150</v>
      </c>
      <c r="W17" s="329" t="s">
        <v>150</v>
      </c>
      <c r="X17" s="329" t="s">
        <v>150</v>
      </c>
      <c r="Y17" s="329" t="s">
        <v>150</v>
      </c>
      <c r="Z17" s="329" t="s">
        <v>150</v>
      </c>
    </row>
    <row r="18" spans="2:26" x14ac:dyDescent="0.25">
      <c r="B18" s="353" t="s">
        <v>141</v>
      </c>
      <c r="C18" s="354">
        <v>0.44412797232358753</v>
      </c>
      <c r="D18" s="354">
        <v>4.0271581853854765E-2</v>
      </c>
      <c r="E18" s="354">
        <v>0.37561509061015963</v>
      </c>
      <c r="F18" s="354">
        <v>7.2595213450596566E-2</v>
      </c>
      <c r="G18" s="354">
        <v>3.5041900744426389E-2</v>
      </c>
      <c r="H18" s="354">
        <v>0</v>
      </c>
      <c r="I18" s="354">
        <v>0</v>
      </c>
      <c r="J18" s="354">
        <v>3.2348241017374914E-2</v>
      </c>
      <c r="K18" s="355">
        <v>0</v>
      </c>
      <c r="M18" s="356">
        <v>6.8053324983500012</v>
      </c>
      <c r="N18" s="351"/>
      <c r="O18" s="301"/>
      <c r="Q18" s="328" t="s">
        <v>163</v>
      </c>
      <c r="R18" s="329">
        <v>0.44412797232358753</v>
      </c>
      <c r="S18" s="329" t="s">
        <v>150</v>
      </c>
      <c r="T18" s="329">
        <v>0.37561509061015963</v>
      </c>
      <c r="U18" s="329">
        <v>7.2595213450596566E-2</v>
      </c>
      <c r="V18" s="329" t="s">
        <v>150</v>
      </c>
      <c r="W18" s="329" t="s">
        <v>150</v>
      </c>
      <c r="X18" s="329" t="s">
        <v>150</v>
      </c>
      <c r="Y18" s="329" t="s">
        <v>150</v>
      </c>
      <c r="Z18" s="329" t="s">
        <v>150</v>
      </c>
    </row>
    <row r="19" spans="2:26" ht="15.75" thickBot="1" x14ac:dyDescent="0.3">
      <c r="B19" s="357" t="s">
        <v>142</v>
      </c>
      <c r="C19" s="358">
        <v>0.63092275859256519</v>
      </c>
      <c r="D19" s="358">
        <v>0.14564709934063896</v>
      </c>
      <c r="E19" s="358">
        <v>2.2658517530701294E-3</v>
      </c>
      <c r="F19" s="358">
        <v>0.11737793287145123</v>
      </c>
      <c r="G19" s="358">
        <v>6.593965365400585E-2</v>
      </c>
      <c r="H19" s="358">
        <v>0</v>
      </c>
      <c r="I19" s="358">
        <v>1.314451776105811E-2</v>
      </c>
      <c r="J19" s="358">
        <v>1.7140232903644106E-2</v>
      </c>
      <c r="K19" s="359">
        <v>7.561953123566393E-3</v>
      </c>
      <c r="M19" s="360">
        <v>146.03257352633995</v>
      </c>
      <c r="N19" s="351"/>
      <c r="O19" s="301"/>
      <c r="Q19" s="328" t="s">
        <v>164</v>
      </c>
      <c r="R19" s="329">
        <v>0.63092275859256519</v>
      </c>
      <c r="S19" s="329">
        <v>0.14564709934063896</v>
      </c>
      <c r="T19" s="329" t="s">
        <v>150</v>
      </c>
      <c r="U19" s="329">
        <v>0.11737793287145123</v>
      </c>
      <c r="V19" s="329">
        <v>6.593965365400585E-2</v>
      </c>
      <c r="W19" s="329" t="s">
        <v>150</v>
      </c>
      <c r="X19" s="329" t="s">
        <v>150</v>
      </c>
      <c r="Y19" s="329" t="s">
        <v>150</v>
      </c>
      <c r="Z19" s="329" t="s">
        <v>150</v>
      </c>
    </row>
    <row r="20" spans="2:26" x14ac:dyDescent="0.25">
      <c r="K20" s="29"/>
      <c r="M20" s="361"/>
    </row>
  </sheetData>
  <hyperlinks>
    <hyperlink ref="A2" location="SOMMAIRE!A1" display="Retour sommaire"/>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W19"/>
  <sheetViews>
    <sheetView workbookViewId="0">
      <selection activeCell="A2" sqref="A2:B2"/>
    </sheetView>
  </sheetViews>
  <sheetFormatPr baseColWidth="10" defaultRowHeight="15" x14ac:dyDescent="0.25"/>
  <cols>
    <col min="2" max="2" width="20" customWidth="1"/>
    <col min="3" max="3" width="19.85546875" customWidth="1"/>
  </cols>
  <sheetData>
    <row r="1" spans="1:75" ht="17.25" customHeight="1" x14ac:dyDescent="0.25">
      <c r="A1" s="656" t="s">
        <v>341</v>
      </c>
      <c r="B1" s="656"/>
      <c r="C1" s="656"/>
      <c r="D1" s="656"/>
      <c r="E1" s="656"/>
      <c r="F1" s="656"/>
    </row>
    <row r="2" spans="1:75" ht="15.75" x14ac:dyDescent="0.25">
      <c r="A2" s="388" t="s">
        <v>376</v>
      </c>
      <c r="B2" s="3"/>
    </row>
    <row r="3" spans="1:75" ht="15.75" thickBot="1" x14ac:dyDescent="0.3"/>
    <row r="4" spans="1:75" ht="15.75" thickBot="1" x14ac:dyDescent="0.3">
      <c r="B4" s="884" t="s">
        <v>36</v>
      </c>
      <c r="C4" s="885"/>
      <c r="D4" s="154">
        <v>2006</v>
      </c>
      <c r="E4" s="155">
        <v>2007</v>
      </c>
      <c r="F4" s="155">
        <v>2008</v>
      </c>
      <c r="G4" s="155">
        <v>2009</v>
      </c>
      <c r="H4" s="155">
        <v>2010</v>
      </c>
      <c r="I4" s="155">
        <v>2011</v>
      </c>
      <c r="J4" s="155">
        <v>2012</v>
      </c>
      <c r="K4" s="155">
        <v>2013</v>
      </c>
      <c r="L4" s="155">
        <v>2014</v>
      </c>
      <c r="M4" s="155">
        <v>2015</v>
      </c>
      <c r="N4" s="155">
        <v>2016</v>
      </c>
      <c r="O4" s="155">
        <v>2017</v>
      </c>
      <c r="P4" s="155">
        <v>2018</v>
      </c>
      <c r="Q4" s="155">
        <v>2019</v>
      </c>
      <c r="R4" s="155">
        <v>2020</v>
      </c>
      <c r="S4" s="156">
        <v>2021</v>
      </c>
    </row>
    <row r="5" spans="1:75" ht="27" customHeight="1" x14ac:dyDescent="0.25">
      <c r="B5" s="886" t="s">
        <v>37</v>
      </c>
      <c r="C5" s="157" t="s">
        <v>38</v>
      </c>
      <c r="D5" s="158">
        <v>0.499</v>
      </c>
      <c r="E5" s="158">
        <v>0.50739999999999996</v>
      </c>
      <c r="F5" s="158">
        <v>0.55710000000000004</v>
      </c>
      <c r="G5" s="158">
        <v>0.58473333333333333</v>
      </c>
      <c r="H5" s="158">
        <v>0.62139999999999995</v>
      </c>
      <c r="I5" s="158">
        <v>0.65390000000000004</v>
      </c>
      <c r="J5" s="158">
        <v>0.68589999999999995</v>
      </c>
      <c r="K5" s="158">
        <v>0.71779999999999999</v>
      </c>
      <c r="L5" s="158">
        <v>0.74280000000000002</v>
      </c>
      <c r="M5" s="158">
        <v>0.74280000000000002</v>
      </c>
      <c r="N5" s="158">
        <v>0.74280000000000002</v>
      </c>
      <c r="O5" s="158">
        <v>0.74280000000000002</v>
      </c>
      <c r="P5" s="158">
        <v>0.74280000000000002</v>
      </c>
      <c r="Q5" s="158">
        <v>0.74280000000000002</v>
      </c>
      <c r="R5" s="158">
        <v>0.74280000000000002</v>
      </c>
      <c r="S5" s="159">
        <v>0.74280000000000002</v>
      </c>
    </row>
    <row r="6" spans="1:75" ht="27" customHeight="1" x14ac:dyDescent="0.25">
      <c r="B6" s="887"/>
      <c r="C6" s="160" t="s">
        <v>39</v>
      </c>
      <c r="D6" s="161">
        <v>1</v>
      </c>
      <c r="E6" s="161">
        <v>1.0149999999999999</v>
      </c>
      <c r="F6" s="161">
        <v>1.0349999999999999</v>
      </c>
      <c r="G6" s="161">
        <v>1.0839000000000001</v>
      </c>
      <c r="H6" s="161">
        <v>1.0683</v>
      </c>
      <c r="I6" s="161">
        <v>1.1414</v>
      </c>
      <c r="J6" s="161">
        <v>1.2155</v>
      </c>
      <c r="K6" s="161">
        <v>1.2606999999999999</v>
      </c>
      <c r="L6" s="161">
        <v>1.2606999999999999</v>
      </c>
      <c r="M6" s="161">
        <v>1.2606999999999999</v>
      </c>
      <c r="N6" s="161">
        <v>1.2606999999999999</v>
      </c>
      <c r="O6" s="161">
        <v>1.2606999999999999</v>
      </c>
      <c r="P6" s="161">
        <v>1.2606999999999999</v>
      </c>
      <c r="Q6" s="161">
        <v>1.2606999999999999</v>
      </c>
      <c r="R6" s="161">
        <v>1.2606999999999999</v>
      </c>
      <c r="S6" s="162">
        <v>1.2606999999999999</v>
      </c>
    </row>
    <row r="7" spans="1:75" ht="27" customHeight="1" x14ac:dyDescent="0.25">
      <c r="B7" s="887"/>
      <c r="C7" s="160" t="s">
        <v>40</v>
      </c>
      <c r="D7" s="161">
        <v>0.33</v>
      </c>
      <c r="E7" s="161">
        <v>0.39500000000000002</v>
      </c>
      <c r="F7" s="161">
        <v>0.5</v>
      </c>
      <c r="G7" s="161">
        <v>0.60140000000000005</v>
      </c>
      <c r="H7" s="161">
        <v>0.62139999999999995</v>
      </c>
      <c r="I7" s="161">
        <v>0.65390000000000004</v>
      </c>
      <c r="J7" s="161">
        <v>0.68589999999999995</v>
      </c>
      <c r="K7" s="161">
        <v>0.74280000000000002</v>
      </c>
      <c r="L7" s="161">
        <v>0.74280000000000002</v>
      </c>
      <c r="M7" s="161">
        <v>0.74280000000000002</v>
      </c>
      <c r="N7" s="161">
        <v>0.74280000000000002</v>
      </c>
      <c r="O7" s="161">
        <v>0.74280000000000002</v>
      </c>
      <c r="P7" s="161">
        <v>0.74280000000000002</v>
      </c>
      <c r="Q7" s="161">
        <v>0.74280000000000002</v>
      </c>
      <c r="R7" s="161">
        <v>0.74280000000000002</v>
      </c>
      <c r="S7" s="162">
        <v>0.74280000000000002</v>
      </c>
    </row>
    <row r="8" spans="1:75" ht="27" customHeight="1" x14ac:dyDescent="0.25">
      <c r="B8" s="887"/>
      <c r="C8" s="163" t="s">
        <v>41</v>
      </c>
      <c r="D8" s="161">
        <v>0.27300000000000002</v>
      </c>
      <c r="E8" s="161">
        <v>0.27300000000000002</v>
      </c>
      <c r="F8" s="161">
        <v>0.27300000000000002</v>
      </c>
      <c r="G8" s="161">
        <v>0.27300000000000002</v>
      </c>
      <c r="H8" s="161">
        <v>0.27300000000000002</v>
      </c>
      <c r="I8" s="161">
        <v>0.27300000000000002</v>
      </c>
      <c r="J8" s="161">
        <v>0.27300000000000002</v>
      </c>
      <c r="K8" s="161">
        <v>0.28849999999999998</v>
      </c>
      <c r="L8" s="161">
        <v>0.30399999999999999</v>
      </c>
      <c r="M8" s="161">
        <v>0.30499999999999999</v>
      </c>
      <c r="N8" s="161">
        <v>0.30599999999999999</v>
      </c>
      <c r="O8" s="161">
        <v>0.30649999999999999</v>
      </c>
      <c r="P8" s="161">
        <v>0.30649999999999999</v>
      </c>
      <c r="Q8" s="164">
        <v>0.30649999999999999</v>
      </c>
      <c r="R8" s="164">
        <v>0.30649999999999999</v>
      </c>
      <c r="S8" s="165">
        <v>0.30649999999999999</v>
      </c>
    </row>
    <row r="9" spans="1:75" ht="27" customHeight="1" thickBot="1" x14ac:dyDescent="0.3">
      <c r="B9" s="888"/>
      <c r="C9" s="166" t="s">
        <v>42</v>
      </c>
      <c r="D9" s="167">
        <v>0.156</v>
      </c>
      <c r="E9" s="167">
        <v>0.156</v>
      </c>
      <c r="F9" s="167">
        <v>0.156</v>
      </c>
      <c r="G9" s="167">
        <v>0.156</v>
      </c>
      <c r="H9" s="167">
        <v>0.156</v>
      </c>
      <c r="I9" s="167">
        <v>0.156</v>
      </c>
      <c r="J9" s="167">
        <v>0.156</v>
      </c>
      <c r="K9" s="167">
        <v>0.157</v>
      </c>
      <c r="L9" s="167">
        <v>0.15974999999999998</v>
      </c>
      <c r="M9" s="167">
        <v>0.16150000000000003</v>
      </c>
      <c r="N9" s="167">
        <v>0.16250000000000001</v>
      </c>
      <c r="O9" s="167">
        <v>0.16300000000000001</v>
      </c>
      <c r="P9" s="167">
        <v>0.16300000000000001</v>
      </c>
      <c r="Q9" s="167">
        <v>0.16464400000000001</v>
      </c>
      <c r="R9" s="167">
        <v>0.16464400000000001</v>
      </c>
      <c r="S9" s="168">
        <v>0.16464400000000001</v>
      </c>
    </row>
    <row r="10" spans="1:75" s="2" customFormat="1" x14ac:dyDescent="0.25">
      <c r="B10" s="27"/>
      <c r="C10" s="28"/>
      <c r="D10" s="85"/>
      <c r="E10" s="85"/>
      <c r="F10" s="85"/>
      <c r="G10" s="85"/>
      <c r="H10" s="85"/>
      <c r="I10" s="85"/>
      <c r="J10" s="85"/>
      <c r="K10" s="85"/>
      <c r="L10" s="85"/>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row>
    <row r="11" spans="1:75" s="2" customFormat="1" x14ac:dyDescent="0.25">
      <c r="B11" s="27"/>
      <c r="C11" s="28"/>
      <c r="D11" s="85"/>
      <c r="E11" s="85"/>
      <c r="F11" s="85"/>
      <c r="G11" s="85"/>
      <c r="H11" s="85"/>
      <c r="I11" s="85"/>
      <c r="J11" s="85"/>
      <c r="K11" s="85"/>
      <c r="L11" s="85"/>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row>
    <row r="12" spans="1:75" s="2" customFormat="1" x14ac:dyDescent="0.25">
      <c r="B12" s="27"/>
      <c r="C12" s="28"/>
      <c r="D12" s="85"/>
      <c r="E12" s="85"/>
      <c r="F12" s="85"/>
      <c r="G12" s="85"/>
      <c r="H12" s="85"/>
      <c r="I12" s="85"/>
      <c r="J12" s="85"/>
      <c r="K12" s="85"/>
      <c r="L12" s="85"/>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row>
    <row r="13" spans="1:75" s="2" customFormat="1" x14ac:dyDescent="0.25">
      <c r="B13" s="27"/>
      <c r="C13" s="28"/>
      <c r="D13" s="85"/>
      <c r="E13" s="85"/>
      <c r="F13" s="85"/>
      <c r="G13" s="85"/>
      <c r="H13" s="85"/>
      <c r="I13" s="85"/>
      <c r="J13" s="85"/>
      <c r="K13" s="85"/>
      <c r="L13" s="85"/>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row>
    <row r="14" spans="1:75" s="2" customFormat="1" x14ac:dyDescent="0.25">
      <c r="B14" s="27"/>
      <c r="C14" s="28"/>
      <c r="D14" s="85"/>
      <c r="E14" s="85"/>
      <c r="F14" s="85"/>
      <c r="G14" s="85"/>
      <c r="H14" s="85"/>
      <c r="I14" s="85"/>
      <c r="J14" s="85"/>
      <c r="K14" s="85"/>
      <c r="L14" s="85"/>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row>
    <row r="15" spans="1:75" x14ac:dyDescent="0.25">
      <c r="C15" s="28"/>
      <c r="D15" s="87"/>
      <c r="E15" s="87"/>
      <c r="F15" s="85"/>
      <c r="G15" s="85"/>
      <c r="H15" s="85"/>
      <c r="I15" s="85"/>
      <c r="J15" s="85"/>
      <c r="K15" s="85"/>
      <c r="L15" s="85"/>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row>
    <row r="16" spans="1:75" x14ac:dyDescent="0.25">
      <c r="C16" s="28"/>
      <c r="D16" s="87"/>
      <c r="E16" s="87"/>
      <c r="F16" s="85"/>
      <c r="G16" s="85"/>
      <c r="H16" s="85"/>
      <c r="I16" s="85"/>
      <c r="J16" s="85"/>
      <c r="K16" s="85"/>
      <c r="L16" s="85"/>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row>
    <row r="17" spans="3:75" x14ac:dyDescent="0.25">
      <c r="C17" s="28"/>
      <c r="D17" s="87"/>
      <c r="E17" s="87"/>
      <c r="F17" s="85"/>
      <c r="G17" s="85"/>
      <c r="H17" s="85"/>
      <c r="I17" s="85"/>
      <c r="J17" s="85"/>
      <c r="K17" s="85"/>
      <c r="L17" s="85"/>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row>
    <row r="18" spans="3:75" x14ac:dyDescent="0.25">
      <c r="C18" s="28"/>
      <c r="D18" s="87"/>
      <c r="E18" s="87"/>
      <c r="F18" s="85"/>
      <c r="G18" s="85"/>
      <c r="H18" s="85"/>
      <c r="I18" s="85"/>
      <c r="J18" s="85"/>
      <c r="K18" s="85"/>
      <c r="L18" s="85"/>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row>
    <row r="19" spans="3:75" x14ac:dyDescent="0.25">
      <c r="C19" s="28"/>
      <c r="D19" s="87"/>
      <c r="E19" s="87"/>
      <c r="F19" s="85"/>
      <c r="G19" s="85"/>
      <c r="H19" s="85"/>
      <c r="I19" s="85"/>
      <c r="J19" s="85"/>
      <c r="K19" s="85"/>
      <c r="L19" s="85"/>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row>
  </sheetData>
  <mergeCells count="2">
    <mergeCell ref="B4:C4"/>
    <mergeCell ref="B5:B9"/>
  </mergeCells>
  <hyperlinks>
    <hyperlink ref="A2" location="SOMMAIRE!A1" display="Retour sommaire"/>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B52"/>
  <sheetViews>
    <sheetView workbookViewId="0">
      <selection activeCell="F11" sqref="F11"/>
    </sheetView>
  </sheetViews>
  <sheetFormatPr baseColWidth="10" defaultColWidth="10.85546875" defaultRowHeight="15" x14ac:dyDescent="0.25"/>
  <cols>
    <col min="1" max="1" width="10.85546875" style="2"/>
    <col min="2" max="2" width="17.42578125" style="2" customWidth="1"/>
    <col min="3" max="3" width="13" style="2" customWidth="1"/>
    <col min="4" max="82" width="6.85546875" style="2" customWidth="1"/>
    <col min="83" max="16384" width="10.85546875" style="2"/>
  </cols>
  <sheetData>
    <row r="1" spans="1:132" ht="15.75" x14ac:dyDescent="0.25">
      <c r="A1" s="1" t="s">
        <v>340</v>
      </c>
    </row>
    <row r="2" spans="1:132" s="430" customFormat="1" ht="15.75" x14ac:dyDescent="0.25">
      <c r="A2" s="388" t="s">
        <v>376</v>
      </c>
      <c r="B2" s="3"/>
    </row>
    <row r="3" spans="1:132" s="414" customFormat="1" ht="15.75" thickBot="1" x14ac:dyDescent="0.3">
      <c r="C3" s="280"/>
      <c r="U3" s="415"/>
    </row>
    <row r="4" spans="1:132" s="6" customFormat="1" ht="15.75" thickBot="1" x14ac:dyDescent="0.3">
      <c r="B4" s="125" t="s">
        <v>379</v>
      </c>
      <c r="C4" s="126"/>
      <c r="D4" s="7">
        <v>2000</v>
      </c>
      <c r="E4" s="8">
        <v>2001</v>
      </c>
      <c r="F4" s="8">
        <v>2002</v>
      </c>
      <c r="G4" s="8">
        <v>2003</v>
      </c>
      <c r="H4" s="8">
        <v>2004</v>
      </c>
      <c r="I4" s="8">
        <v>2005</v>
      </c>
      <c r="J4" s="8">
        <v>2006</v>
      </c>
      <c r="K4" s="8">
        <v>2007</v>
      </c>
      <c r="L4" s="8">
        <v>2008</v>
      </c>
      <c r="M4" s="8">
        <v>2009</v>
      </c>
      <c r="N4" s="8">
        <v>2010</v>
      </c>
      <c r="O4" s="8">
        <v>2011</v>
      </c>
      <c r="P4" s="8">
        <v>2012</v>
      </c>
      <c r="Q4" s="8">
        <v>2013</v>
      </c>
      <c r="R4" s="8">
        <v>2014</v>
      </c>
      <c r="S4" s="8">
        <v>2015</v>
      </c>
      <c r="T4" s="8">
        <v>2016</v>
      </c>
      <c r="U4" s="8">
        <v>2017</v>
      </c>
      <c r="V4" s="8">
        <v>2018</v>
      </c>
      <c r="W4" s="8">
        <v>2019</v>
      </c>
      <c r="X4" s="8">
        <v>2020</v>
      </c>
      <c r="Y4" s="8">
        <v>2021</v>
      </c>
      <c r="Z4" s="127"/>
      <c r="AA4" s="127"/>
      <c r="AC4" s="8">
        <v>2021</v>
      </c>
      <c r="AD4" s="8">
        <v>2022</v>
      </c>
      <c r="AE4" s="8">
        <v>2023</v>
      </c>
      <c r="AF4" s="8">
        <v>2024</v>
      </c>
      <c r="AG4" s="8">
        <v>2025</v>
      </c>
      <c r="AH4" s="8">
        <v>2026</v>
      </c>
      <c r="AI4" s="8">
        <v>2027</v>
      </c>
      <c r="AJ4" s="8">
        <v>2028</v>
      </c>
      <c r="AK4" s="8">
        <v>2029</v>
      </c>
      <c r="AL4" s="8">
        <v>2030</v>
      </c>
      <c r="AM4" s="8">
        <v>2031</v>
      </c>
      <c r="AN4" s="8">
        <v>2032</v>
      </c>
      <c r="AO4" s="8">
        <v>2033</v>
      </c>
      <c r="AP4" s="8">
        <v>2034</v>
      </c>
      <c r="AQ4" s="8">
        <v>2035</v>
      </c>
      <c r="AR4" s="8">
        <v>2036</v>
      </c>
      <c r="AS4" s="8">
        <v>2037</v>
      </c>
      <c r="AT4" s="8">
        <v>2038</v>
      </c>
      <c r="AU4" s="8">
        <v>2039</v>
      </c>
      <c r="AV4" s="8">
        <v>2040</v>
      </c>
      <c r="AW4" s="8">
        <v>2041</v>
      </c>
      <c r="AX4" s="8">
        <v>2042</v>
      </c>
      <c r="AY4" s="8">
        <v>2043</v>
      </c>
      <c r="AZ4" s="8">
        <v>2044</v>
      </c>
      <c r="BA4" s="8">
        <v>2045</v>
      </c>
      <c r="BB4" s="8">
        <v>2046</v>
      </c>
      <c r="BC4" s="8">
        <v>2047</v>
      </c>
      <c r="BD4" s="8">
        <v>2048</v>
      </c>
      <c r="BE4" s="8">
        <v>2049</v>
      </c>
      <c r="BF4" s="8">
        <v>2050</v>
      </c>
      <c r="BG4" s="8">
        <v>2051</v>
      </c>
      <c r="BH4" s="8">
        <v>2052</v>
      </c>
      <c r="BI4" s="8">
        <v>2053</v>
      </c>
      <c r="BJ4" s="8">
        <v>2054</v>
      </c>
      <c r="BK4" s="8">
        <v>2055</v>
      </c>
      <c r="BL4" s="8">
        <v>2056</v>
      </c>
      <c r="BM4" s="8">
        <v>2057</v>
      </c>
      <c r="BN4" s="8">
        <v>2058</v>
      </c>
      <c r="BO4" s="8">
        <v>2059</v>
      </c>
      <c r="BP4" s="8">
        <v>2060</v>
      </c>
      <c r="BQ4" s="8">
        <v>2061</v>
      </c>
      <c r="BR4" s="8">
        <v>2062</v>
      </c>
      <c r="BS4" s="8">
        <v>2063</v>
      </c>
      <c r="BT4" s="8">
        <v>2064</v>
      </c>
      <c r="BU4" s="8">
        <v>2065</v>
      </c>
      <c r="BV4" s="8">
        <v>2066</v>
      </c>
      <c r="BW4" s="8">
        <v>2067</v>
      </c>
      <c r="BX4" s="8">
        <v>2068</v>
      </c>
      <c r="BY4" s="8">
        <v>2069</v>
      </c>
      <c r="BZ4" s="9">
        <v>2070</v>
      </c>
      <c r="CA4" s="127"/>
      <c r="CB4" s="127"/>
      <c r="CC4" s="127"/>
      <c r="CD4" s="127"/>
      <c r="CE4" s="8">
        <v>2021</v>
      </c>
      <c r="CF4" s="8">
        <v>2022</v>
      </c>
      <c r="CG4" s="8">
        <v>2023</v>
      </c>
      <c r="CH4" s="8">
        <v>2024</v>
      </c>
      <c r="CI4" s="8">
        <v>2025</v>
      </c>
      <c r="CJ4" s="8">
        <v>2026</v>
      </c>
      <c r="CK4" s="8">
        <v>2027</v>
      </c>
      <c r="CL4" s="8">
        <v>2028</v>
      </c>
      <c r="CM4" s="8">
        <v>2029</v>
      </c>
      <c r="CN4" s="8">
        <v>2030</v>
      </c>
      <c r="CO4" s="8">
        <v>2031</v>
      </c>
      <c r="CP4" s="8">
        <v>2032</v>
      </c>
      <c r="CQ4" s="8">
        <v>2033</v>
      </c>
      <c r="CR4" s="8">
        <v>2034</v>
      </c>
      <c r="CS4" s="8">
        <v>2035</v>
      </c>
      <c r="CT4" s="8">
        <v>2036</v>
      </c>
      <c r="CU4" s="8">
        <v>2037</v>
      </c>
      <c r="CV4" s="8">
        <v>2038</v>
      </c>
      <c r="CW4" s="8">
        <v>2039</v>
      </c>
      <c r="CX4" s="8">
        <v>2040</v>
      </c>
      <c r="CY4" s="8">
        <v>2041</v>
      </c>
      <c r="CZ4" s="8">
        <v>2042</v>
      </c>
      <c r="DA4" s="8">
        <v>2043</v>
      </c>
      <c r="DB4" s="8">
        <v>2044</v>
      </c>
      <c r="DC4" s="8">
        <v>2045</v>
      </c>
      <c r="DD4" s="8">
        <v>2046</v>
      </c>
      <c r="DE4" s="8">
        <v>2047</v>
      </c>
      <c r="DF4" s="8">
        <v>2048</v>
      </c>
      <c r="DG4" s="8">
        <v>2049</v>
      </c>
      <c r="DH4" s="8">
        <v>2050</v>
      </c>
      <c r="DI4" s="8">
        <v>2051</v>
      </c>
      <c r="DJ4" s="8">
        <v>2052</v>
      </c>
      <c r="DK4" s="8">
        <v>2053</v>
      </c>
      <c r="DL4" s="8">
        <v>2054</v>
      </c>
      <c r="DM4" s="8">
        <v>2055</v>
      </c>
      <c r="DN4" s="8">
        <v>2056</v>
      </c>
      <c r="DO4" s="8">
        <v>2057</v>
      </c>
      <c r="DP4" s="8">
        <v>2058</v>
      </c>
      <c r="DQ4" s="8">
        <v>2059</v>
      </c>
      <c r="DR4" s="8">
        <v>2060</v>
      </c>
      <c r="DS4" s="8">
        <v>2061</v>
      </c>
      <c r="DT4" s="8">
        <v>2062</v>
      </c>
      <c r="DU4" s="8">
        <v>2063</v>
      </c>
      <c r="DV4" s="8">
        <v>2064</v>
      </c>
      <c r="DW4" s="8">
        <v>2065</v>
      </c>
      <c r="DX4" s="8">
        <v>2066</v>
      </c>
      <c r="DY4" s="8">
        <v>2067</v>
      </c>
      <c r="DZ4" s="8">
        <v>2068</v>
      </c>
      <c r="EA4" s="8">
        <v>2069</v>
      </c>
      <c r="EB4" s="9">
        <v>2070</v>
      </c>
    </row>
    <row r="5" spans="1:132" s="6" customFormat="1" ht="15" customHeight="1" thickBot="1" x14ac:dyDescent="0.3">
      <c r="B5" s="894" t="s">
        <v>31</v>
      </c>
      <c r="C5" s="895"/>
      <c r="D5" s="11"/>
      <c r="E5" s="12"/>
      <c r="F5" s="12">
        <v>0.11975799112706585</v>
      </c>
      <c r="G5" s="12">
        <v>0.12248961249689429</v>
      </c>
      <c r="H5" s="12">
        <v>0.12270402356222034</v>
      </c>
      <c r="I5" s="12">
        <v>0.1223322495058629</v>
      </c>
      <c r="J5" s="12">
        <v>0.1228126309014473</v>
      </c>
      <c r="K5" s="12">
        <v>0.12315856495603483</v>
      </c>
      <c r="L5" s="12">
        <v>0.12323478971950552</v>
      </c>
      <c r="M5" s="12">
        <v>0.12778340915757583</v>
      </c>
      <c r="N5" s="12">
        <v>0.12572532414345233</v>
      </c>
      <c r="O5" s="12">
        <v>0.12794363193090888</v>
      </c>
      <c r="P5" s="12">
        <v>0.13090141947783959</v>
      </c>
      <c r="Q5" s="12">
        <v>0.1355591767128238</v>
      </c>
      <c r="R5" s="12">
        <v>0.13751439351730507</v>
      </c>
      <c r="S5" s="12">
        <v>0.13706465091933864</v>
      </c>
      <c r="T5" s="12">
        <v>0.13755082219286383</v>
      </c>
      <c r="U5" s="12">
        <v>0.13766341967306661</v>
      </c>
      <c r="V5" s="12">
        <v>0.13790348437693073</v>
      </c>
      <c r="W5" s="12">
        <v>0.13662848017944176</v>
      </c>
      <c r="X5" s="12">
        <v>0.14098892165078408</v>
      </c>
      <c r="Y5" s="12">
        <v>0.13835159600564698</v>
      </c>
      <c r="Z5" s="26"/>
      <c r="AA5" s="26"/>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3"/>
      <c r="BQ5" s="13"/>
      <c r="BR5" s="13"/>
      <c r="BS5" s="13"/>
      <c r="BT5" s="13"/>
      <c r="BU5" s="13"/>
      <c r="BV5" s="13"/>
      <c r="BW5" s="128"/>
      <c r="BX5" s="36"/>
      <c r="BY5" s="129"/>
      <c r="BZ5" s="130"/>
      <c r="CA5" s="131"/>
      <c r="CB5" s="131"/>
      <c r="CC5" s="131"/>
      <c r="CD5" s="131"/>
    </row>
    <row r="6" spans="1:132" s="6" customFormat="1" ht="15" customHeight="1" x14ac:dyDescent="0.25">
      <c r="B6" s="889" t="s">
        <v>32</v>
      </c>
      <c r="C6" s="15">
        <v>1.6E-2</v>
      </c>
      <c r="D6" s="11"/>
      <c r="E6" s="12"/>
      <c r="F6" s="12"/>
      <c r="G6" s="12"/>
      <c r="H6" s="12"/>
      <c r="I6" s="12"/>
      <c r="J6" s="12"/>
      <c r="K6" s="12"/>
      <c r="L6" s="12"/>
      <c r="M6" s="12"/>
      <c r="N6" s="12"/>
      <c r="O6" s="12"/>
      <c r="P6" s="12"/>
      <c r="Q6" s="12"/>
      <c r="R6" s="12"/>
      <c r="S6" s="12"/>
      <c r="T6" s="12"/>
      <c r="U6" s="12"/>
      <c r="V6" s="12"/>
      <c r="W6" s="12"/>
      <c r="X6" s="12"/>
      <c r="Y6" s="12"/>
      <c r="Z6" s="12"/>
      <c r="AA6" s="12"/>
      <c r="AB6" s="132"/>
      <c r="AC6" s="132">
        <v>0.13835159600564698</v>
      </c>
      <c r="AD6" s="132">
        <v>0.13771109860766895</v>
      </c>
      <c r="AE6" s="12">
        <v>0.13710830580791875</v>
      </c>
      <c r="AF6" s="12">
        <v>0.13640725166141557</v>
      </c>
      <c r="AG6" s="12">
        <v>0.13616185016983717</v>
      </c>
      <c r="AH6" s="12">
        <v>0.13572718600527697</v>
      </c>
      <c r="AI6" s="12">
        <v>0.13559262549673604</v>
      </c>
      <c r="AJ6" s="12">
        <v>0.13577017968018881</v>
      </c>
      <c r="AK6" s="12">
        <v>0.13629293129845976</v>
      </c>
      <c r="AL6" s="12">
        <v>0.13661416231400172</v>
      </c>
      <c r="AM6" s="12">
        <v>0.13657884385419672</v>
      </c>
      <c r="AN6" s="12">
        <v>0.13623796645333228</v>
      </c>
      <c r="AO6" s="12">
        <v>0.13580245000947014</v>
      </c>
      <c r="AP6" s="12">
        <v>0.13533463179192487</v>
      </c>
      <c r="AQ6" s="12">
        <v>0.13487393376944509</v>
      </c>
      <c r="AR6" s="12">
        <v>0.13439483849519476</v>
      </c>
      <c r="AS6" s="12">
        <v>0.13391409144765618</v>
      </c>
      <c r="AT6" s="12">
        <v>0.13344014216968769</v>
      </c>
      <c r="AU6" s="12">
        <v>0.13297372716753855</v>
      </c>
      <c r="AV6" s="12">
        <v>0.13251524946557433</v>
      </c>
      <c r="AW6" s="12">
        <v>0.13203049560916222</v>
      </c>
      <c r="AX6" s="12">
        <v>0.13154482392495284</v>
      </c>
      <c r="AY6" s="12">
        <v>0.13106571426652416</v>
      </c>
      <c r="AZ6" s="12">
        <v>0.13059845370753084</v>
      </c>
      <c r="BA6" s="12">
        <v>0.13011451409431909</v>
      </c>
      <c r="BB6" s="12">
        <v>0.12962054463849201</v>
      </c>
      <c r="BC6" s="12">
        <v>0.12914312989763768</v>
      </c>
      <c r="BD6" s="12">
        <v>0.12867754355709485</v>
      </c>
      <c r="BE6" s="12">
        <v>0.12823692937209441</v>
      </c>
      <c r="BF6" s="12">
        <v>0.12779892157632264</v>
      </c>
      <c r="BG6" s="12">
        <v>0.12739186655798296</v>
      </c>
      <c r="BH6" s="12">
        <v>0.12698353682744115</v>
      </c>
      <c r="BI6" s="12">
        <v>0.12657413603831699</v>
      </c>
      <c r="BJ6" s="12">
        <v>0.126188803218619</v>
      </c>
      <c r="BK6" s="12">
        <v>0.12584445923590429</v>
      </c>
      <c r="BL6" s="12">
        <v>0.12554718588887559</v>
      </c>
      <c r="BM6" s="12">
        <v>0.12526651435419892</v>
      </c>
      <c r="BN6" s="12">
        <v>0.12501425920045009</v>
      </c>
      <c r="BO6" s="12">
        <v>0.12477701684622071</v>
      </c>
      <c r="BP6" s="13">
        <v>0.12456771948505861</v>
      </c>
      <c r="BQ6" s="13">
        <v>0.12435984568308751</v>
      </c>
      <c r="BR6" s="13">
        <v>0.12425267155752812</v>
      </c>
      <c r="BS6" s="13">
        <v>0.1241502164796862</v>
      </c>
      <c r="BT6" s="13">
        <v>0.12407187346618542</v>
      </c>
      <c r="BU6" s="13">
        <v>0.12392232483008719</v>
      </c>
      <c r="BV6" s="13">
        <v>0.12379137770415971</v>
      </c>
      <c r="BW6" s="133">
        <v>0.12366085187368026</v>
      </c>
      <c r="BX6" s="134">
        <v>0.12355657510165817</v>
      </c>
      <c r="BY6" s="134">
        <v>0.12344952036405453</v>
      </c>
      <c r="BZ6" s="135">
        <v>0.12340431459126126</v>
      </c>
      <c r="CA6" s="26"/>
      <c r="CB6" s="26"/>
      <c r="CC6" s="26"/>
      <c r="CD6" s="26"/>
      <c r="CE6" s="132">
        <v>0.13860748327609512</v>
      </c>
      <c r="CF6" s="132">
        <v>0.13818408653093217</v>
      </c>
      <c r="CG6" s="12">
        <v>0.13769700002496829</v>
      </c>
      <c r="CH6" s="12">
        <v>0.13690957131206638</v>
      </c>
      <c r="CI6" s="12">
        <v>0.13659780686081044</v>
      </c>
      <c r="CJ6" s="12">
        <v>0.13628775833443421</v>
      </c>
      <c r="CK6" s="12">
        <v>0.13628519212823328</v>
      </c>
      <c r="CL6" s="12">
        <v>0.13659491436659313</v>
      </c>
      <c r="CM6" s="12">
        <v>0.13727275365010197</v>
      </c>
      <c r="CN6" s="12">
        <v>0.13780626660061984</v>
      </c>
      <c r="CO6" s="12">
        <v>0.13801424509251806</v>
      </c>
      <c r="CP6" s="12">
        <v>0.13795365719611388</v>
      </c>
      <c r="CQ6" s="12">
        <v>0.13784302060615464</v>
      </c>
      <c r="CR6" s="12">
        <v>0.1377545783812443</v>
      </c>
      <c r="CS6" s="12">
        <v>0.13770515784358889</v>
      </c>
      <c r="CT6" s="12">
        <v>0.13765951231172377</v>
      </c>
      <c r="CU6" s="12">
        <v>0.13762180195098075</v>
      </c>
      <c r="CV6" s="12">
        <v>0.13759033480405447</v>
      </c>
      <c r="CW6" s="12">
        <v>0.13755654355168132</v>
      </c>
      <c r="CX6" s="12">
        <v>0.13752041593862022</v>
      </c>
      <c r="CY6" s="12">
        <v>0.13745397839900733</v>
      </c>
      <c r="CZ6" s="12">
        <v>0.13738581874489675</v>
      </c>
      <c r="DA6" s="12">
        <v>0.13732339089665038</v>
      </c>
      <c r="DB6" s="12">
        <v>0.13727354249501514</v>
      </c>
      <c r="DC6" s="12">
        <v>0.13720435495153382</v>
      </c>
      <c r="DD6" s="12">
        <v>0.13711414432692037</v>
      </c>
      <c r="DE6" s="12">
        <v>0.1370243196404218</v>
      </c>
      <c r="DF6" s="12">
        <v>0.13693120362282357</v>
      </c>
      <c r="DG6" s="12">
        <v>0.13685485858941981</v>
      </c>
      <c r="DH6" s="12">
        <v>0.13677238129158617</v>
      </c>
      <c r="DI6" s="12">
        <v>0.13671556546067634</v>
      </c>
      <c r="DJ6" s="12">
        <v>0.13665439569771023</v>
      </c>
      <c r="DK6" s="12">
        <v>0.13658359902297443</v>
      </c>
      <c r="DL6" s="12">
        <v>0.13651649638491026</v>
      </c>
      <c r="DM6" s="12">
        <v>0.13645714088498917</v>
      </c>
      <c r="DN6" s="12">
        <v>0.13641247468925066</v>
      </c>
      <c r="DO6" s="12">
        <v>0.13636320959400672</v>
      </c>
      <c r="DP6" s="12">
        <v>0.13633083488242065</v>
      </c>
      <c r="DQ6" s="12">
        <v>0.13629983219840838</v>
      </c>
      <c r="DR6" s="13">
        <v>0.13628315495787033</v>
      </c>
      <c r="DS6" s="13">
        <v>0.13625387837420561</v>
      </c>
      <c r="DT6" s="13">
        <v>0.13631769665530738</v>
      </c>
      <c r="DU6" s="13">
        <v>0.13637707941475477</v>
      </c>
      <c r="DV6" s="13">
        <v>0.1364471453725408</v>
      </c>
      <c r="DW6" s="13">
        <v>0.13643826228521305</v>
      </c>
      <c r="DX6" s="13">
        <v>0.13643570242085376</v>
      </c>
      <c r="DY6" s="133">
        <v>0.1364296167422355</v>
      </c>
      <c r="DZ6" s="12">
        <v>0.13643946372239818</v>
      </c>
      <c r="EA6" s="17">
        <v>0.13643831354289851</v>
      </c>
      <c r="EB6" s="19">
        <v>0.13644410935146389</v>
      </c>
    </row>
    <row r="7" spans="1:132" s="6" customFormat="1" x14ac:dyDescent="0.25">
      <c r="B7" s="890"/>
      <c r="C7" s="15">
        <v>1.2999999999999999E-2</v>
      </c>
      <c r="D7" s="16"/>
      <c r="E7" s="17"/>
      <c r="F7" s="17"/>
      <c r="G7" s="17"/>
      <c r="H7" s="17"/>
      <c r="I7" s="17"/>
      <c r="J7" s="17"/>
      <c r="K7" s="17"/>
      <c r="L7" s="17"/>
      <c r="M7" s="17"/>
      <c r="N7" s="17"/>
      <c r="O7" s="17"/>
      <c r="P7" s="17"/>
      <c r="Q7" s="17"/>
      <c r="R7" s="17"/>
      <c r="S7" s="17"/>
      <c r="T7" s="17"/>
      <c r="U7" s="17"/>
      <c r="V7" s="17"/>
      <c r="W7" s="17"/>
      <c r="X7" s="17"/>
      <c r="Y7" s="17"/>
      <c r="Z7" s="17"/>
      <c r="AA7" s="17"/>
      <c r="AB7" s="136"/>
      <c r="AC7" s="136">
        <v>0.13835159600564698</v>
      </c>
      <c r="AD7" s="136">
        <v>0.13771109860766895</v>
      </c>
      <c r="AE7" s="17">
        <v>0.13710830580791875</v>
      </c>
      <c r="AF7" s="17">
        <v>0.13640725166141557</v>
      </c>
      <c r="AG7" s="17">
        <v>0.13616185016983717</v>
      </c>
      <c r="AH7" s="17">
        <v>0.13572718600527697</v>
      </c>
      <c r="AI7" s="17">
        <v>0.13559361775492626</v>
      </c>
      <c r="AJ7" s="17">
        <v>0.13578041420222817</v>
      </c>
      <c r="AK7" s="17">
        <v>0.13634346709093961</v>
      </c>
      <c r="AL7" s="17">
        <v>0.13672668681553016</v>
      </c>
      <c r="AM7" s="17">
        <v>0.13678485634926982</v>
      </c>
      <c r="AN7" s="17">
        <v>0.13655097723739693</v>
      </c>
      <c r="AO7" s="17">
        <v>0.13622529733239108</v>
      </c>
      <c r="AP7" s="17">
        <v>0.13585392434403645</v>
      </c>
      <c r="AQ7" s="17">
        <v>0.13546920940799573</v>
      </c>
      <c r="AR7" s="17">
        <v>0.13506636307775916</v>
      </c>
      <c r="AS7" s="17">
        <v>0.13465884405376971</v>
      </c>
      <c r="AT7" s="17">
        <v>0.13425001278948318</v>
      </c>
      <c r="AU7" s="17">
        <v>0.13384037797728024</v>
      </c>
      <c r="AV7" s="17">
        <v>0.133425524540839</v>
      </c>
      <c r="AW7" s="17">
        <v>0.13299752952544466</v>
      </c>
      <c r="AX7" s="17">
        <v>0.13255882851406084</v>
      </c>
      <c r="AY7" s="17">
        <v>0.13212519260880579</v>
      </c>
      <c r="AZ7" s="17">
        <v>0.13168744005257729</v>
      </c>
      <c r="BA7" s="17">
        <v>0.13124088900548878</v>
      </c>
      <c r="BB7" s="17">
        <v>0.13078536364364601</v>
      </c>
      <c r="BC7" s="17">
        <v>0.13033613538632724</v>
      </c>
      <c r="BD7" s="17">
        <v>0.1298945209471066</v>
      </c>
      <c r="BE7" s="17">
        <v>0.12948418681646312</v>
      </c>
      <c r="BF7" s="17">
        <v>0.12907923285830677</v>
      </c>
      <c r="BG7" s="17">
        <v>0.12869938028110098</v>
      </c>
      <c r="BH7" s="17">
        <v>0.12830965515739304</v>
      </c>
      <c r="BI7" s="17">
        <v>0.12792514057526888</v>
      </c>
      <c r="BJ7" s="17">
        <v>0.12756548493571523</v>
      </c>
      <c r="BK7" s="17">
        <v>0.12724205970394756</v>
      </c>
      <c r="BL7" s="17">
        <v>0.12695879412842473</v>
      </c>
      <c r="BM7" s="17">
        <v>0.12669307581562017</v>
      </c>
      <c r="BN7" s="17">
        <v>0.12644846257233439</v>
      </c>
      <c r="BO7" s="17">
        <v>0.12621793893017605</v>
      </c>
      <c r="BP7" s="18">
        <v>0.12601011510476401</v>
      </c>
      <c r="BQ7" s="18">
        <v>0.12581615509630176</v>
      </c>
      <c r="BR7" s="18">
        <v>0.12571632554426962</v>
      </c>
      <c r="BS7" s="18">
        <v>0.12562911715570826</v>
      </c>
      <c r="BT7" s="18">
        <v>0.12556405688912578</v>
      </c>
      <c r="BU7" s="18">
        <v>0.12542978158914897</v>
      </c>
      <c r="BV7" s="18">
        <v>0.12529924209979135</v>
      </c>
      <c r="BW7" s="18">
        <v>0.12517583912250096</v>
      </c>
      <c r="BX7" s="17">
        <v>0.1250749930097835</v>
      </c>
      <c r="BY7" s="17">
        <v>0.12498072191252692</v>
      </c>
      <c r="BZ7" s="19">
        <v>0.12493355140542242</v>
      </c>
      <c r="CA7" s="26"/>
      <c r="CB7" s="26"/>
      <c r="CC7" s="26"/>
      <c r="CD7" s="26"/>
      <c r="CE7" s="136">
        <v>0.13860748327609512</v>
      </c>
      <c r="CF7" s="136">
        <v>0.13818408653093217</v>
      </c>
      <c r="CG7" s="17">
        <v>0.13769700002496829</v>
      </c>
      <c r="CH7" s="17">
        <v>0.13690957131206638</v>
      </c>
      <c r="CI7" s="17">
        <v>0.13659780686081044</v>
      </c>
      <c r="CJ7" s="17">
        <v>0.13628775833443421</v>
      </c>
      <c r="CK7" s="17">
        <v>0.1362826802497849</v>
      </c>
      <c r="CL7" s="17">
        <v>0.1365894053011717</v>
      </c>
      <c r="CM7" s="17">
        <v>0.1372847166584493</v>
      </c>
      <c r="CN7" s="17">
        <v>0.13784715010168488</v>
      </c>
      <c r="CO7" s="17">
        <v>0.13810786244862863</v>
      </c>
      <c r="CP7" s="17">
        <v>0.13810849870701844</v>
      </c>
      <c r="CQ7" s="17">
        <v>0.13806043124326037</v>
      </c>
      <c r="CR7" s="17">
        <v>0.13802325456862358</v>
      </c>
      <c r="CS7" s="17">
        <v>0.13800630453370102</v>
      </c>
      <c r="CT7" s="17">
        <v>0.13799542530175857</v>
      </c>
      <c r="CU7" s="17">
        <v>0.13799168542076024</v>
      </c>
      <c r="CV7" s="17">
        <v>0.13798910962638064</v>
      </c>
      <c r="CW7" s="17">
        <v>0.13797945649075583</v>
      </c>
      <c r="CX7" s="17">
        <v>0.13795800948512948</v>
      </c>
      <c r="CY7" s="17">
        <v>0.13792261511234213</v>
      </c>
      <c r="CZ7" s="17">
        <v>0.13787843558757909</v>
      </c>
      <c r="DA7" s="17">
        <v>0.13784089791830309</v>
      </c>
      <c r="DB7" s="17">
        <v>0.13780241474351915</v>
      </c>
      <c r="DC7" s="17">
        <v>0.13775486781454716</v>
      </c>
      <c r="DD7" s="17">
        <v>0.13768951090763612</v>
      </c>
      <c r="DE7" s="17">
        <v>0.13761651889007251</v>
      </c>
      <c r="DF7" s="17">
        <v>0.13753795186884465</v>
      </c>
      <c r="DG7" s="17">
        <v>0.1374840758173918</v>
      </c>
      <c r="DH7" s="17">
        <v>0.13742845533339232</v>
      </c>
      <c r="DI7" s="17">
        <v>0.13739400229085055</v>
      </c>
      <c r="DJ7" s="17">
        <v>0.13734876800935947</v>
      </c>
      <c r="DK7" s="17">
        <v>0.13730170830863617</v>
      </c>
      <c r="DL7" s="17">
        <v>0.13726058726541726</v>
      </c>
      <c r="DM7" s="17">
        <v>0.13722268421174588</v>
      </c>
      <c r="DN7" s="17">
        <v>0.13719275185104604</v>
      </c>
      <c r="DO7" s="17">
        <v>0.13715915906505174</v>
      </c>
      <c r="DP7" s="17">
        <v>0.13713526908377763</v>
      </c>
      <c r="DQ7" s="17">
        <v>0.13711194934286805</v>
      </c>
      <c r="DR7" s="18">
        <v>0.13709783364177552</v>
      </c>
      <c r="DS7" s="18">
        <v>0.13708361155565038</v>
      </c>
      <c r="DT7" s="18">
        <v>0.13715573858338606</v>
      </c>
      <c r="DU7" s="18">
        <v>0.13723151604643591</v>
      </c>
      <c r="DV7" s="18">
        <v>0.13731616845281838</v>
      </c>
      <c r="DW7" s="18">
        <v>0.13732440436460958</v>
      </c>
      <c r="DX7" s="18">
        <v>0.13732423033012744</v>
      </c>
      <c r="DY7" s="18">
        <v>0.13732749861718463</v>
      </c>
      <c r="DZ7" s="17">
        <v>0.13734298558384672</v>
      </c>
      <c r="EA7" s="17">
        <v>0.13735670909705675</v>
      </c>
      <c r="EB7" s="19">
        <v>0.13736160205170528</v>
      </c>
    </row>
    <row r="8" spans="1:132" s="6" customFormat="1" x14ac:dyDescent="0.25">
      <c r="B8" s="890"/>
      <c r="C8" s="15">
        <v>0.01</v>
      </c>
      <c r="D8" s="16"/>
      <c r="E8" s="17"/>
      <c r="F8" s="17"/>
      <c r="G8" s="17"/>
      <c r="H8" s="17"/>
      <c r="I8" s="17"/>
      <c r="J8" s="17"/>
      <c r="K8" s="17"/>
      <c r="L8" s="17"/>
      <c r="M8" s="17"/>
      <c r="N8" s="17"/>
      <c r="O8" s="17"/>
      <c r="P8" s="17"/>
      <c r="Q8" s="17"/>
      <c r="R8" s="17"/>
      <c r="S8" s="17"/>
      <c r="T8" s="17"/>
      <c r="U8" s="17"/>
      <c r="V8" s="17"/>
      <c r="W8" s="17"/>
      <c r="X8" s="17"/>
      <c r="Y8" s="17"/>
      <c r="Z8" s="17"/>
      <c r="AA8" s="17"/>
      <c r="AB8" s="136"/>
      <c r="AC8" s="136">
        <v>0.13835159600564698</v>
      </c>
      <c r="AD8" s="136">
        <v>0.13771109860766895</v>
      </c>
      <c r="AE8" s="17">
        <v>0.13710830580791875</v>
      </c>
      <c r="AF8" s="17">
        <v>0.13640725166141557</v>
      </c>
      <c r="AG8" s="17">
        <v>0.13616184970583245</v>
      </c>
      <c r="AH8" s="17">
        <v>0.13572718527259864</v>
      </c>
      <c r="AI8" s="17">
        <v>0.13558018698599753</v>
      </c>
      <c r="AJ8" s="17">
        <v>0.13576561240826515</v>
      </c>
      <c r="AK8" s="17">
        <v>0.13636178131928345</v>
      </c>
      <c r="AL8" s="17">
        <v>0.13684445965544462</v>
      </c>
      <c r="AM8" s="17">
        <v>0.13703495114409892</v>
      </c>
      <c r="AN8" s="17">
        <v>0.13693631506494136</v>
      </c>
      <c r="AO8" s="17">
        <v>0.13672096159049638</v>
      </c>
      <c r="AP8" s="17">
        <v>0.13644738747213678</v>
      </c>
      <c r="AQ8" s="17">
        <v>0.13615465599982365</v>
      </c>
      <c r="AR8" s="17">
        <v>0.13584711236754687</v>
      </c>
      <c r="AS8" s="17">
        <v>0.13552468322645195</v>
      </c>
      <c r="AT8" s="17">
        <v>0.13519089478739676</v>
      </c>
      <c r="AU8" s="17">
        <v>0.13485263443888332</v>
      </c>
      <c r="AV8" s="17">
        <v>0.1345054677451917</v>
      </c>
      <c r="AW8" s="17">
        <v>0.13414182614606326</v>
      </c>
      <c r="AX8" s="17">
        <v>0.13375469553157762</v>
      </c>
      <c r="AY8" s="17">
        <v>0.13337380716058297</v>
      </c>
      <c r="AZ8" s="17">
        <v>0.13298454396505047</v>
      </c>
      <c r="BA8" s="17">
        <v>0.13259188617521864</v>
      </c>
      <c r="BB8" s="17">
        <v>0.13218892824861564</v>
      </c>
      <c r="BC8" s="17">
        <v>0.13179279353656934</v>
      </c>
      <c r="BD8" s="17">
        <v>0.13140796087526216</v>
      </c>
      <c r="BE8" s="17">
        <v>0.13104107756691927</v>
      </c>
      <c r="BF8" s="17">
        <v>0.13067580678922505</v>
      </c>
      <c r="BG8" s="17">
        <v>0.13031835853552701</v>
      </c>
      <c r="BH8" s="17">
        <v>0.12995842018170967</v>
      </c>
      <c r="BI8" s="17">
        <v>0.12960259772033209</v>
      </c>
      <c r="BJ8" s="17">
        <v>0.1292558151565841</v>
      </c>
      <c r="BK8" s="17">
        <v>0.12894636019683348</v>
      </c>
      <c r="BL8" s="17">
        <v>0.12866960283505982</v>
      </c>
      <c r="BM8" s="17">
        <v>0.12842644514003007</v>
      </c>
      <c r="BN8" s="17">
        <v>0.12818607027786025</v>
      </c>
      <c r="BO8" s="17">
        <v>0.12797150578149566</v>
      </c>
      <c r="BP8" s="18">
        <v>0.12777119819403493</v>
      </c>
      <c r="BQ8" s="18">
        <v>0.12760411429640386</v>
      </c>
      <c r="BR8" s="18">
        <v>0.1275262835784769</v>
      </c>
      <c r="BS8" s="18">
        <v>0.12747676805894212</v>
      </c>
      <c r="BT8" s="18">
        <v>0.12743289139177319</v>
      </c>
      <c r="BU8" s="18">
        <v>0.12731227117095323</v>
      </c>
      <c r="BV8" s="18">
        <v>0.12719552316482474</v>
      </c>
      <c r="BW8" s="18">
        <v>0.12708835096674853</v>
      </c>
      <c r="BX8" s="17">
        <v>0.12700590746401785</v>
      </c>
      <c r="BY8" s="17">
        <v>0.12691632803027128</v>
      </c>
      <c r="BZ8" s="19">
        <v>0.12687309408334169</v>
      </c>
      <c r="CA8" s="26"/>
      <c r="CB8" s="26"/>
      <c r="CC8" s="26"/>
      <c r="CD8" s="26"/>
      <c r="CE8" s="136">
        <v>0.13860748327609512</v>
      </c>
      <c r="CF8" s="136">
        <v>0.13818408653093217</v>
      </c>
      <c r="CG8" s="17">
        <v>0.13769700002496829</v>
      </c>
      <c r="CH8" s="17">
        <v>0.13690957131206638</v>
      </c>
      <c r="CI8" s="17">
        <v>0.13659780686081044</v>
      </c>
      <c r="CJ8" s="17">
        <v>0.13628775833443421</v>
      </c>
      <c r="CK8" s="17">
        <v>0.13626370949977382</v>
      </c>
      <c r="CL8" s="17">
        <v>0.13655432159515007</v>
      </c>
      <c r="CM8" s="17">
        <v>0.13725526938684954</v>
      </c>
      <c r="CN8" s="17">
        <v>0.13788015982558757</v>
      </c>
      <c r="CO8" s="17">
        <v>0.13822627366683612</v>
      </c>
      <c r="CP8" s="17">
        <v>0.13830859065388107</v>
      </c>
      <c r="CQ8" s="17">
        <v>0.13831413403982667</v>
      </c>
      <c r="CR8" s="17">
        <v>0.13831936321928071</v>
      </c>
      <c r="CS8" s="17">
        <v>0.13834156070723172</v>
      </c>
      <c r="CT8" s="17">
        <v>0.13837487069119636</v>
      </c>
      <c r="CU8" s="17">
        <v>0.13840803279873529</v>
      </c>
      <c r="CV8" s="17">
        <v>0.13843529966968535</v>
      </c>
      <c r="CW8" s="17">
        <v>0.13845552299581124</v>
      </c>
      <c r="CX8" s="17">
        <v>0.1384641316085766</v>
      </c>
      <c r="CY8" s="17">
        <v>0.13845934157790876</v>
      </c>
      <c r="CZ8" s="17">
        <v>0.13843699973810056</v>
      </c>
      <c r="DA8" s="17">
        <v>0.13842552374643999</v>
      </c>
      <c r="DB8" s="17">
        <v>0.13841190683690127</v>
      </c>
      <c r="DC8" s="17">
        <v>0.13839778791758764</v>
      </c>
      <c r="DD8" s="17">
        <v>0.13836744318945104</v>
      </c>
      <c r="DE8" s="17">
        <v>0.13833265242942425</v>
      </c>
      <c r="DF8" s="17">
        <v>0.1382981371685601</v>
      </c>
      <c r="DG8" s="17">
        <v>0.13827743855011232</v>
      </c>
      <c r="DH8" s="17">
        <v>0.13825342386875272</v>
      </c>
      <c r="DI8" s="17">
        <v>0.1382358874093057</v>
      </c>
      <c r="DJ8" s="17">
        <v>0.13821729437649835</v>
      </c>
      <c r="DK8" s="17">
        <v>0.13819809955123424</v>
      </c>
      <c r="DL8" s="17">
        <v>0.13817065608024467</v>
      </c>
      <c r="DM8" s="17">
        <v>0.13814884738280006</v>
      </c>
      <c r="DN8" s="17">
        <v>0.1381284739175466</v>
      </c>
      <c r="DO8" s="17">
        <v>0.13812119893443733</v>
      </c>
      <c r="DP8" s="17">
        <v>0.13810576419067971</v>
      </c>
      <c r="DQ8" s="17">
        <v>0.13810306163756902</v>
      </c>
      <c r="DR8" s="18">
        <v>0.13810138435611904</v>
      </c>
      <c r="DS8" s="18">
        <v>0.13811944419795086</v>
      </c>
      <c r="DT8" s="18">
        <v>0.13821907040618303</v>
      </c>
      <c r="DU8" s="18">
        <v>0.13833885258576537</v>
      </c>
      <c r="DV8" s="18">
        <v>0.13845174787651057</v>
      </c>
      <c r="DW8" s="18">
        <v>0.13848171311851934</v>
      </c>
      <c r="DX8" s="18">
        <v>0.13850323700854436</v>
      </c>
      <c r="DY8" s="18">
        <v>0.13853048228597795</v>
      </c>
      <c r="DZ8" s="17">
        <v>0.13857221953928103</v>
      </c>
      <c r="EA8" s="17">
        <v>0.13859846582773697</v>
      </c>
      <c r="EB8" s="19">
        <v>0.13861134324697755</v>
      </c>
    </row>
    <row r="9" spans="1:132" s="6" customFormat="1" ht="15.75" customHeight="1" thickBot="1" x14ac:dyDescent="0.3">
      <c r="B9" s="891"/>
      <c r="C9" s="20">
        <v>7.0000000000000001E-3</v>
      </c>
      <c r="D9" s="21"/>
      <c r="E9" s="22"/>
      <c r="F9" s="22"/>
      <c r="G9" s="22"/>
      <c r="H9" s="22"/>
      <c r="I9" s="22"/>
      <c r="J9" s="22"/>
      <c r="K9" s="22"/>
      <c r="L9" s="22"/>
      <c r="M9" s="22"/>
      <c r="N9" s="22"/>
      <c r="O9" s="22"/>
      <c r="P9" s="22"/>
      <c r="Q9" s="22"/>
      <c r="R9" s="22"/>
      <c r="S9" s="22"/>
      <c r="T9" s="22"/>
      <c r="U9" s="22"/>
      <c r="V9" s="22"/>
      <c r="W9" s="22"/>
      <c r="X9" s="22"/>
      <c r="Y9" s="22"/>
      <c r="Z9" s="22"/>
      <c r="AA9" s="22"/>
      <c r="AB9" s="137"/>
      <c r="AC9" s="137">
        <v>0.13835159600564698</v>
      </c>
      <c r="AD9" s="137">
        <v>0.13771109860766895</v>
      </c>
      <c r="AE9" s="22">
        <v>0.13710830580791875</v>
      </c>
      <c r="AF9" s="22">
        <v>0.13640725166141557</v>
      </c>
      <c r="AG9" s="22">
        <v>0.13616184978298446</v>
      </c>
      <c r="AH9" s="22">
        <v>0.13572718346525117</v>
      </c>
      <c r="AI9" s="22">
        <v>0.13557221629095439</v>
      </c>
      <c r="AJ9" s="22">
        <v>0.13575925931618985</v>
      </c>
      <c r="AK9" s="22">
        <v>0.13639159134166301</v>
      </c>
      <c r="AL9" s="22">
        <v>0.13697016327616604</v>
      </c>
      <c r="AM9" s="22">
        <v>0.13728999110572029</v>
      </c>
      <c r="AN9" s="22">
        <v>0.13731489316749468</v>
      </c>
      <c r="AO9" s="22">
        <v>0.13720449962312331</v>
      </c>
      <c r="AP9" s="22">
        <v>0.13703621278770292</v>
      </c>
      <c r="AQ9" s="22">
        <v>0.13684452832780461</v>
      </c>
      <c r="AR9" s="22">
        <v>0.1366191438088297</v>
      </c>
      <c r="AS9" s="22">
        <v>0.13636686697513659</v>
      </c>
      <c r="AT9" s="22">
        <v>0.13609238877166138</v>
      </c>
      <c r="AU9" s="22">
        <v>0.1358123056756152</v>
      </c>
      <c r="AV9" s="22">
        <v>0.13552332603890924</v>
      </c>
      <c r="AW9" s="22">
        <v>0.13521037481358092</v>
      </c>
      <c r="AX9" s="22">
        <v>0.1348865578863814</v>
      </c>
      <c r="AY9" s="22">
        <v>0.13455138342880532</v>
      </c>
      <c r="AZ9" s="22">
        <v>0.13421779376784559</v>
      </c>
      <c r="BA9" s="22">
        <v>0.13386351876435401</v>
      </c>
      <c r="BB9" s="22">
        <v>0.13349745908348543</v>
      </c>
      <c r="BC9" s="22">
        <v>0.13313323404098987</v>
      </c>
      <c r="BD9" s="22">
        <v>0.13277619309634589</v>
      </c>
      <c r="BE9" s="22">
        <v>0.1324363239594753</v>
      </c>
      <c r="BF9" s="22">
        <v>0.13209194648429548</v>
      </c>
      <c r="BG9" s="22">
        <v>0.1317583600325026</v>
      </c>
      <c r="BH9" s="22">
        <v>0.13141507890861071</v>
      </c>
      <c r="BI9" s="22">
        <v>0.13107855457137929</v>
      </c>
      <c r="BJ9" s="22">
        <v>0.13075937813116231</v>
      </c>
      <c r="BK9" s="22">
        <v>0.13046590193591731</v>
      </c>
      <c r="BL9" s="22">
        <v>0.13020705201412408</v>
      </c>
      <c r="BM9" s="22">
        <v>0.1299680213970936</v>
      </c>
      <c r="BN9" s="22">
        <v>0.12975413692713414</v>
      </c>
      <c r="BO9" s="22">
        <v>0.12955205004649559</v>
      </c>
      <c r="BP9" s="23">
        <v>0.12938014837824693</v>
      </c>
      <c r="BQ9" s="23">
        <v>0.12922299319015318</v>
      </c>
      <c r="BR9" s="23">
        <v>0.12916468753748586</v>
      </c>
      <c r="BS9" s="23">
        <v>0.12911163293173825</v>
      </c>
      <c r="BT9" s="23">
        <v>0.12906995117111833</v>
      </c>
      <c r="BU9" s="23">
        <v>0.12896144801775741</v>
      </c>
      <c r="BV9" s="23">
        <v>0.12885962026885958</v>
      </c>
      <c r="BW9" s="23">
        <v>0.12876704242873649</v>
      </c>
      <c r="BX9" s="22">
        <v>0.12868716163548782</v>
      </c>
      <c r="BY9" s="22">
        <v>0.12860505758090793</v>
      </c>
      <c r="BZ9" s="24">
        <v>0.12856611136981783</v>
      </c>
      <c r="CA9" s="26"/>
      <c r="CB9" s="26"/>
      <c r="CC9" s="26"/>
      <c r="CD9" s="26"/>
      <c r="CE9" s="137">
        <v>0.13860748327609512</v>
      </c>
      <c r="CF9" s="137">
        <v>0.13818408653093217</v>
      </c>
      <c r="CG9" s="22">
        <v>0.13769700002496829</v>
      </c>
      <c r="CH9" s="22">
        <v>0.13690957131206638</v>
      </c>
      <c r="CI9" s="22">
        <v>0.13659780686081044</v>
      </c>
      <c r="CJ9" s="22">
        <v>0.13628775833430762</v>
      </c>
      <c r="CK9" s="22">
        <v>0.13625007126225996</v>
      </c>
      <c r="CL9" s="22">
        <v>0.13652759654486987</v>
      </c>
      <c r="CM9" s="22">
        <v>0.13723651590443017</v>
      </c>
      <c r="CN9" s="22">
        <v>0.13792007058672406</v>
      </c>
      <c r="CO9" s="22">
        <v>0.13834807250160952</v>
      </c>
      <c r="CP9" s="22">
        <v>0.13850122490233149</v>
      </c>
      <c r="CQ9" s="22">
        <v>0.13855560224946131</v>
      </c>
      <c r="CR9" s="22">
        <v>0.13861064543106064</v>
      </c>
      <c r="CS9" s="22">
        <v>0.13867949372594002</v>
      </c>
      <c r="CT9" s="22">
        <v>0.13874140980888591</v>
      </c>
      <c r="CU9" s="22">
        <v>0.13879423702603169</v>
      </c>
      <c r="CV9" s="22">
        <v>0.1388334876322643</v>
      </c>
      <c r="CW9" s="22">
        <v>0.1388682613330405</v>
      </c>
      <c r="CX9" s="22">
        <v>0.13889469562671086</v>
      </c>
      <c r="CY9" s="22">
        <v>0.13890365319407247</v>
      </c>
      <c r="CZ9" s="22">
        <v>0.13891151367953006</v>
      </c>
      <c r="DA9" s="22">
        <v>0.13891606469952333</v>
      </c>
      <c r="DB9" s="22">
        <v>0.13893204838585427</v>
      </c>
      <c r="DC9" s="22">
        <v>0.13893323703799021</v>
      </c>
      <c r="DD9" s="22">
        <v>0.13891967933702579</v>
      </c>
      <c r="DE9" s="22">
        <v>0.13889972802293837</v>
      </c>
      <c r="DF9" s="22">
        <v>0.13887836219867891</v>
      </c>
      <c r="DG9" s="22">
        <v>0.13887264108690633</v>
      </c>
      <c r="DH9" s="22">
        <v>0.13885891777278939</v>
      </c>
      <c r="DI9" s="22">
        <v>0.13885722719031132</v>
      </c>
      <c r="DJ9" s="22">
        <v>0.13884966010140401</v>
      </c>
      <c r="DK9" s="22">
        <v>0.13884704661594086</v>
      </c>
      <c r="DL9" s="22">
        <v>0.1388467204588556</v>
      </c>
      <c r="DM9" s="22">
        <v>0.13884202805978463</v>
      </c>
      <c r="DN9" s="22">
        <v>0.13884209643492887</v>
      </c>
      <c r="DO9" s="22">
        <v>0.13884216507077726</v>
      </c>
      <c r="DP9" s="22">
        <v>0.13885806969037956</v>
      </c>
      <c r="DQ9" s="22">
        <v>0.13887345823371264</v>
      </c>
      <c r="DR9" s="23">
        <v>0.13890717679532399</v>
      </c>
      <c r="DS9" s="23">
        <v>0.13894263113568273</v>
      </c>
      <c r="DT9" s="23">
        <v>0.1390700872144425</v>
      </c>
      <c r="DU9" s="23">
        <v>0.13919557916342837</v>
      </c>
      <c r="DV9" s="23">
        <v>0.13932058812806267</v>
      </c>
      <c r="DW9" s="23">
        <v>0.13937395732034796</v>
      </c>
      <c r="DX9" s="23">
        <v>0.13942214535826178</v>
      </c>
      <c r="DY9" s="23">
        <v>0.13947661775304562</v>
      </c>
      <c r="DZ9" s="22">
        <v>0.13953386375704765</v>
      </c>
      <c r="EA9" s="22">
        <v>0.13958134799639646</v>
      </c>
      <c r="EB9" s="24">
        <v>0.13960549475832354</v>
      </c>
    </row>
    <row r="10" spans="1:132" s="6" customFormat="1" ht="15" customHeight="1" x14ac:dyDescent="0.25">
      <c r="B10" s="858" t="s">
        <v>33</v>
      </c>
      <c r="C10" s="15">
        <v>1.6E-2</v>
      </c>
      <c r="D10" s="11"/>
      <c r="E10" s="12"/>
      <c r="F10" s="12"/>
      <c r="G10" s="12"/>
      <c r="H10" s="12"/>
      <c r="I10" s="12"/>
      <c r="J10" s="12"/>
      <c r="K10" s="12"/>
      <c r="L10" s="12"/>
      <c r="M10" s="12"/>
      <c r="N10" s="12"/>
      <c r="O10" s="12"/>
      <c r="P10" s="12"/>
      <c r="Q10" s="12"/>
      <c r="R10" s="12"/>
      <c r="S10" s="12"/>
      <c r="T10" s="12"/>
      <c r="U10" s="12"/>
      <c r="V10" s="12"/>
      <c r="W10" s="844"/>
      <c r="X10" s="844"/>
      <c r="Y10" s="844"/>
      <c r="Z10" s="844"/>
      <c r="AA10" s="844"/>
      <c r="AB10" s="845"/>
      <c r="AC10" s="846">
        <f t="shared" ref="AC10:AC13" si="0">CE6</f>
        <v>0.13860748327609512</v>
      </c>
      <c r="AD10" s="846">
        <v>0.13818408653093217</v>
      </c>
      <c r="AE10" s="846">
        <v>0.13769700002496829</v>
      </c>
      <c r="AF10" s="846">
        <v>0.13690957131206638</v>
      </c>
      <c r="AG10" s="846">
        <v>0.13659780686081044</v>
      </c>
      <c r="AH10" s="846">
        <v>0.13628775833443421</v>
      </c>
      <c r="AI10" s="846">
        <v>0.13628519212823328</v>
      </c>
      <c r="AJ10" s="846">
        <v>0.13659491436659313</v>
      </c>
      <c r="AK10" s="846">
        <v>0.13727275365010197</v>
      </c>
      <c r="AL10" s="846">
        <v>0.13780626660061984</v>
      </c>
      <c r="AM10" s="846">
        <v>0.13801424509251806</v>
      </c>
      <c r="AN10" s="846">
        <v>0.13795365719611388</v>
      </c>
      <c r="AO10" s="846">
        <v>0.13784302060615464</v>
      </c>
      <c r="AP10" s="846">
        <v>0.1377545783812443</v>
      </c>
      <c r="AQ10" s="846">
        <v>0.13770515784358889</v>
      </c>
      <c r="AR10" s="846">
        <v>0.13765951231172377</v>
      </c>
      <c r="AS10" s="846">
        <v>0.13762180195098075</v>
      </c>
      <c r="AT10" s="846">
        <v>0.13759033480405447</v>
      </c>
      <c r="AU10" s="846">
        <v>0.13755654355168132</v>
      </c>
      <c r="AV10" s="846">
        <v>0.13752041593862022</v>
      </c>
      <c r="AW10" s="846">
        <v>0.13745397839900733</v>
      </c>
      <c r="AX10" s="846">
        <v>0.13738581874489675</v>
      </c>
      <c r="AY10" s="846">
        <v>0.13732339089665038</v>
      </c>
      <c r="AZ10" s="846">
        <v>0.13727354249501514</v>
      </c>
      <c r="BA10" s="846">
        <v>0.13720435495153382</v>
      </c>
      <c r="BB10" s="846">
        <v>0.13711414432692037</v>
      </c>
      <c r="BC10" s="846">
        <v>0.1370243196404218</v>
      </c>
      <c r="BD10" s="846">
        <v>0.13693120362282357</v>
      </c>
      <c r="BE10" s="846">
        <v>0.13685485858941981</v>
      </c>
      <c r="BF10" s="846">
        <v>0.13677238129158617</v>
      </c>
      <c r="BG10" s="846">
        <v>0.13671556546067634</v>
      </c>
      <c r="BH10" s="846">
        <v>0.13665439569771023</v>
      </c>
      <c r="BI10" s="846">
        <v>0.13658359902297443</v>
      </c>
      <c r="BJ10" s="846">
        <v>0.13651649638491026</v>
      </c>
      <c r="BK10" s="846">
        <v>0.13645714088498917</v>
      </c>
      <c r="BL10" s="846">
        <v>0.13641247468925066</v>
      </c>
      <c r="BM10" s="846">
        <v>0.13636320959400672</v>
      </c>
      <c r="BN10" s="846">
        <v>0.13633083488242065</v>
      </c>
      <c r="BO10" s="846">
        <v>0.13629983219840838</v>
      </c>
      <c r="BP10" s="846">
        <v>0.13628315495787033</v>
      </c>
      <c r="BQ10" s="846">
        <v>0.13625387837420561</v>
      </c>
      <c r="BR10" s="846">
        <v>0.13631769665530738</v>
      </c>
      <c r="BS10" s="846">
        <v>0.13637707941475477</v>
      </c>
      <c r="BT10" s="846">
        <v>0.1364471453725408</v>
      </c>
      <c r="BU10" s="846">
        <v>0.13643826228521305</v>
      </c>
      <c r="BV10" s="846">
        <v>0.13643570242085376</v>
      </c>
      <c r="BW10" s="846">
        <v>0.1364296167422355</v>
      </c>
      <c r="BX10" s="846">
        <v>0.13643946372239818</v>
      </c>
      <c r="BY10" s="846">
        <v>0.13643831354289851</v>
      </c>
      <c r="BZ10" s="847">
        <v>0.13644410935146389</v>
      </c>
      <c r="CA10" s="138"/>
      <c r="CB10" s="138"/>
      <c r="CC10" s="138"/>
      <c r="CD10" s="138"/>
    </row>
    <row r="11" spans="1:132" s="6" customFormat="1" x14ac:dyDescent="0.25">
      <c r="B11" s="859"/>
      <c r="C11" s="15">
        <v>1.2999999999999999E-2</v>
      </c>
      <c r="D11" s="16"/>
      <c r="E11" s="17"/>
      <c r="F11" s="17"/>
      <c r="G11" s="17"/>
      <c r="H11" s="17"/>
      <c r="I11" s="17"/>
      <c r="J11" s="17"/>
      <c r="K11" s="17"/>
      <c r="L11" s="17"/>
      <c r="M11" s="17"/>
      <c r="N11" s="17"/>
      <c r="O11" s="17"/>
      <c r="P11" s="17"/>
      <c r="Q11" s="17"/>
      <c r="R11" s="17"/>
      <c r="S11" s="17"/>
      <c r="T11" s="17"/>
      <c r="U11" s="17"/>
      <c r="V11" s="17"/>
      <c r="W11" s="26"/>
      <c r="X11" s="26"/>
      <c r="Y11" s="26"/>
      <c r="Z11" s="26"/>
      <c r="AA11" s="26"/>
      <c r="AB11" s="131"/>
      <c r="AC11" s="848">
        <f t="shared" si="0"/>
        <v>0.13860748327609512</v>
      </c>
      <c r="AD11" s="848">
        <v>0.13818408653093217</v>
      </c>
      <c r="AE11" s="848">
        <v>0.13769700002496829</v>
      </c>
      <c r="AF11" s="848">
        <v>0.13690957131206638</v>
      </c>
      <c r="AG11" s="848">
        <v>0.13659780686081044</v>
      </c>
      <c r="AH11" s="848">
        <v>0.13628775833443421</v>
      </c>
      <c r="AI11" s="848">
        <v>0.1362826802497849</v>
      </c>
      <c r="AJ11" s="848">
        <v>0.1365894053011717</v>
      </c>
      <c r="AK11" s="848">
        <v>0.1372847166584493</v>
      </c>
      <c r="AL11" s="848">
        <v>0.13784715010168488</v>
      </c>
      <c r="AM11" s="848">
        <v>0.13810786244862863</v>
      </c>
      <c r="AN11" s="848">
        <v>0.13810849870701844</v>
      </c>
      <c r="AO11" s="848">
        <v>0.13806043124326037</v>
      </c>
      <c r="AP11" s="848">
        <v>0.13802325456862358</v>
      </c>
      <c r="AQ11" s="848">
        <v>0.13800630453370102</v>
      </c>
      <c r="AR11" s="848">
        <v>0.13799542530175857</v>
      </c>
      <c r="AS11" s="848">
        <v>0.13799168542076024</v>
      </c>
      <c r="AT11" s="848">
        <v>0.13798910962638064</v>
      </c>
      <c r="AU11" s="848">
        <v>0.13797945649075583</v>
      </c>
      <c r="AV11" s="848">
        <v>0.13795800948512948</v>
      </c>
      <c r="AW11" s="848">
        <v>0.13792261511234213</v>
      </c>
      <c r="AX11" s="848">
        <v>0.13787843558757909</v>
      </c>
      <c r="AY11" s="848">
        <v>0.13784089791830309</v>
      </c>
      <c r="AZ11" s="848">
        <v>0.13780241474351915</v>
      </c>
      <c r="BA11" s="848">
        <v>0.13775486781454716</v>
      </c>
      <c r="BB11" s="848">
        <v>0.13768951090763612</v>
      </c>
      <c r="BC11" s="848">
        <v>0.13761651889007251</v>
      </c>
      <c r="BD11" s="848">
        <v>0.13753795186884465</v>
      </c>
      <c r="BE11" s="848">
        <v>0.1374840758173918</v>
      </c>
      <c r="BF11" s="848">
        <v>0.13742845533339232</v>
      </c>
      <c r="BG11" s="848">
        <v>0.13739400229085055</v>
      </c>
      <c r="BH11" s="848">
        <v>0.13734876800935947</v>
      </c>
      <c r="BI11" s="848">
        <v>0.13730170830863617</v>
      </c>
      <c r="BJ11" s="848">
        <v>0.13726058726541726</v>
      </c>
      <c r="BK11" s="848">
        <v>0.13722268421174588</v>
      </c>
      <c r="BL11" s="848">
        <v>0.13719275185104604</v>
      </c>
      <c r="BM11" s="848">
        <v>0.13715915906505174</v>
      </c>
      <c r="BN11" s="848">
        <v>0.13713526908377763</v>
      </c>
      <c r="BO11" s="848">
        <v>0.13711194934286805</v>
      </c>
      <c r="BP11" s="848">
        <v>0.13709783364177552</v>
      </c>
      <c r="BQ11" s="848">
        <v>0.13708361155565038</v>
      </c>
      <c r="BR11" s="848">
        <v>0.13715573858338606</v>
      </c>
      <c r="BS11" s="848">
        <v>0.13723151604643591</v>
      </c>
      <c r="BT11" s="848">
        <v>0.13731616845281838</v>
      </c>
      <c r="BU11" s="848">
        <v>0.13732440436460958</v>
      </c>
      <c r="BV11" s="848">
        <v>0.13732423033012744</v>
      </c>
      <c r="BW11" s="848">
        <v>0.13732749861718463</v>
      </c>
      <c r="BX11" s="848">
        <v>0.13734298558384672</v>
      </c>
      <c r="BY11" s="848">
        <v>0.13735670909705675</v>
      </c>
      <c r="BZ11" s="849">
        <v>0.13736160205170528</v>
      </c>
      <c r="CA11" s="138"/>
      <c r="CB11" s="138"/>
      <c r="CC11" s="138"/>
      <c r="CD11" s="138"/>
    </row>
    <row r="12" spans="1:132" s="6" customFormat="1" x14ac:dyDescent="0.25">
      <c r="B12" s="859"/>
      <c r="C12" s="15">
        <v>0.01</v>
      </c>
      <c r="D12" s="16"/>
      <c r="E12" s="17"/>
      <c r="F12" s="17"/>
      <c r="G12" s="17"/>
      <c r="H12" s="17"/>
      <c r="I12" s="17"/>
      <c r="J12" s="17"/>
      <c r="K12" s="17"/>
      <c r="L12" s="17"/>
      <c r="M12" s="17"/>
      <c r="N12" s="17"/>
      <c r="O12" s="17"/>
      <c r="P12" s="17"/>
      <c r="Q12" s="17"/>
      <c r="R12" s="17"/>
      <c r="S12" s="17"/>
      <c r="T12" s="17"/>
      <c r="U12" s="17"/>
      <c r="V12" s="17"/>
      <c r="W12" s="26"/>
      <c r="X12" s="26"/>
      <c r="Y12" s="26"/>
      <c r="Z12" s="26"/>
      <c r="AA12" s="26"/>
      <c r="AB12" s="131"/>
      <c r="AC12" s="848">
        <f t="shared" si="0"/>
        <v>0.13860748327609512</v>
      </c>
      <c r="AD12" s="848">
        <v>0.13818408653093217</v>
      </c>
      <c r="AE12" s="848">
        <v>0.13769700002496829</v>
      </c>
      <c r="AF12" s="848">
        <v>0.13690957131206638</v>
      </c>
      <c r="AG12" s="848">
        <v>0.13659780686081044</v>
      </c>
      <c r="AH12" s="848">
        <v>0.13628775833443421</v>
      </c>
      <c r="AI12" s="848">
        <v>0.13626370949977382</v>
      </c>
      <c r="AJ12" s="848">
        <v>0.13655432159515007</v>
      </c>
      <c r="AK12" s="848">
        <v>0.13725526938684954</v>
      </c>
      <c r="AL12" s="848">
        <v>0.13788015982558757</v>
      </c>
      <c r="AM12" s="848">
        <v>0.13822627366683612</v>
      </c>
      <c r="AN12" s="848">
        <v>0.13830859065388107</v>
      </c>
      <c r="AO12" s="848">
        <v>0.13831413403982667</v>
      </c>
      <c r="AP12" s="848">
        <v>0.13831936321928071</v>
      </c>
      <c r="AQ12" s="848">
        <v>0.13834156070723172</v>
      </c>
      <c r="AR12" s="848">
        <v>0.13837487069119636</v>
      </c>
      <c r="AS12" s="848">
        <v>0.13840803279873529</v>
      </c>
      <c r="AT12" s="848">
        <v>0.13843529966968535</v>
      </c>
      <c r="AU12" s="848">
        <v>0.13845552299581124</v>
      </c>
      <c r="AV12" s="848">
        <v>0.1384641316085766</v>
      </c>
      <c r="AW12" s="848">
        <v>0.13845934157790876</v>
      </c>
      <c r="AX12" s="848">
        <v>0.13843699973810056</v>
      </c>
      <c r="AY12" s="848">
        <v>0.13842552374643999</v>
      </c>
      <c r="AZ12" s="848">
        <v>0.13841190683690127</v>
      </c>
      <c r="BA12" s="848">
        <v>0.13839778791758764</v>
      </c>
      <c r="BB12" s="848">
        <v>0.13836744318945104</v>
      </c>
      <c r="BC12" s="848">
        <v>0.13833265242942425</v>
      </c>
      <c r="BD12" s="848">
        <v>0.1382981371685601</v>
      </c>
      <c r="BE12" s="848">
        <v>0.13827743855011232</v>
      </c>
      <c r="BF12" s="848">
        <v>0.13825342386875272</v>
      </c>
      <c r="BG12" s="848">
        <v>0.1382358874093057</v>
      </c>
      <c r="BH12" s="848">
        <v>0.13821729437649835</v>
      </c>
      <c r="BI12" s="848">
        <v>0.13819809955123424</v>
      </c>
      <c r="BJ12" s="848">
        <v>0.13817065608024467</v>
      </c>
      <c r="BK12" s="848">
        <v>0.13814884738280006</v>
      </c>
      <c r="BL12" s="848">
        <v>0.1381284739175466</v>
      </c>
      <c r="BM12" s="848">
        <v>0.13812119893443733</v>
      </c>
      <c r="BN12" s="848">
        <v>0.13810576419067971</v>
      </c>
      <c r="BO12" s="848">
        <v>0.13810306163756902</v>
      </c>
      <c r="BP12" s="848">
        <v>0.13810138435611904</v>
      </c>
      <c r="BQ12" s="848">
        <v>0.13811944419795086</v>
      </c>
      <c r="BR12" s="848">
        <v>0.13821907040618303</v>
      </c>
      <c r="BS12" s="848">
        <v>0.13833885258576537</v>
      </c>
      <c r="BT12" s="848">
        <v>0.13845174787651057</v>
      </c>
      <c r="BU12" s="848">
        <v>0.13848171311851934</v>
      </c>
      <c r="BV12" s="848">
        <v>0.13850323700854436</v>
      </c>
      <c r="BW12" s="848">
        <v>0.13853048228597795</v>
      </c>
      <c r="BX12" s="848">
        <v>0.13857221953928103</v>
      </c>
      <c r="BY12" s="848">
        <v>0.13859846582773697</v>
      </c>
      <c r="BZ12" s="849">
        <v>0.13861134324697755</v>
      </c>
      <c r="CA12" s="138"/>
      <c r="CB12" s="138"/>
      <c r="CC12" s="138"/>
      <c r="CD12" s="138"/>
    </row>
    <row r="13" spans="1:132" s="6" customFormat="1" ht="15.75" thickBot="1" x14ac:dyDescent="0.3">
      <c r="B13" s="860"/>
      <c r="C13" s="20">
        <v>7.0000000000000001E-3</v>
      </c>
      <c r="D13" s="21"/>
      <c r="E13" s="22"/>
      <c r="F13" s="22"/>
      <c r="G13" s="22"/>
      <c r="H13" s="22"/>
      <c r="I13" s="22"/>
      <c r="J13" s="22"/>
      <c r="K13" s="22"/>
      <c r="L13" s="22"/>
      <c r="M13" s="22"/>
      <c r="N13" s="22"/>
      <c r="O13" s="22"/>
      <c r="P13" s="22"/>
      <c r="Q13" s="22"/>
      <c r="R13" s="22"/>
      <c r="S13" s="22"/>
      <c r="T13" s="22"/>
      <c r="U13" s="22"/>
      <c r="V13" s="22"/>
      <c r="W13" s="850"/>
      <c r="X13" s="850"/>
      <c r="Y13" s="850"/>
      <c r="Z13" s="850"/>
      <c r="AA13" s="850"/>
      <c r="AB13" s="851"/>
      <c r="AC13" s="852">
        <f t="shared" si="0"/>
        <v>0.13860748327609512</v>
      </c>
      <c r="AD13" s="852">
        <v>0.13818408653093217</v>
      </c>
      <c r="AE13" s="852">
        <v>0.13769700002496829</v>
      </c>
      <c r="AF13" s="852">
        <v>0.13690957131206638</v>
      </c>
      <c r="AG13" s="852">
        <v>0.13659780686081044</v>
      </c>
      <c r="AH13" s="852">
        <v>0.13628775833430762</v>
      </c>
      <c r="AI13" s="852">
        <v>0.13625007126225996</v>
      </c>
      <c r="AJ13" s="852">
        <v>0.13652759654486987</v>
      </c>
      <c r="AK13" s="852">
        <v>0.13723651590443017</v>
      </c>
      <c r="AL13" s="852">
        <v>0.13792007058672406</v>
      </c>
      <c r="AM13" s="852">
        <v>0.13834807250160952</v>
      </c>
      <c r="AN13" s="852">
        <v>0.13850122490233149</v>
      </c>
      <c r="AO13" s="852">
        <v>0.13855560224946131</v>
      </c>
      <c r="AP13" s="852">
        <v>0.13861064543106064</v>
      </c>
      <c r="AQ13" s="852">
        <v>0.13867949372594002</v>
      </c>
      <c r="AR13" s="852">
        <v>0.13874140980888591</v>
      </c>
      <c r="AS13" s="852">
        <v>0.13879423702603169</v>
      </c>
      <c r="AT13" s="852">
        <v>0.1388334876322643</v>
      </c>
      <c r="AU13" s="852">
        <v>0.1388682613330405</v>
      </c>
      <c r="AV13" s="852">
        <v>0.13889469562671086</v>
      </c>
      <c r="AW13" s="852">
        <v>0.13890365319407247</v>
      </c>
      <c r="AX13" s="852">
        <v>0.13891151367953006</v>
      </c>
      <c r="AY13" s="852">
        <v>0.13891606469952333</v>
      </c>
      <c r="AZ13" s="852">
        <v>0.13893204838585427</v>
      </c>
      <c r="BA13" s="852">
        <v>0.13893323703799021</v>
      </c>
      <c r="BB13" s="852">
        <v>0.13891967933702579</v>
      </c>
      <c r="BC13" s="852">
        <v>0.13889972802293837</v>
      </c>
      <c r="BD13" s="852">
        <v>0.13887836219867891</v>
      </c>
      <c r="BE13" s="852">
        <v>0.13887264108690633</v>
      </c>
      <c r="BF13" s="852">
        <v>0.13885891777278939</v>
      </c>
      <c r="BG13" s="852">
        <v>0.13885722719031132</v>
      </c>
      <c r="BH13" s="852">
        <v>0.13884966010140401</v>
      </c>
      <c r="BI13" s="852">
        <v>0.13884704661594086</v>
      </c>
      <c r="BJ13" s="852">
        <v>0.1388467204588556</v>
      </c>
      <c r="BK13" s="852">
        <v>0.13884202805978463</v>
      </c>
      <c r="BL13" s="852">
        <v>0.13884209643492887</v>
      </c>
      <c r="BM13" s="852">
        <v>0.13884216507077726</v>
      </c>
      <c r="BN13" s="852">
        <v>0.13885806969037956</v>
      </c>
      <c r="BO13" s="852">
        <v>0.13887345823371264</v>
      </c>
      <c r="BP13" s="852">
        <v>0.13890717679532399</v>
      </c>
      <c r="BQ13" s="852">
        <v>0.13894263113568273</v>
      </c>
      <c r="BR13" s="852">
        <v>0.1390700872144425</v>
      </c>
      <c r="BS13" s="852">
        <v>0.13919557916342837</v>
      </c>
      <c r="BT13" s="852">
        <v>0.13932058812806267</v>
      </c>
      <c r="BU13" s="852">
        <v>0.13937395732034796</v>
      </c>
      <c r="BV13" s="852">
        <v>0.13942214535826178</v>
      </c>
      <c r="BW13" s="852">
        <v>0.13947661775304562</v>
      </c>
      <c r="BX13" s="852">
        <v>0.13953386375704765</v>
      </c>
      <c r="BY13" s="852">
        <v>0.13958134799639646</v>
      </c>
      <c r="BZ13" s="853">
        <v>0.13960549475832354</v>
      </c>
      <c r="CA13" s="138"/>
      <c r="CB13" s="138"/>
      <c r="CC13" s="138"/>
      <c r="CD13" s="138"/>
    </row>
    <row r="14" spans="1:132" s="720" customFormat="1" x14ac:dyDescent="0.25">
      <c r="B14" s="721" t="s">
        <v>2</v>
      </c>
      <c r="C14" s="722">
        <f t="shared" ref="C14:C19" si="1">C4</f>
        <v>0</v>
      </c>
      <c r="D14" s="742"/>
      <c r="E14" s="742"/>
      <c r="F14" s="742"/>
      <c r="G14" s="742"/>
      <c r="H14" s="742"/>
      <c r="I14" s="742"/>
      <c r="J14" s="742"/>
      <c r="K14" s="742"/>
      <c r="L14" s="742"/>
      <c r="M14" s="743"/>
      <c r="N14" s="743"/>
      <c r="O14" s="743"/>
      <c r="P14" s="743"/>
      <c r="Q14" s="743"/>
      <c r="R14" s="743"/>
      <c r="S14" s="743"/>
      <c r="T14" s="743"/>
      <c r="U14" s="743"/>
      <c r="V14" s="743"/>
      <c r="W14" s="743"/>
      <c r="X14" s="743"/>
      <c r="Y14" s="743"/>
      <c r="Z14" s="743"/>
      <c r="AA14" s="743"/>
      <c r="AB14" s="743"/>
      <c r="AC14" s="743"/>
      <c r="AD14" s="743"/>
      <c r="AE14" s="743"/>
      <c r="AF14" s="743"/>
      <c r="AG14" s="743"/>
      <c r="AH14" s="743"/>
      <c r="AI14" s="743"/>
      <c r="AJ14" s="743"/>
      <c r="AK14" s="743"/>
      <c r="AL14" s="743"/>
      <c r="AM14" s="743"/>
      <c r="AN14" s="743"/>
      <c r="AO14" s="743"/>
      <c r="AP14" s="743"/>
      <c r="AQ14" s="743"/>
      <c r="AR14" s="743"/>
      <c r="AS14" s="743"/>
      <c r="AT14" s="743"/>
      <c r="AU14" s="743"/>
      <c r="AV14" s="743"/>
      <c r="AW14" s="743"/>
      <c r="AX14" s="743"/>
      <c r="AY14" s="743"/>
      <c r="AZ14" s="743"/>
      <c r="BA14" s="743"/>
      <c r="BB14" s="743"/>
      <c r="BC14" s="743"/>
      <c r="BD14" s="743"/>
      <c r="BE14" s="743"/>
      <c r="BF14" s="743"/>
      <c r="BG14" s="743"/>
      <c r="BH14" s="743"/>
      <c r="BI14" s="743"/>
      <c r="BJ14" s="743"/>
      <c r="BK14" s="743"/>
      <c r="BL14" s="743"/>
      <c r="BM14" s="743"/>
      <c r="BN14" s="743"/>
      <c r="BO14" s="743"/>
      <c r="BP14" s="743"/>
      <c r="BQ14" s="743"/>
      <c r="BR14" s="743"/>
      <c r="BS14" s="743"/>
      <c r="BT14" s="743"/>
      <c r="BU14" s="743"/>
    </row>
    <row r="15" spans="1:132" s="720" customFormat="1" x14ac:dyDescent="0.25">
      <c r="B15" s="721"/>
      <c r="C15" s="722" t="str">
        <f>B5</f>
        <v xml:space="preserve">Observé </v>
      </c>
      <c r="D15" s="742"/>
      <c r="E15" s="742"/>
      <c r="F15" s="723">
        <f>F5</f>
        <v>0.11975799112706585</v>
      </c>
      <c r="G15" s="742"/>
      <c r="H15" s="742"/>
      <c r="I15" s="742"/>
      <c r="J15" s="742"/>
      <c r="K15" s="742"/>
      <c r="L15" s="742"/>
      <c r="M15" s="743"/>
      <c r="N15" s="743"/>
      <c r="O15" s="743"/>
      <c r="P15" s="743"/>
      <c r="Q15" s="743"/>
      <c r="R15" s="743"/>
      <c r="S15" s="743"/>
      <c r="T15" s="743"/>
      <c r="U15" s="743"/>
      <c r="V15" s="743"/>
      <c r="W15" s="743"/>
      <c r="X15" s="723"/>
      <c r="Y15" s="723">
        <f>Y5</f>
        <v>0.13835159600564698</v>
      </c>
      <c r="Z15" s="743"/>
      <c r="AA15" s="743"/>
      <c r="AB15" s="743"/>
      <c r="AC15" s="743"/>
      <c r="AD15" s="743"/>
      <c r="AE15" s="743"/>
      <c r="AF15" s="743"/>
      <c r="AG15" s="743"/>
      <c r="AH15" s="743"/>
      <c r="AI15" s="743"/>
      <c r="AJ15" s="743"/>
      <c r="AK15" s="743"/>
      <c r="AL15" s="743"/>
      <c r="AM15" s="743"/>
      <c r="AN15" s="743"/>
      <c r="AO15" s="743"/>
      <c r="AP15" s="743"/>
      <c r="AQ15" s="743"/>
      <c r="AR15" s="743"/>
      <c r="AS15" s="743"/>
      <c r="AT15" s="743"/>
      <c r="AU15" s="743"/>
      <c r="AV15" s="743"/>
      <c r="AW15" s="743"/>
      <c r="AX15" s="743"/>
      <c r="AY15" s="743"/>
      <c r="AZ15" s="743"/>
      <c r="BA15" s="743"/>
      <c r="BB15" s="743"/>
      <c r="BC15" s="743"/>
      <c r="BD15" s="743"/>
      <c r="BE15" s="743"/>
      <c r="BF15" s="743"/>
      <c r="BG15" s="743"/>
      <c r="BH15" s="743"/>
      <c r="BI15" s="743"/>
      <c r="BJ15" s="743"/>
      <c r="BK15" s="743"/>
      <c r="BL15" s="743"/>
      <c r="BM15" s="743"/>
      <c r="BN15" s="743"/>
      <c r="BO15" s="743"/>
      <c r="BP15" s="743"/>
      <c r="BQ15" s="743"/>
      <c r="BR15" s="743"/>
      <c r="BS15" s="743"/>
      <c r="BT15" s="743"/>
      <c r="BU15" s="743"/>
    </row>
    <row r="16" spans="1:132" s="720" customFormat="1" x14ac:dyDescent="0.25">
      <c r="B16" s="721"/>
      <c r="C16" s="722">
        <f t="shared" si="1"/>
        <v>1.6E-2</v>
      </c>
      <c r="D16" s="742"/>
      <c r="E16" s="742"/>
      <c r="F16" s="742"/>
      <c r="G16" s="742"/>
      <c r="H16" s="742"/>
      <c r="I16" s="742"/>
      <c r="J16" s="742"/>
      <c r="K16" s="742"/>
      <c r="L16" s="742"/>
      <c r="M16" s="743"/>
      <c r="N16" s="743"/>
      <c r="O16" s="743"/>
      <c r="P16" s="743"/>
      <c r="Q16" s="743"/>
      <c r="R16" s="743"/>
      <c r="S16" s="743"/>
      <c r="T16" s="743"/>
      <c r="U16" s="743"/>
      <c r="V16" s="743"/>
      <c r="W16" s="743"/>
      <c r="X16" s="743"/>
      <c r="Y16" s="743"/>
      <c r="Z16" s="743"/>
      <c r="AA16" s="743"/>
      <c r="AB16" s="743"/>
      <c r="AC16" s="743"/>
      <c r="AD16" s="743"/>
      <c r="AE16" s="743"/>
      <c r="AF16" s="743"/>
      <c r="AG16" s="743"/>
      <c r="AH16" s="743"/>
      <c r="AI16" s="743"/>
      <c r="AJ16" s="743"/>
      <c r="AK16" s="743"/>
      <c r="AL16" s="743"/>
      <c r="AM16" s="743"/>
      <c r="AN16" s="743"/>
      <c r="AO16" s="743"/>
      <c r="AP16" s="743"/>
      <c r="AQ16" s="743"/>
      <c r="AR16" s="743"/>
      <c r="AS16" s="743"/>
      <c r="AT16" s="743"/>
      <c r="AU16" s="743"/>
      <c r="AV16" s="743"/>
      <c r="AW16" s="743"/>
      <c r="AX16" s="743"/>
      <c r="AY16" s="743"/>
      <c r="AZ16" s="743"/>
      <c r="BA16" s="743"/>
      <c r="BB16" s="743"/>
      <c r="BC16" s="743"/>
      <c r="BD16" s="743"/>
      <c r="BE16" s="743"/>
      <c r="BF16" s="743"/>
      <c r="BG16" s="743"/>
      <c r="BH16" s="743"/>
      <c r="BI16" s="743"/>
      <c r="BJ16" s="743"/>
      <c r="BK16" s="743"/>
      <c r="BL16" s="743"/>
      <c r="BM16" s="743"/>
      <c r="BN16" s="743"/>
      <c r="BO16" s="743"/>
      <c r="BP16" s="743"/>
      <c r="BQ16" s="743"/>
      <c r="BR16" s="743"/>
      <c r="BS16" s="743"/>
      <c r="BT16" s="743"/>
      <c r="BU16" s="743"/>
      <c r="BZ16" s="723">
        <f>BZ6</f>
        <v>0.12340431459126126</v>
      </c>
      <c r="EB16" s="723">
        <f>EB6</f>
        <v>0.13644410935146389</v>
      </c>
    </row>
    <row r="17" spans="2:132" s="720" customFormat="1" x14ac:dyDescent="0.25">
      <c r="B17" s="721"/>
      <c r="C17" s="722">
        <f t="shared" si="1"/>
        <v>1.2999999999999999E-2</v>
      </c>
      <c r="D17" s="742"/>
      <c r="E17" s="742"/>
      <c r="F17" s="742"/>
      <c r="G17" s="742"/>
      <c r="H17" s="742"/>
      <c r="I17" s="742"/>
      <c r="J17" s="742"/>
      <c r="K17" s="742"/>
      <c r="L17" s="742"/>
      <c r="M17" s="743"/>
      <c r="N17" s="743"/>
      <c r="O17" s="743"/>
      <c r="P17" s="743"/>
      <c r="Q17" s="743"/>
      <c r="R17" s="743"/>
      <c r="S17" s="743"/>
      <c r="T17" s="743"/>
      <c r="U17" s="743"/>
      <c r="V17" s="743"/>
      <c r="W17" s="743"/>
      <c r="X17" s="743"/>
      <c r="Y17" s="743"/>
      <c r="Z17" s="743"/>
      <c r="AA17" s="743"/>
      <c r="AB17" s="743"/>
      <c r="AC17" s="743"/>
      <c r="AD17" s="743"/>
      <c r="AE17" s="743"/>
      <c r="AF17" s="743"/>
      <c r="AG17" s="743"/>
      <c r="AH17" s="743"/>
      <c r="AI17" s="743"/>
      <c r="AJ17" s="743"/>
      <c r="AK17" s="743"/>
      <c r="AL17" s="743"/>
      <c r="AM17" s="743"/>
      <c r="AN17" s="743"/>
      <c r="AO17" s="743"/>
      <c r="AP17" s="743"/>
      <c r="AQ17" s="743"/>
      <c r="AR17" s="743"/>
      <c r="AS17" s="743"/>
      <c r="AT17" s="743"/>
      <c r="AU17" s="743"/>
      <c r="AV17" s="743"/>
      <c r="AW17" s="743"/>
      <c r="AX17" s="743"/>
      <c r="AY17" s="743"/>
      <c r="AZ17" s="743"/>
      <c r="BA17" s="743"/>
      <c r="BB17" s="743"/>
      <c r="BC17" s="743"/>
      <c r="BD17" s="743"/>
      <c r="BE17" s="743"/>
      <c r="BF17" s="743"/>
      <c r="BG17" s="743"/>
      <c r="BH17" s="743"/>
      <c r="BI17" s="743"/>
      <c r="BJ17" s="743"/>
      <c r="BK17" s="743"/>
      <c r="BL17" s="743"/>
      <c r="BM17" s="743"/>
      <c r="BN17" s="743"/>
      <c r="BO17" s="743"/>
      <c r="BP17" s="743"/>
      <c r="BQ17" s="743"/>
      <c r="BR17" s="743"/>
      <c r="BS17" s="743"/>
      <c r="BT17" s="743"/>
      <c r="BU17" s="743"/>
    </row>
    <row r="18" spans="2:132" s="720" customFormat="1" x14ac:dyDescent="0.25">
      <c r="B18" s="721"/>
      <c r="C18" s="722">
        <f t="shared" si="1"/>
        <v>0.01</v>
      </c>
      <c r="D18" s="742"/>
      <c r="E18" s="742"/>
      <c r="F18" s="742"/>
      <c r="G18" s="742"/>
      <c r="H18" s="742"/>
      <c r="I18" s="742"/>
      <c r="J18" s="742"/>
      <c r="K18" s="742"/>
      <c r="L18" s="742"/>
      <c r="M18" s="743"/>
      <c r="N18" s="743"/>
      <c r="O18" s="743"/>
      <c r="P18" s="743"/>
      <c r="Q18" s="743"/>
      <c r="R18" s="743"/>
      <c r="S18" s="743"/>
      <c r="T18" s="743"/>
      <c r="U18" s="743"/>
      <c r="V18" s="743"/>
      <c r="W18" s="743"/>
      <c r="X18" s="743"/>
      <c r="Y18" s="743"/>
      <c r="Z18" s="743"/>
      <c r="AA18" s="743"/>
      <c r="AB18" s="743"/>
      <c r="AC18" s="743"/>
      <c r="AD18" s="743"/>
      <c r="AE18" s="743"/>
      <c r="AF18" s="743"/>
      <c r="AG18" s="743"/>
      <c r="AH18" s="743"/>
      <c r="AI18" s="743"/>
      <c r="AJ18" s="743"/>
      <c r="AK18" s="743"/>
      <c r="AL18" s="743"/>
      <c r="AM18" s="743"/>
      <c r="AN18" s="743"/>
      <c r="AO18" s="743"/>
      <c r="AP18" s="743"/>
      <c r="AQ18" s="743"/>
      <c r="AR18" s="743"/>
      <c r="AS18" s="743"/>
      <c r="AT18" s="743"/>
      <c r="AU18" s="743"/>
      <c r="AV18" s="743"/>
      <c r="AW18" s="743"/>
      <c r="AX18" s="743"/>
      <c r="AY18" s="743"/>
      <c r="AZ18" s="743"/>
      <c r="BA18" s="743"/>
      <c r="BB18" s="743"/>
      <c r="BC18" s="743"/>
      <c r="BD18" s="743"/>
      <c r="BE18" s="743"/>
      <c r="BF18" s="743"/>
      <c r="BG18" s="743"/>
      <c r="BH18" s="743"/>
      <c r="BI18" s="743"/>
      <c r="BJ18" s="743"/>
      <c r="BK18" s="743"/>
      <c r="BL18" s="743"/>
      <c r="BM18" s="743"/>
      <c r="BN18" s="743"/>
      <c r="BO18" s="743"/>
      <c r="BP18" s="743"/>
      <c r="BQ18" s="743"/>
      <c r="BR18" s="743"/>
      <c r="BS18" s="743"/>
      <c r="BT18" s="743"/>
      <c r="BU18" s="743"/>
    </row>
    <row r="19" spans="2:132" s="732" customFormat="1" x14ac:dyDescent="0.25">
      <c r="C19" s="722">
        <f t="shared" si="1"/>
        <v>7.0000000000000001E-3</v>
      </c>
      <c r="D19" s="744"/>
      <c r="E19" s="744"/>
      <c r="F19" s="742"/>
      <c r="G19" s="742"/>
      <c r="H19" s="742"/>
      <c r="I19" s="742"/>
      <c r="J19" s="742"/>
      <c r="K19" s="742"/>
      <c r="L19" s="742"/>
      <c r="M19" s="743"/>
      <c r="N19" s="743"/>
      <c r="O19" s="743"/>
      <c r="P19" s="743"/>
      <c r="Q19" s="743"/>
      <c r="R19" s="743"/>
      <c r="S19" s="743"/>
      <c r="T19" s="743"/>
      <c r="U19" s="743"/>
      <c r="V19" s="743"/>
      <c r="W19" s="743"/>
      <c r="X19" s="743"/>
      <c r="Y19" s="743"/>
      <c r="Z19" s="743"/>
      <c r="AA19" s="743"/>
      <c r="AB19" s="743"/>
      <c r="AC19" s="743"/>
      <c r="AD19" s="743"/>
      <c r="AE19" s="743"/>
      <c r="AF19" s="743"/>
      <c r="AG19" s="743"/>
      <c r="AH19" s="743"/>
      <c r="AI19" s="743"/>
      <c r="AJ19" s="743"/>
      <c r="AK19" s="743"/>
      <c r="AL19" s="743"/>
      <c r="AM19" s="743"/>
      <c r="AN19" s="743"/>
      <c r="AO19" s="743"/>
      <c r="AP19" s="743"/>
      <c r="AQ19" s="743"/>
      <c r="AR19" s="743"/>
      <c r="AS19" s="743"/>
      <c r="AT19" s="743"/>
      <c r="AU19" s="743"/>
      <c r="AV19" s="743"/>
      <c r="AW19" s="743"/>
      <c r="AX19" s="743"/>
      <c r="AY19" s="743"/>
      <c r="AZ19" s="743"/>
      <c r="BA19" s="743"/>
      <c r="BB19" s="743"/>
      <c r="BC19" s="743"/>
      <c r="BD19" s="743"/>
      <c r="BE19" s="743"/>
      <c r="BF19" s="743"/>
      <c r="BG19" s="743"/>
      <c r="BH19" s="743"/>
      <c r="BI19" s="743"/>
      <c r="BJ19" s="743"/>
      <c r="BK19" s="743"/>
      <c r="BL19" s="743"/>
      <c r="BM19" s="743"/>
      <c r="BN19" s="743"/>
      <c r="BO19" s="743"/>
      <c r="BP19" s="743"/>
      <c r="BQ19" s="743"/>
      <c r="BR19" s="743"/>
      <c r="BS19" s="743"/>
      <c r="BT19" s="743"/>
      <c r="BU19" s="743"/>
      <c r="BZ19" s="723">
        <f>BZ9</f>
        <v>0.12856611136981783</v>
      </c>
      <c r="EB19" s="723">
        <f>EB9</f>
        <v>0.13960549475832354</v>
      </c>
    </row>
    <row r="20" spans="2:132" s="732" customFormat="1" x14ac:dyDescent="0.25">
      <c r="C20" s="722"/>
      <c r="D20" s="744"/>
      <c r="E20" s="744"/>
      <c r="F20" s="742"/>
      <c r="G20" s="742"/>
      <c r="H20" s="742"/>
      <c r="I20" s="742"/>
      <c r="J20" s="742"/>
      <c r="K20" s="742"/>
      <c r="L20" s="742"/>
      <c r="M20" s="743"/>
      <c r="N20" s="743"/>
      <c r="O20" s="743"/>
      <c r="P20" s="743"/>
      <c r="Q20" s="743"/>
      <c r="R20" s="743"/>
      <c r="S20" s="743"/>
      <c r="T20" s="743"/>
      <c r="U20" s="743"/>
      <c r="V20" s="743"/>
      <c r="W20" s="743"/>
      <c r="X20" s="743"/>
      <c r="Y20" s="743"/>
      <c r="Z20" s="743"/>
      <c r="AA20" s="743"/>
      <c r="AB20" s="743"/>
      <c r="AC20" s="743"/>
      <c r="AD20" s="743"/>
      <c r="AE20" s="743"/>
      <c r="AF20" s="743"/>
      <c r="AG20" s="743"/>
      <c r="AH20" s="743"/>
      <c r="AI20" s="743"/>
      <c r="AJ20" s="743"/>
      <c r="AK20" s="743"/>
      <c r="AL20" s="743"/>
      <c r="AM20" s="743"/>
      <c r="AN20" s="743"/>
      <c r="AO20" s="743"/>
      <c r="AP20" s="743"/>
      <c r="AQ20" s="743"/>
      <c r="AR20" s="743"/>
      <c r="AS20" s="743"/>
      <c r="AT20" s="743"/>
      <c r="AU20" s="743"/>
      <c r="AV20" s="743"/>
      <c r="AW20" s="743"/>
      <c r="AX20" s="743"/>
      <c r="AY20" s="743"/>
      <c r="AZ20" s="743"/>
      <c r="BA20" s="743"/>
      <c r="BB20" s="743"/>
      <c r="BC20" s="743"/>
      <c r="BD20" s="743"/>
      <c r="BE20" s="743"/>
      <c r="BF20" s="743"/>
      <c r="BG20" s="743"/>
      <c r="BH20" s="743"/>
      <c r="BI20" s="743"/>
      <c r="BJ20" s="743"/>
      <c r="BK20" s="743"/>
      <c r="BL20" s="743"/>
      <c r="BM20" s="743"/>
      <c r="BN20" s="743"/>
      <c r="BO20" s="743"/>
      <c r="BP20" s="743"/>
      <c r="BQ20" s="743"/>
      <c r="BR20" s="743"/>
      <c r="BS20" s="743"/>
      <c r="BT20" s="743"/>
      <c r="BU20" s="743"/>
    </row>
    <row r="21" spans="2:132" s="732" customFormat="1" x14ac:dyDescent="0.25">
      <c r="C21" s="722"/>
      <c r="D21" s="744"/>
      <c r="E21" s="744"/>
      <c r="F21" s="742"/>
      <c r="G21" s="742"/>
      <c r="H21" s="742"/>
      <c r="I21" s="742"/>
      <c r="J21" s="742"/>
      <c r="K21" s="742"/>
      <c r="L21" s="742"/>
      <c r="M21" s="743"/>
      <c r="N21" s="743"/>
      <c r="O21" s="743"/>
      <c r="P21" s="743"/>
      <c r="Q21" s="743"/>
      <c r="R21" s="743"/>
      <c r="S21" s="743"/>
      <c r="T21" s="743"/>
      <c r="U21" s="743"/>
      <c r="V21" s="743"/>
      <c r="W21" s="743"/>
      <c r="X21" s="743"/>
      <c r="Y21" s="743"/>
      <c r="Z21" s="743"/>
      <c r="AA21" s="743"/>
      <c r="AB21" s="743"/>
      <c r="AC21" s="743"/>
      <c r="AD21" s="743"/>
      <c r="AE21" s="743"/>
      <c r="AF21" s="743"/>
      <c r="AG21" s="743"/>
      <c r="AH21" s="743"/>
      <c r="AI21" s="743"/>
      <c r="AJ21" s="743"/>
      <c r="AK21" s="743"/>
      <c r="AL21" s="743"/>
      <c r="AM21" s="743"/>
      <c r="AN21" s="743"/>
      <c r="AO21" s="743"/>
      <c r="AP21" s="743"/>
      <c r="AQ21" s="743"/>
      <c r="AR21" s="743"/>
      <c r="AS21" s="743"/>
      <c r="AT21" s="743"/>
      <c r="AU21" s="743"/>
      <c r="AV21" s="743"/>
      <c r="AW21" s="743"/>
      <c r="AX21" s="743"/>
      <c r="AY21" s="743"/>
      <c r="AZ21" s="743"/>
      <c r="BA21" s="743"/>
      <c r="BB21" s="743"/>
      <c r="BC21" s="743"/>
      <c r="BD21" s="743"/>
      <c r="BE21" s="743"/>
      <c r="BF21" s="743"/>
      <c r="BG21" s="743"/>
      <c r="BH21" s="743"/>
      <c r="BI21" s="743"/>
      <c r="BJ21" s="743"/>
      <c r="BK21" s="743"/>
      <c r="BL21" s="743"/>
      <c r="BM21" s="743"/>
      <c r="BN21" s="743"/>
      <c r="BO21" s="743"/>
      <c r="BP21" s="743"/>
      <c r="BQ21" s="743"/>
      <c r="BR21" s="743"/>
      <c r="BS21" s="743"/>
      <c r="BT21" s="743"/>
      <c r="BU21" s="743"/>
    </row>
    <row r="22" spans="2:132" s="732" customFormat="1" x14ac:dyDescent="0.25">
      <c r="C22" s="722"/>
      <c r="D22" s="744"/>
      <c r="E22" s="744"/>
      <c r="F22" s="742"/>
      <c r="G22" s="742"/>
      <c r="H22" s="742"/>
      <c r="I22" s="742"/>
      <c r="J22" s="742"/>
      <c r="K22" s="742"/>
      <c r="L22" s="742"/>
      <c r="M22" s="743"/>
      <c r="N22" s="743"/>
      <c r="O22" s="743"/>
      <c r="P22" s="743"/>
      <c r="Q22" s="743"/>
      <c r="R22" s="743"/>
      <c r="S22" s="743"/>
      <c r="T22" s="743"/>
      <c r="U22" s="743"/>
      <c r="V22" s="743"/>
      <c r="W22" s="743"/>
      <c r="X22" s="743"/>
      <c r="Y22" s="743"/>
      <c r="Z22" s="743"/>
      <c r="AA22" s="743"/>
      <c r="AB22" s="743"/>
      <c r="AC22" s="743"/>
      <c r="AD22" s="743"/>
      <c r="AE22" s="743"/>
      <c r="AF22" s="743"/>
      <c r="AG22" s="743"/>
      <c r="AH22" s="743"/>
      <c r="AI22" s="743"/>
      <c r="AJ22" s="743"/>
      <c r="AK22" s="743"/>
      <c r="AL22" s="743"/>
      <c r="AM22" s="743"/>
      <c r="AN22" s="743"/>
      <c r="AO22" s="743"/>
      <c r="AP22" s="743"/>
      <c r="AQ22" s="743"/>
      <c r="AR22" s="743"/>
      <c r="AS22" s="743"/>
      <c r="AT22" s="743"/>
      <c r="AU22" s="743"/>
      <c r="AV22" s="743"/>
      <c r="AW22" s="743"/>
      <c r="AX22" s="743"/>
      <c r="AY22" s="743"/>
      <c r="AZ22" s="743"/>
      <c r="BA22" s="743"/>
      <c r="BB22" s="743"/>
      <c r="BC22" s="743"/>
      <c r="BD22" s="743"/>
      <c r="BE22" s="743"/>
      <c r="BF22" s="743"/>
      <c r="BG22" s="743"/>
      <c r="BH22" s="743"/>
      <c r="BI22" s="743"/>
      <c r="BJ22" s="743"/>
      <c r="BK22" s="743"/>
      <c r="BL22" s="743"/>
      <c r="BM22" s="743"/>
      <c r="BN22" s="743"/>
      <c r="BO22" s="743"/>
      <c r="BP22" s="743"/>
      <c r="BQ22" s="743"/>
      <c r="BR22" s="743"/>
      <c r="BS22" s="743"/>
      <c r="BT22" s="743"/>
      <c r="BU22" s="743"/>
    </row>
    <row r="23" spans="2:132" s="732" customFormat="1" x14ac:dyDescent="0.25">
      <c r="C23" s="722"/>
      <c r="D23" s="744"/>
      <c r="E23" s="744"/>
      <c r="F23" s="742"/>
      <c r="G23" s="742"/>
      <c r="H23" s="742"/>
      <c r="I23" s="742"/>
      <c r="J23" s="742"/>
      <c r="K23" s="742"/>
      <c r="L23" s="742"/>
      <c r="M23" s="743"/>
      <c r="N23" s="743"/>
      <c r="O23" s="743"/>
      <c r="P23" s="743"/>
      <c r="Q23" s="743"/>
      <c r="R23" s="743"/>
      <c r="S23" s="743"/>
      <c r="T23" s="743"/>
      <c r="U23" s="743"/>
      <c r="V23" s="743"/>
      <c r="W23" s="743"/>
      <c r="X23" s="743"/>
      <c r="Y23" s="743"/>
      <c r="Z23" s="743"/>
      <c r="AA23" s="743"/>
      <c r="AB23" s="743"/>
      <c r="AC23" s="743"/>
      <c r="AD23" s="743"/>
      <c r="AE23" s="743"/>
      <c r="AF23" s="743"/>
      <c r="AG23" s="743"/>
      <c r="AH23" s="743"/>
      <c r="AI23" s="743"/>
      <c r="AJ23" s="743"/>
      <c r="AK23" s="743"/>
      <c r="AL23" s="743"/>
      <c r="AM23" s="743"/>
      <c r="AN23" s="743"/>
      <c r="AO23" s="743"/>
      <c r="AP23" s="743"/>
      <c r="AQ23" s="743"/>
      <c r="AR23" s="743"/>
      <c r="AS23" s="743"/>
      <c r="AT23" s="743"/>
      <c r="AU23" s="743"/>
      <c r="AV23" s="743"/>
      <c r="AW23" s="743"/>
      <c r="AX23" s="743"/>
      <c r="AY23" s="743"/>
      <c r="AZ23" s="743"/>
      <c r="BA23" s="743"/>
      <c r="BB23" s="743"/>
      <c r="BC23" s="743"/>
      <c r="BD23" s="743"/>
      <c r="BE23" s="743"/>
      <c r="BF23" s="743"/>
      <c r="BG23" s="743"/>
      <c r="BH23" s="743"/>
      <c r="BI23" s="743"/>
      <c r="BJ23" s="743"/>
      <c r="BK23" s="743"/>
      <c r="BL23" s="743"/>
      <c r="BM23" s="743"/>
      <c r="BN23" s="743"/>
      <c r="BO23" s="743"/>
      <c r="BP23" s="743"/>
      <c r="BQ23" s="743"/>
      <c r="BR23" s="743"/>
      <c r="BS23" s="743"/>
      <c r="BT23" s="743"/>
      <c r="BU23" s="743"/>
    </row>
    <row r="33" spans="2:3" ht="18" customHeight="1" x14ac:dyDescent="0.25"/>
    <row r="47" spans="2:3" x14ac:dyDescent="0.25">
      <c r="C47"/>
    </row>
    <row r="48" spans="2:3" x14ac:dyDescent="0.25">
      <c r="B48" s="139" t="s">
        <v>34</v>
      </c>
      <c r="C48"/>
    </row>
    <row r="49" spans="2:82" ht="15.75" thickBot="1" x14ac:dyDescent="0.3"/>
    <row r="50" spans="2:82" s="6" customFormat="1" ht="15.75" thickBot="1" x14ac:dyDescent="0.3">
      <c r="B50" s="140"/>
      <c r="C50" s="9"/>
      <c r="D50" s="7">
        <v>2000</v>
      </c>
      <c r="E50" s="8">
        <v>2001</v>
      </c>
      <c r="F50" s="8">
        <v>2002</v>
      </c>
      <c r="G50" s="8">
        <v>2003</v>
      </c>
      <c r="H50" s="8">
        <v>2004</v>
      </c>
      <c r="I50" s="8">
        <v>2005</v>
      </c>
      <c r="J50" s="8">
        <v>2006</v>
      </c>
      <c r="K50" s="8">
        <v>2007</v>
      </c>
      <c r="L50" s="8">
        <v>2008</v>
      </c>
      <c r="M50" s="8">
        <v>2009</v>
      </c>
      <c r="N50" s="8">
        <v>2010</v>
      </c>
      <c r="O50" s="8">
        <v>2011</v>
      </c>
      <c r="P50" s="8">
        <v>2012</v>
      </c>
      <c r="Q50" s="8">
        <v>2013</v>
      </c>
      <c r="R50" s="8">
        <v>2014</v>
      </c>
      <c r="S50" s="8">
        <v>2015</v>
      </c>
      <c r="T50" s="8">
        <v>2016</v>
      </c>
      <c r="U50" s="8">
        <v>2017</v>
      </c>
      <c r="V50" s="8">
        <v>2018</v>
      </c>
      <c r="W50" s="8"/>
      <c r="X50" s="8"/>
      <c r="Y50" s="8"/>
      <c r="Z50" s="8"/>
      <c r="AA50" s="8"/>
      <c r="AB50" s="8"/>
      <c r="AC50" s="8">
        <v>2021</v>
      </c>
      <c r="AD50" s="8">
        <v>2022</v>
      </c>
      <c r="AE50" s="8">
        <v>2023</v>
      </c>
      <c r="AF50" s="8">
        <v>2024</v>
      </c>
      <c r="AG50" s="8">
        <v>2025</v>
      </c>
      <c r="AH50" s="8">
        <v>2026</v>
      </c>
      <c r="AI50" s="8">
        <v>2027</v>
      </c>
      <c r="AJ50" s="8">
        <v>2028</v>
      </c>
      <c r="AK50" s="8">
        <v>2029</v>
      </c>
      <c r="AL50" s="8">
        <v>2030</v>
      </c>
      <c r="AM50" s="8">
        <v>2031</v>
      </c>
      <c r="AN50" s="8">
        <v>2032</v>
      </c>
      <c r="AO50" s="8">
        <v>2033</v>
      </c>
      <c r="AP50" s="8">
        <v>2034</v>
      </c>
      <c r="AQ50" s="8">
        <v>2035</v>
      </c>
      <c r="AR50" s="8">
        <v>2036</v>
      </c>
      <c r="AS50" s="8">
        <v>2037</v>
      </c>
      <c r="AT50" s="8">
        <v>2038</v>
      </c>
      <c r="AU50" s="8">
        <v>2039</v>
      </c>
      <c r="AV50" s="8">
        <v>2040</v>
      </c>
      <c r="AW50" s="8">
        <v>2041</v>
      </c>
      <c r="AX50" s="8">
        <v>2042</v>
      </c>
      <c r="AY50" s="8">
        <v>2043</v>
      </c>
      <c r="AZ50" s="8">
        <v>2044</v>
      </c>
      <c r="BA50" s="8">
        <v>2045</v>
      </c>
      <c r="BB50" s="8">
        <v>2046</v>
      </c>
      <c r="BC50" s="8">
        <v>2047</v>
      </c>
      <c r="BD50" s="8">
        <v>2048</v>
      </c>
      <c r="BE50" s="8">
        <v>2049</v>
      </c>
      <c r="BF50" s="8">
        <v>2050</v>
      </c>
      <c r="BG50" s="8">
        <v>2051</v>
      </c>
      <c r="BH50" s="8">
        <v>2052</v>
      </c>
      <c r="BI50" s="8">
        <v>2053</v>
      </c>
      <c r="BJ50" s="8">
        <v>2054</v>
      </c>
      <c r="BK50" s="8">
        <v>2055</v>
      </c>
      <c r="BL50" s="8">
        <v>2056</v>
      </c>
      <c r="BM50" s="8">
        <v>2057</v>
      </c>
      <c r="BN50" s="8">
        <v>2058</v>
      </c>
      <c r="BO50" s="8">
        <v>2059</v>
      </c>
      <c r="BP50" s="8">
        <v>2060</v>
      </c>
      <c r="BQ50" s="8">
        <v>2061</v>
      </c>
      <c r="BR50" s="8">
        <v>2062</v>
      </c>
      <c r="BS50" s="8">
        <v>2063</v>
      </c>
      <c r="BT50" s="8">
        <v>2064</v>
      </c>
      <c r="BU50" s="8">
        <v>2065</v>
      </c>
      <c r="BV50" s="8">
        <v>2066</v>
      </c>
      <c r="BW50" s="8">
        <v>2067</v>
      </c>
      <c r="BX50" s="8">
        <v>2068</v>
      </c>
      <c r="BY50" s="8">
        <v>2069</v>
      </c>
      <c r="BZ50" s="9">
        <v>2070</v>
      </c>
      <c r="CA50" s="127"/>
      <c r="CB50" s="127"/>
      <c r="CC50" s="127"/>
      <c r="CD50" s="127"/>
    </row>
    <row r="51" spans="2:82" s="6" customFormat="1" ht="15.75" customHeight="1" x14ac:dyDescent="0.25">
      <c r="B51" s="892" t="s">
        <v>35</v>
      </c>
      <c r="C51" s="61" t="s">
        <v>349</v>
      </c>
      <c r="D51" s="62"/>
      <c r="E51" s="63"/>
      <c r="F51" s="63"/>
      <c r="G51" s="63"/>
      <c r="H51" s="63"/>
      <c r="I51" s="63"/>
      <c r="J51" s="63"/>
      <c r="K51" s="63"/>
      <c r="L51" s="63"/>
      <c r="M51" s="63"/>
      <c r="N51" s="63"/>
      <c r="O51" s="63"/>
      <c r="P51" s="63"/>
      <c r="Q51" s="63"/>
      <c r="R51" s="141"/>
      <c r="S51" s="141"/>
      <c r="T51" s="141">
        <v>0</v>
      </c>
      <c r="U51" s="141">
        <v>0</v>
      </c>
      <c r="V51" s="141">
        <v>0</v>
      </c>
      <c r="W51" s="141"/>
      <c r="X51" s="141"/>
      <c r="Y51" s="141"/>
      <c r="Z51" s="141"/>
      <c r="AA51" s="141"/>
      <c r="AB51" s="141"/>
      <c r="AC51" s="141">
        <v>0</v>
      </c>
      <c r="AD51" s="141">
        <v>0</v>
      </c>
      <c r="AE51" s="141">
        <v>0</v>
      </c>
      <c r="AF51" s="141">
        <v>0</v>
      </c>
      <c r="AG51" s="141">
        <v>0</v>
      </c>
      <c r="AH51" s="141">
        <v>0</v>
      </c>
      <c r="AI51" s="141">
        <v>0</v>
      </c>
      <c r="AJ51" s="141">
        <v>0</v>
      </c>
      <c r="AK51" s="141">
        <v>0</v>
      </c>
      <c r="AL51" s="141">
        <v>0</v>
      </c>
      <c r="AM51" s="141">
        <v>0</v>
      </c>
      <c r="AN51" s="141">
        <v>0</v>
      </c>
      <c r="AO51" s="141">
        <v>0</v>
      </c>
      <c r="AP51" s="141">
        <v>0</v>
      </c>
      <c r="AQ51" s="141">
        <v>0</v>
      </c>
      <c r="AR51" s="141">
        <v>0</v>
      </c>
      <c r="AS51" s="141">
        <v>0</v>
      </c>
      <c r="AT51" s="141">
        <v>0</v>
      </c>
      <c r="AU51" s="141">
        <v>0</v>
      </c>
      <c r="AV51" s="141">
        <v>0</v>
      </c>
      <c r="AW51" s="141">
        <v>0</v>
      </c>
      <c r="AX51" s="141">
        <v>0</v>
      </c>
      <c r="AY51" s="141">
        <v>0</v>
      </c>
      <c r="AZ51" s="141">
        <v>0</v>
      </c>
      <c r="BA51" s="141">
        <v>0</v>
      </c>
      <c r="BB51" s="141">
        <v>0</v>
      </c>
      <c r="BC51" s="141">
        <v>0</v>
      </c>
      <c r="BD51" s="141">
        <v>0</v>
      </c>
      <c r="BE51" s="141">
        <v>0</v>
      </c>
      <c r="BF51" s="141">
        <v>0</v>
      </c>
      <c r="BG51" s="141">
        <v>0</v>
      </c>
      <c r="BH51" s="141">
        <v>0</v>
      </c>
      <c r="BI51" s="141">
        <v>0</v>
      </c>
      <c r="BJ51" s="141">
        <v>0</v>
      </c>
      <c r="BK51" s="141">
        <v>0</v>
      </c>
      <c r="BL51" s="141">
        <v>0</v>
      </c>
      <c r="BM51" s="141">
        <v>0</v>
      </c>
      <c r="BN51" s="141">
        <v>0</v>
      </c>
      <c r="BO51" s="141">
        <v>0</v>
      </c>
      <c r="BP51" s="142">
        <v>0</v>
      </c>
      <c r="BQ51" s="142">
        <v>0</v>
      </c>
      <c r="BR51" s="142">
        <v>0</v>
      </c>
      <c r="BS51" s="142">
        <v>0</v>
      </c>
      <c r="BT51" s="142">
        <v>0</v>
      </c>
      <c r="BU51" s="142">
        <v>0</v>
      </c>
      <c r="BV51" s="142">
        <v>0</v>
      </c>
      <c r="BW51" s="142">
        <v>0</v>
      </c>
      <c r="BX51" s="143">
        <v>0</v>
      </c>
      <c r="BY51" s="144">
        <v>0</v>
      </c>
      <c r="BZ51" s="145">
        <v>0</v>
      </c>
      <c r="CA51" s="146"/>
      <c r="CB51" s="146"/>
      <c r="CC51" s="146"/>
      <c r="CD51" s="146"/>
    </row>
    <row r="52" spans="2:82" s="6" customFormat="1" ht="15.75" thickBot="1" x14ac:dyDescent="0.3">
      <c r="B52" s="893"/>
      <c r="C52" s="67" t="s">
        <v>22</v>
      </c>
      <c r="D52" s="147"/>
      <c r="E52" s="148"/>
      <c r="F52" s="148"/>
      <c r="G52" s="148"/>
      <c r="H52" s="148"/>
      <c r="I52" s="148"/>
      <c r="J52" s="148"/>
      <c r="K52" s="148"/>
      <c r="L52" s="148"/>
      <c r="M52" s="148"/>
      <c r="N52" s="148"/>
      <c r="O52" s="148"/>
      <c r="P52" s="148"/>
      <c r="Q52" s="148"/>
      <c r="R52" s="149"/>
      <c r="S52" s="149"/>
      <c r="T52" s="149">
        <v>0</v>
      </c>
      <c r="U52" s="149">
        <v>0</v>
      </c>
      <c r="V52" s="149">
        <v>0</v>
      </c>
      <c r="W52" s="149"/>
      <c r="X52" s="149"/>
      <c r="Y52" s="149"/>
      <c r="Z52" s="149"/>
      <c r="AA52" s="149"/>
      <c r="AB52" s="149"/>
      <c r="AC52" s="149">
        <v>0</v>
      </c>
      <c r="AD52" s="149">
        <v>0</v>
      </c>
      <c r="AE52" s="149">
        <v>0</v>
      </c>
      <c r="AF52" s="149">
        <v>0</v>
      </c>
      <c r="AG52" s="149">
        <v>0</v>
      </c>
      <c r="AH52" s="149">
        <v>0</v>
      </c>
      <c r="AI52" s="149">
        <v>0</v>
      </c>
      <c r="AJ52" s="149">
        <v>0</v>
      </c>
      <c r="AK52" s="149">
        <v>0</v>
      </c>
      <c r="AL52" s="149">
        <v>0</v>
      </c>
      <c r="AM52" s="149">
        <v>0</v>
      </c>
      <c r="AN52" s="149">
        <v>0</v>
      </c>
      <c r="AO52" s="149">
        <v>0</v>
      </c>
      <c r="AP52" s="149">
        <v>0</v>
      </c>
      <c r="AQ52" s="149">
        <v>0</v>
      </c>
      <c r="AR52" s="149">
        <v>0</v>
      </c>
      <c r="AS52" s="149">
        <v>0</v>
      </c>
      <c r="AT52" s="149">
        <v>0</v>
      </c>
      <c r="AU52" s="149">
        <v>0</v>
      </c>
      <c r="AV52" s="149">
        <v>0</v>
      </c>
      <c r="AW52" s="149">
        <v>0</v>
      </c>
      <c r="AX52" s="149">
        <v>0</v>
      </c>
      <c r="AY52" s="149">
        <v>0</v>
      </c>
      <c r="AZ52" s="149">
        <v>0</v>
      </c>
      <c r="BA52" s="149">
        <v>0</v>
      </c>
      <c r="BB52" s="149">
        <v>0</v>
      </c>
      <c r="BC52" s="149">
        <v>0</v>
      </c>
      <c r="BD52" s="149">
        <v>0</v>
      </c>
      <c r="BE52" s="149">
        <v>0</v>
      </c>
      <c r="BF52" s="149">
        <v>0</v>
      </c>
      <c r="BG52" s="149">
        <v>0</v>
      </c>
      <c r="BH52" s="149">
        <v>0</v>
      </c>
      <c r="BI52" s="149">
        <v>0</v>
      </c>
      <c r="BJ52" s="149">
        <v>0</v>
      </c>
      <c r="BK52" s="149">
        <v>0</v>
      </c>
      <c r="BL52" s="149">
        <v>0</v>
      </c>
      <c r="BM52" s="149">
        <v>0</v>
      </c>
      <c r="BN52" s="149">
        <v>0</v>
      </c>
      <c r="BO52" s="149">
        <v>0</v>
      </c>
      <c r="BP52" s="150">
        <v>0</v>
      </c>
      <c r="BQ52" s="150">
        <v>0</v>
      </c>
      <c r="BR52" s="150">
        <v>0</v>
      </c>
      <c r="BS52" s="150">
        <v>0</v>
      </c>
      <c r="BT52" s="150">
        <v>0</v>
      </c>
      <c r="BU52" s="150">
        <v>0</v>
      </c>
      <c r="BV52" s="150">
        <v>0</v>
      </c>
      <c r="BW52" s="150">
        <v>0</v>
      </c>
      <c r="BX52" s="151">
        <v>0</v>
      </c>
      <c r="BY52" s="152">
        <v>0</v>
      </c>
      <c r="BZ52" s="153">
        <v>0</v>
      </c>
      <c r="CA52" s="146"/>
      <c r="CB52" s="146"/>
      <c r="CC52" s="146"/>
      <c r="CD52" s="146"/>
    </row>
  </sheetData>
  <mergeCells count="4">
    <mergeCell ref="B6:B9"/>
    <mergeCell ref="B10:B13"/>
    <mergeCell ref="B51:B52"/>
    <mergeCell ref="B5:C5"/>
  </mergeCells>
  <hyperlinks>
    <hyperlink ref="A2" location="SOMMAIRE!A1" display="Retour sommair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V34"/>
  <sheetViews>
    <sheetView workbookViewId="0">
      <selection activeCell="A2" sqref="A2"/>
    </sheetView>
  </sheetViews>
  <sheetFormatPr baseColWidth="10" defaultColWidth="10.85546875" defaultRowHeight="15" x14ac:dyDescent="0.25"/>
  <cols>
    <col min="1" max="1" width="10.85546875" style="2"/>
    <col min="2" max="2" width="17.42578125" style="2" customWidth="1"/>
    <col min="3" max="3" width="13" style="2" customWidth="1"/>
    <col min="4" max="74" width="6.85546875" style="2" customWidth="1"/>
    <col min="75" max="16384" width="10.85546875" style="2"/>
  </cols>
  <sheetData>
    <row r="1" spans="1:74" ht="15.75" x14ac:dyDescent="0.25">
      <c r="A1" s="1" t="s">
        <v>344</v>
      </c>
    </row>
    <row r="2" spans="1:74" ht="15.75" x14ac:dyDescent="0.25">
      <c r="A2" s="388" t="s">
        <v>376</v>
      </c>
      <c r="B2" s="3"/>
    </row>
    <row r="3" spans="1:74" customFormat="1" ht="15.75" thickBot="1" x14ac:dyDescent="0.3">
      <c r="C3" s="4"/>
      <c r="V3" s="5"/>
    </row>
    <row r="4" spans="1:74" s="6" customFormat="1" ht="15.75" thickBot="1" x14ac:dyDescent="0.3">
      <c r="B4" s="856"/>
      <c r="C4" s="857"/>
      <c r="D4" s="7">
        <v>2000</v>
      </c>
      <c r="E4" s="8">
        <v>2001</v>
      </c>
      <c r="F4" s="8">
        <v>2002</v>
      </c>
      <c r="G4" s="8">
        <v>2003</v>
      </c>
      <c r="H4" s="8">
        <v>2004</v>
      </c>
      <c r="I4" s="8">
        <v>2005</v>
      </c>
      <c r="J4" s="8">
        <v>2006</v>
      </c>
      <c r="K4" s="8">
        <v>2007</v>
      </c>
      <c r="L4" s="8">
        <v>2008</v>
      </c>
      <c r="M4" s="8">
        <v>2009</v>
      </c>
      <c r="N4" s="8">
        <v>2010</v>
      </c>
      <c r="O4" s="8">
        <v>2011</v>
      </c>
      <c r="P4" s="8">
        <v>2012</v>
      </c>
      <c r="Q4" s="8">
        <v>2013</v>
      </c>
      <c r="R4" s="8">
        <v>2014</v>
      </c>
      <c r="S4" s="8">
        <v>2015</v>
      </c>
      <c r="T4" s="8">
        <v>2016</v>
      </c>
      <c r="U4" s="8">
        <v>2017</v>
      </c>
      <c r="V4" s="8">
        <v>2018</v>
      </c>
      <c r="W4" s="8">
        <v>2019</v>
      </c>
      <c r="X4" s="8">
        <v>2020</v>
      </c>
      <c r="Y4" s="8">
        <v>2021</v>
      </c>
      <c r="Z4" s="8">
        <v>2022</v>
      </c>
      <c r="AA4" s="8">
        <v>2023</v>
      </c>
      <c r="AB4" s="8">
        <v>2024</v>
      </c>
      <c r="AC4" s="8">
        <v>2025</v>
      </c>
      <c r="AD4" s="8">
        <v>2026</v>
      </c>
      <c r="AE4" s="8">
        <v>2027</v>
      </c>
      <c r="AF4" s="8">
        <v>2028</v>
      </c>
      <c r="AG4" s="8">
        <v>2029</v>
      </c>
      <c r="AH4" s="8">
        <v>2030</v>
      </c>
      <c r="AI4" s="8">
        <v>2031</v>
      </c>
      <c r="AJ4" s="8">
        <v>2032</v>
      </c>
      <c r="AK4" s="8">
        <v>2033</v>
      </c>
      <c r="AL4" s="8">
        <v>2034</v>
      </c>
      <c r="AM4" s="8">
        <v>2035</v>
      </c>
      <c r="AN4" s="8">
        <v>2036</v>
      </c>
      <c r="AO4" s="8">
        <v>2037</v>
      </c>
      <c r="AP4" s="8">
        <v>2038</v>
      </c>
      <c r="AQ4" s="8">
        <v>2039</v>
      </c>
      <c r="AR4" s="8">
        <v>2040</v>
      </c>
      <c r="AS4" s="8">
        <v>2041</v>
      </c>
      <c r="AT4" s="8">
        <v>2042</v>
      </c>
      <c r="AU4" s="8">
        <v>2043</v>
      </c>
      <c r="AV4" s="8">
        <v>2044</v>
      </c>
      <c r="AW4" s="8">
        <v>2045</v>
      </c>
      <c r="AX4" s="8">
        <v>2046</v>
      </c>
      <c r="AY4" s="8">
        <v>2047</v>
      </c>
      <c r="AZ4" s="8">
        <v>2048</v>
      </c>
      <c r="BA4" s="8">
        <v>2049</v>
      </c>
      <c r="BB4" s="8">
        <v>2050</v>
      </c>
      <c r="BC4" s="8">
        <v>2051</v>
      </c>
      <c r="BD4" s="8">
        <v>2052</v>
      </c>
      <c r="BE4" s="8">
        <v>2053</v>
      </c>
      <c r="BF4" s="8">
        <v>2054</v>
      </c>
      <c r="BG4" s="8">
        <v>2055</v>
      </c>
      <c r="BH4" s="8">
        <v>2056</v>
      </c>
      <c r="BI4" s="8">
        <v>2057</v>
      </c>
      <c r="BJ4" s="8">
        <v>2058</v>
      </c>
      <c r="BK4" s="8">
        <v>2059</v>
      </c>
      <c r="BL4" s="8">
        <v>2060</v>
      </c>
      <c r="BM4" s="8">
        <v>2061</v>
      </c>
      <c r="BN4" s="8">
        <v>2062</v>
      </c>
      <c r="BO4" s="8">
        <v>2063</v>
      </c>
      <c r="BP4" s="8">
        <v>2064</v>
      </c>
      <c r="BQ4" s="8">
        <v>2065</v>
      </c>
      <c r="BR4" s="8">
        <v>2066</v>
      </c>
      <c r="BS4" s="8">
        <v>2067</v>
      </c>
      <c r="BT4" s="8">
        <v>2068</v>
      </c>
      <c r="BU4" s="8">
        <v>2069</v>
      </c>
      <c r="BV4" s="9">
        <v>2070</v>
      </c>
    </row>
    <row r="5" spans="1:74" s="6" customFormat="1" ht="15" customHeight="1" x14ac:dyDescent="0.25">
      <c r="B5" s="858" t="s">
        <v>0</v>
      </c>
      <c r="C5" s="10" t="s">
        <v>1</v>
      </c>
      <c r="D5" s="11"/>
      <c r="E5" s="12"/>
      <c r="F5" s="12">
        <v>0.11674965211149323</v>
      </c>
      <c r="G5" s="12">
        <v>0.11789391797648244</v>
      </c>
      <c r="H5" s="12">
        <v>0.11879445549318751</v>
      </c>
      <c r="I5" s="12">
        <v>0.12080131604057782</v>
      </c>
      <c r="J5" s="12">
        <v>0.12109156895465158</v>
      </c>
      <c r="K5" s="12">
        <v>0.12251119731123171</v>
      </c>
      <c r="L5" s="12">
        <v>0.12376627463691038</v>
      </c>
      <c r="M5" s="12">
        <v>0.13257657953902008</v>
      </c>
      <c r="N5" s="12">
        <v>0.13295947043542811</v>
      </c>
      <c r="O5" s="12">
        <v>0.13458290331420281</v>
      </c>
      <c r="P5" s="12">
        <v>0.13737798361532785</v>
      </c>
      <c r="Q5" s="12">
        <v>0.13925992573944154</v>
      </c>
      <c r="R5" s="12">
        <v>0.14117995900566149</v>
      </c>
      <c r="S5" s="12">
        <v>0.14000653219869189</v>
      </c>
      <c r="T5" s="12">
        <v>0.139992144215523</v>
      </c>
      <c r="U5" s="12">
        <v>0.13882109234332179</v>
      </c>
      <c r="V5" s="12">
        <v>0.13853197637631307</v>
      </c>
      <c r="W5" s="12">
        <v>0.13671266394215612</v>
      </c>
      <c r="X5" s="12">
        <v>0.14700208881749402</v>
      </c>
      <c r="Y5" s="12">
        <v>0.13800068808161342</v>
      </c>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3"/>
      <c r="BM5" s="13"/>
      <c r="BN5" s="13"/>
      <c r="BO5" s="13"/>
      <c r="BP5" s="13"/>
      <c r="BQ5" s="13"/>
      <c r="BR5" s="13"/>
      <c r="BS5" s="13"/>
      <c r="BT5" s="12"/>
      <c r="BU5" s="12"/>
      <c r="BV5" s="14"/>
    </row>
    <row r="6" spans="1:74" s="6" customFormat="1" x14ac:dyDescent="0.25">
      <c r="B6" s="859"/>
      <c r="C6" s="15">
        <v>1.6E-2</v>
      </c>
      <c r="D6" s="16"/>
      <c r="E6" s="17"/>
      <c r="F6" s="17"/>
      <c r="G6" s="17"/>
      <c r="H6" s="17"/>
      <c r="I6" s="17"/>
      <c r="J6" s="17"/>
      <c r="K6" s="17"/>
      <c r="L6" s="17"/>
      <c r="M6" s="17"/>
      <c r="N6" s="17"/>
      <c r="O6" s="17"/>
      <c r="P6" s="17"/>
      <c r="Q6" s="17"/>
      <c r="R6" s="17"/>
      <c r="S6" s="17"/>
      <c r="T6" s="17"/>
      <c r="U6" s="17"/>
      <c r="V6" s="17"/>
      <c r="W6" s="17"/>
      <c r="X6" s="17"/>
      <c r="Y6" s="17">
        <v>0.13800068808161342</v>
      </c>
      <c r="Z6" s="17">
        <v>0.13697547031967333</v>
      </c>
      <c r="AA6" s="17">
        <v>0.1372195291113352</v>
      </c>
      <c r="AB6" s="17">
        <v>0.1393808174061546</v>
      </c>
      <c r="AC6" s="17">
        <v>0.13974960700479291</v>
      </c>
      <c r="AD6" s="17">
        <v>0.13955054549082907</v>
      </c>
      <c r="AE6" s="17">
        <v>0.13918732011547844</v>
      </c>
      <c r="AF6" s="17">
        <v>0.13994065053966165</v>
      </c>
      <c r="AG6" s="17">
        <v>0.14114727913455735</v>
      </c>
      <c r="AH6" s="17">
        <v>0.14201692450597203</v>
      </c>
      <c r="AI6" s="17">
        <v>0.14254313903716737</v>
      </c>
      <c r="AJ6" s="17">
        <v>0.14272340166849487</v>
      </c>
      <c r="AK6" s="17">
        <v>0.1422904006523705</v>
      </c>
      <c r="AL6" s="17">
        <v>0.14165542083883115</v>
      </c>
      <c r="AM6" s="17">
        <v>0.14084271370086857</v>
      </c>
      <c r="AN6" s="17">
        <v>0.13993487147893452</v>
      </c>
      <c r="AO6" s="17">
        <v>0.13903540018780372</v>
      </c>
      <c r="AP6" s="17">
        <v>0.13808310167753826</v>
      </c>
      <c r="AQ6" s="17">
        <v>0.13715238001652705</v>
      </c>
      <c r="AR6" s="17">
        <v>0.13638973680192079</v>
      </c>
      <c r="AS6" s="17">
        <v>0.1357060455946705</v>
      </c>
      <c r="AT6" s="17">
        <v>0.13506482093070116</v>
      </c>
      <c r="AU6" s="17">
        <v>0.13453034145393217</v>
      </c>
      <c r="AV6" s="17">
        <v>0.13394203705018531</v>
      </c>
      <c r="AW6" s="17">
        <v>0.13325399459675455</v>
      </c>
      <c r="AX6" s="17">
        <v>0.13259914801446271</v>
      </c>
      <c r="AY6" s="17">
        <v>0.13199593522555086</v>
      </c>
      <c r="AZ6" s="17">
        <v>0.13137579579402089</v>
      </c>
      <c r="BA6" s="17">
        <v>0.13079125396977476</v>
      </c>
      <c r="BB6" s="17">
        <v>0.13020980683244801</v>
      </c>
      <c r="BC6" s="17">
        <v>0.12965569247043462</v>
      </c>
      <c r="BD6" s="17">
        <v>0.12904463386042492</v>
      </c>
      <c r="BE6" s="17">
        <v>0.12844008099431811</v>
      </c>
      <c r="BF6" s="17">
        <v>0.12781460834679442</v>
      </c>
      <c r="BG6" s="17">
        <v>0.12714659306865306</v>
      </c>
      <c r="BH6" s="17">
        <v>0.12652293742922635</v>
      </c>
      <c r="BI6" s="17">
        <v>0.12587959814987745</v>
      </c>
      <c r="BJ6" s="17">
        <v>0.12530559306981817</v>
      </c>
      <c r="BK6" s="17">
        <v>0.12476090171325718</v>
      </c>
      <c r="BL6" s="18">
        <v>0.12429392385740659</v>
      </c>
      <c r="BM6" s="18">
        <v>0.12380351171123224</v>
      </c>
      <c r="BN6" s="18">
        <v>0.12333937815380261</v>
      </c>
      <c r="BO6" s="18">
        <v>0.12286874160051976</v>
      </c>
      <c r="BP6" s="18">
        <v>0.12248300374443534</v>
      </c>
      <c r="BQ6" s="18">
        <v>0.12216389379274535</v>
      </c>
      <c r="BR6" s="18">
        <v>0.12187282627002284</v>
      </c>
      <c r="BS6" s="18">
        <v>0.12161410436547936</v>
      </c>
      <c r="BT6" s="17">
        <v>0.12141953947249741</v>
      </c>
      <c r="BU6" s="17">
        <v>0.12127872809571885</v>
      </c>
      <c r="BV6" s="19">
        <v>0.1211303967716489</v>
      </c>
    </row>
    <row r="7" spans="1:74" s="6" customFormat="1" x14ac:dyDescent="0.25">
      <c r="B7" s="859"/>
      <c r="C7" s="15">
        <v>1.2999999999999999E-2</v>
      </c>
      <c r="D7" s="16"/>
      <c r="E7" s="17"/>
      <c r="F7" s="17"/>
      <c r="G7" s="17"/>
      <c r="H7" s="17"/>
      <c r="I7" s="17"/>
      <c r="J7" s="17"/>
      <c r="K7" s="17"/>
      <c r="L7" s="17"/>
      <c r="M7" s="17"/>
      <c r="N7" s="17"/>
      <c r="O7" s="17"/>
      <c r="P7" s="17"/>
      <c r="Q7" s="17"/>
      <c r="R7" s="17"/>
      <c r="S7" s="17"/>
      <c r="T7" s="17"/>
      <c r="U7" s="17"/>
      <c r="V7" s="17"/>
      <c r="W7" s="17"/>
      <c r="X7" s="17"/>
      <c r="Y7" s="17">
        <v>0.13800068808161342</v>
      </c>
      <c r="Z7" s="17">
        <v>0.13697547031967333</v>
      </c>
      <c r="AA7" s="17">
        <v>0.1372195291113352</v>
      </c>
      <c r="AB7" s="17">
        <v>0.1393808174061546</v>
      </c>
      <c r="AC7" s="17">
        <v>0.13974960700479291</v>
      </c>
      <c r="AD7" s="17">
        <v>0.13955054549082907</v>
      </c>
      <c r="AE7" s="17">
        <v>0.13918732011547844</v>
      </c>
      <c r="AF7" s="17">
        <v>0.14001119863673769</v>
      </c>
      <c r="AG7" s="17">
        <v>0.14135985856502792</v>
      </c>
      <c r="AH7" s="17">
        <v>0.1424375681659005</v>
      </c>
      <c r="AI7" s="17">
        <v>0.14322176668899803</v>
      </c>
      <c r="AJ7" s="17">
        <v>0.14371537891398092</v>
      </c>
      <c r="AK7" s="17">
        <v>0.14357038050328738</v>
      </c>
      <c r="AL7" s="17">
        <v>0.14321296205323672</v>
      </c>
      <c r="AM7" s="17">
        <v>0.14267070481534247</v>
      </c>
      <c r="AN7" s="17">
        <v>0.14203101897275311</v>
      </c>
      <c r="AO7" s="17">
        <v>0.14138587366532387</v>
      </c>
      <c r="AP7" s="17">
        <v>0.14068307826831003</v>
      </c>
      <c r="AQ7" s="17">
        <v>0.13999612038685225</v>
      </c>
      <c r="AR7" s="17">
        <v>0.13946685051544774</v>
      </c>
      <c r="AS7" s="17">
        <v>0.13899414263218321</v>
      </c>
      <c r="AT7" s="17">
        <v>0.13858358895052009</v>
      </c>
      <c r="AU7" s="17">
        <v>0.13826838191056631</v>
      </c>
      <c r="AV7" s="17">
        <v>0.13789921132664298</v>
      </c>
      <c r="AW7" s="17">
        <v>0.13742285130156975</v>
      </c>
      <c r="AX7" s="17">
        <v>0.13695963475742662</v>
      </c>
      <c r="AY7" s="17">
        <v>0.13653970107679825</v>
      </c>
      <c r="AZ7" s="17">
        <v>0.13613409773808871</v>
      </c>
      <c r="BA7" s="17">
        <v>0.13571758393869904</v>
      </c>
      <c r="BB7" s="17">
        <v>0.13531068528699589</v>
      </c>
      <c r="BC7" s="17">
        <v>0.1349054918539907</v>
      </c>
      <c r="BD7" s="17">
        <v>0.13446131748906645</v>
      </c>
      <c r="BE7" s="17">
        <v>0.13398340901107803</v>
      </c>
      <c r="BF7" s="17">
        <v>0.13348311185094222</v>
      </c>
      <c r="BG7" s="17">
        <v>0.13292657034665431</v>
      </c>
      <c r="BH7" s="17">
        <v>0.13240432922085926</v>
      </c>
      <c r="BI7" s="17">
        <v>0.1318871854952112</v>
      </c>
      <c r="BJ7" s="17">
        <v>0.13141715261041911</v>
      </c>
      <c r="BK7" s="17">
        <v>0.13099337723948351</v>
      </c>
      <c r="BL7" s="18">
        <v>0.13062213795517699</v>
      </c>
      <c r="BM7" s="18">
        <v>0.13023903996057398</v>
      </c>
      <c r="BN7" s="18">
        <v>0.12986908308565559</v>
      </c>
      <c r="BO7" s="18">
        <v>0.12951518810554752</v>
      </c>
      <c r="BP7" s="18">
        <v>0.12921917482296036</v>
      </c>
      <c r="BQ7" s="18">
        <v>0.12898781971937326</v>
      </c>
      <c r="BR7" s="18">
        <v>0.12879627597122029</v>
      </c>
      <c r="BS7" s="18">
        <v>0.12863615178614646</v>
      </c>
      <c r="BT7" s="17">
        <v>0.12851078633184188</v>
      </c>
      <c r="BU7" s="17">
        <v>0.12848213300476335</v>
      </c>
      <c r="BV7" s="19">
        <v>0.1284416908983598</v>
      </c>
    </row>
    <row r="8" spans="1:74" s="6" customFormat="1" x14ac:dyDescent="0.25">
      <c r="B8" s="859"/>
      <c r="C8" s="15">
        <v>0.01</v>
      </c>
      <c r="D8" s="16"/>
      <c r="E8" s="17"/>
      <c r="F8" s="17"/>
      <c r="G8" s="17"/>
      <c r="H8" s="17"/>
      <c r="I8" s="17"/>
      <c r="J8" s="17"/>
      <c r="K8" s="17"/>
      <c r="L8" s="17"/>
      <c r="M8" s="17"/>
      <c r="N8" s="17"/>
      <c r="O8" s="17"/>
      <c r="P8" s="17"/>
      <c r="Q8" s="17"/>
      <c r="R8" s="17"/>
      <c r="S8" s="17"/>
      <c r="T8" s="17"/>
      <c r="U8" s="17"/>
      <c r="V8" s="17"/>
      <c r="W8" s="17"/>
      <c r="X8" s="17"/>
      <c r="Y8" s="17">
        <v>0.13800068808161342</v>
      </c>
      <c r="Z8" s="17">
        <v>0.13697547031967333</v>
      </c>
      <c r="AA8" s="17">
        <v>0.1372195291113352</v>
      </c>
      <c r="AB8" s="17">
        <v>0.1393808174061546</v>
      </c>
      <c r="AC8" s="17">
        <v>0.13974960700479291</v>
      </c>
      <c r="AD8" s="17">
        <v>0.13955054549082907</v>
      </c>
      <c r="AE8" s="17">
        <v>0.13918732011547844</v>
      </c>
      <c r="AF8" s="17">
        <v>0.14007645491028128</v>
      </c>
      <c r="AG8" s="17">
        <v>0.14154454012363324</v>
      </c>
      <c r="AH8" s="17">
        <v>0.14281624686383806</v>
      </c>
      <c r="AI8" s="17">
        <v>0.14389337366268048</v>
      </c>
      <c r="AJ8" s="17">
        <v>0.14471219683589054</v>
      </c>
      <c r="AK8" s="17">
        <v>0.14490106630252567</v>
      </c>
      <c r="AL8" s="17">
        <v>0.14487154024148227</v>
      </c>
      <c r="AM8" s="17">
        <v>0.14463901928223211</v>
      </c>
      <c r="AN8" s="17">
        <v>0.14429057636840781</v>
      </c>
      <c r="AO8" s="17">
        <v>0.14394290506072566</v>
      </c>
      <c r="AP8" s="17">
        <v>0.14351212635314106</v>
      </c>
      <c r="AQ8" s="17">
        <v>0.14310638277280802</v>
      </c>
      <c r="AR8" s="17">
        <v>0.14286954261193044</v>
      </c>
      <c r="AS8" s="17">
        <v>0.14265617151288884</v>
      </c>
      <c r="AT8" s="17">
        <v>0.14252417545634569</v>
      </c>
      <c r="AU8" s="17">
        <v>0.14246217810585485</v>
      </c>
      <c r="AV8" s="17">
        <v>0.14234013635323062</v>
      </c>
      <c r="AW8" s="17">
        <v>0.1421001138919526</v>
      </c>
      <c r="AX8" s="17">
        <v>0.14187374122005117</v>
      </c>
      <c r="AY8" s="17">
        <v>0.14168290123668523</v>
      </c>
      <c r="AZ8" s="17">
        <v>0.14150561730774516</v>
      </c>
      <c r="BA8" s="17">
        <v>0.1413148815110952</v>
      </c>
      <c r="BB8" s="17">
        <v>0.14112452631606451</v>
      </c>
      <c r="BC8" s="17">
        <v>0.14090052218018545</v>
      </c>
      <c r="BD8" s="17">
        <v>0.14062081890545544</v>
      </c>
      <c r="BE8" s="17">
        <v>0.14031311993044498</v>
      </c>
      <c r="BF8" s="17">
        <v>0.14001741888401892</v>
      </c>
      <c r="BG8" s="17">
        <v>0.13962597410557284</v>
      </c>
      <c r="BH8" s="17">
        <v>0.13925715748137468</v>
      </c>
      <c r="BI8" s="17">
        <v>0.13887011357977755</v>
      </c>
      <c r="BJ8" s="17">
        <v>0.1385381389302538</v>
      </c>
      <c r="BK8" s="17">
        <v>0.13826890226373162</v>
      </c>
      <c r="BL8" s="18">
        <v>0.13802174757482383</v>
      </c>
      <c r="BM8" s="18">
        <v>0.13778051478091929</v>
      </c>
      <c r="BN8" s="18">
        <v>0.13755455242409137</v>
      </c>
      <c r="BO8" s="18">
        <v>0.1373483488015757</v>
      </c>
      <c r="BP8" s="18">
        <v>0.13719050948782044</v>
      </c>
      <c r="BQ8" s="18">
        <v>0.13707966773038543</v>
      </c>
      <c r="BR8" s="18">
        <v>0.13702419651601958</v>
      </c>
      <c r="BS8" s="18">
        <v>0.13701671823498218</v>
      </c>
      <c r="BT8" s="17">
        <v>0.13706013334018646</v>
      </c>
      <c r="BU8" s="17">
        <v>0.13715797536056087</v>
      </c>
      <c r="BV8" s="19">
        <v>0.13727410767200546</v>
      </c>
    </row>
    <row r="9" spans="1:74" s="6" customFormat="1" ht="15.75" thickBot="1" x14ac:dyDescent="0.3">
      <c r="B9" s="860"/>
      <c r="C9" s="20">
        <v>7.0000000000000001E-3</v>
      </c>
      <c r="D9" s="21"/>
      <c r="E9" s="22"/>
      <c r="F9" s="22"/>
      <c r="G9" s="22"/>
      <c r="H9" s="22"/>
      <c r="I9" s="22"/>
      <c r="J9" s="22"/>
      <c r="K9" s="22"/>
      <c r="L9" s="22"/>
      <c r="M9" s="22"/>
      <c r="N9" s="22"/>
      <c r="O9" s="22"/>
      <c r="P9" s="22"/>
      <c r="Q9" s="22"/>
      <c r="R9" s="22"/>
      <c r="S9" s="22"/>
      <c r="T9" s="22"/>
      <c r="U9" s="22"/>
      <c r="V9" s="22"/>
      <c r="W9" s="22"/>
      <c r="X9" s="22"/>
      <c r="Y9" s="22">
        <v>0.13800068808161342</v>
      </c>
      <c r="Z9" s="22">
        <v>0.13697547031967333</v>
      </c>
      <c r="AA9" s="22">
        <v>0.1372195291113352</v>
      </c>
      <c r="AB9" s="22">
        <v>0.1393808174061546</v>
      </c>
      <c r="AC9" s="22">
        <v>0.13974960700479291</v>
      </c>
      <c r="AD9" s="22">
        <v>0.13955054549082907</v>
      </c>
      <c r="AE9" s="22">
        <v>0.13918722664751115</v>
      </c>
      <c r="AF9" s="22">
        <v>0.14016752430473936</v>
      </c>
      <c r="AG9" s="22">
        <v>0.14175477632338859</v>
      </c>
      <c r="AH9" s="22">
        <v>0.14323620975939294</v>
      </c>
      <c r="AI9" s="22">
        <v>0.1446162003632194</v>
      </c>
      <c r="AJ9" s="22">
        <v>0.14578753292457169</v>
      </c>
      <c r="AK9" s="22">
        <v>0.14629012107715741</v>
      </c>
      <c r="AL9" s="22">
        <v>0.14658483254286764</v>
      </c>
      <c r="AM9" s="22">
        <v>0.1466823324297318</v>
      </c>
      <c r="AN9" s="22">
        <v>0.14665059750360473</v>
      </c>
      <c r="AO9" s="22">
        <v>0.14660165248838367</v>
      </c>
      <c r="AP9" s="22">
        <v>0.14645786875966174</v>
      </c>
      <c r="AQ9" s="22">
        <v>0.14634238948488529</v>
      </c>
      <c r="AR9" s="22">
        <v>0.14638314918782247</v>
      </c>
      <c r="AS9" s="22">
        <v>0.14645055426178458</v>
      </c>
      <c r="AT9" s="22">
        <v>0.14659763388069855</v>
      </c>
      <c r="AU9" s="22">
        <v>0.1468232034356648</v>
      </c>
      <c r="AV9" s="22">
        <v>0.14696049594532021</v>
      </c>
      <c r="AW9" s="22">
        <v>0.14699541054191298</v>
      </c>
      <c r="AX9" s="22">
        <v>0.147037296764468</v>
      </c>
      <c r="AY9" s="22">
        <v>0.14706544332383042</v>
      </c>
      <c r="AZ9" s="22">
        <v>0.14712799815130459</v>
      </c>
      <c r="BA9" s="22">
        <v>0.14717930507494228</v>
      </c>
      <c r="BB9" s="22">
        <v>0.14722714149823457</v>
      </c>
      <c r="BC9" s="22">
        <v>0.14725804035667628</v>
      </c>
      <c r="BD9" s="22">
        <v>0.14721355028006838</v>
      </c>
      <c r="BE9" s="22">
        <v>0.14712324052571629</v>
      </c>
      <c r="BF9" s="22">
        <v>0.14702812096683329</v>
      </c>
      <c r="BG9" s="22">
        <v>0.14682460453745086</v>
      </c>
      <c r="BH9" s="22">
        <v>0.14664361434380699</v>
      </c>
      <c r="BI9" s="22">
        <v>0.14644733080522462</v>
      </c>
      <c r="BJ9" s="22">
        <v>0.14630703262573153</v>
      </c>
      <c r="BK9" s="22">
        <v>0.14620133421857542</v>
      </c>
      <c r="BL9" s="23">
        <v>0.14613823483259339</v>
      </c>
      <c r="BM9" s="23">
        <v>0.14607185711647078</v>
      </c>
      <c r="BN9" s="23">
        <v>0.14601950246176551</v>
      </c>
      <c r="BO9" s="23">
        <v>0.14596746479314818</v>
      </c>
      <c r="BP9" s="23">
        <v>0.14598410486649471</v>
      </c>
      <c r="BQ9" s="23">
        <v>0.14606019411464699</v>
      </c>
      <c r="BR9" s="23">
        <v>0.14615580176997461</v>
      </c>
      <c r="BS9" s="23">
        <v>0.14631140649881344</v>
      </c>
      <c r="BT9" s="22">
        <v>0.14650042597407584</v>
      </c>
      <c r="BU9" s="22">
        <v>0.14675884326435104</v>
      </c>
      <c r="BV9" s="24">
        <v>0.14703238359201357</v>
      </c>
    </row>
    <row r="10" spans="1:74" s="720" customFormat="1" x14ac:dyDescent="0.25">
      <c r="B10" s="721" t="s">
        <v>2</v>
      </c>
      <c r="C10" s="722" t="str">
        <f>C5</f>
        <v>Obs</v>
      </c>
      <c r="D10" s="723"/>
      <c r="E10" s="723"/>
      <c r="F10" s="723">
        <f>F5</f>
        <v>0.11674965211149323</v>
      </c>
      <c r="G10" s="723"/>
      <c r="H10" s="723"/>
      <c r="I10" s="723"/>
      <c r="J10" s="723"/>
      <c r="K10" s="723"/>
      <c r="L10" s="723"/>
      <c r="M10" s="723"/>
      <c r="N10" s="723"/>
      <c r="O10" s="723"/>
      <c r="P10" s="723"/>
      <c r="Q10" s="723"/>
      <c r="R10" s="723">
        <f>R5</f>
        <v>0.14117995900566149</v>
      </c>
      <c r="S10" s="723"/>
      <c r="T10" s="723"/>
      <c r="U10" s="723"/>
      <c r="V10" s="723"/>
      <c r="W10" s="723"/>
      <c r="X10" s="723">
        <f>X5</f>
        <v>0.14700208881749402</v>
      </c>
      <c r="Y10" s="723"/>
      <c r="Z10" s="723"/>
      <c r="AA10" s="723"/>
      <c r="AB10" s="723"/>
      <c r="AC10" s="723"/>
      <c r="AD10" s="723"/>
      <c r="AE10" s="723"/>
      <c r="AF10" s="723"/>
      <c r="AG10" s="723"/>
      <c r="AH10" s="723"/>
      <c r="AI10" s="723"/>
      <c r="AJ10" s="723"/>
      <c r="AK10" s="723"/>
      <c r="AL10" s="723"/>
      <c r="AM10" s="723"/>
      <c r="AN10" s="723"/>
      <c r="AO10" s="723"/>
      <c r="AP10" s="723"/>
      <c r="AQ10" s="723"/>
      <c r="AR10" s="723"/>
      <c r="AS10" s="723"/>
      <c r="AT10" s="723"/>
      <c r="AU10" s="723"/>
      <c r="AV10" s="723"/>
      <c r="AW10" s="723"/>
      <c r="AX10" s="723"/>
      <c r="AY10" s="723"/>
      <c r="AZ10" s="723"/>
      <c r="BA10" s="723"/>
      <c r="BB10" s="723"/>
      <c r="BC10" s="723"/>
      <c r="BD10" s="723"/>
      <c r="BE10" s="723"/>
      <c r="BF10" s="723"/>
      <c r="BG10" s="723"/>
      <c r="BH10" s="723"/>
      <c r="BI10" s="723"/>
      <c r="BJ10" s="723"/>
      <c r="BK10" s="723"/>
      <c r="BL10" s="723"/>
      <c r="BM10" s="723"/>
      <c r="BN10" s="723"/>
      <c r="BO10" s="723"/>
      <c r="BP10" s="723"/>
      <c r="BQ10" s="723"/>
      <c r="BR10" s="723"/>
      <c r="BS10" s="723"/>
      <c r="BT10" s="723"/>
      <c r="BU10" s="723"/>
      <c r="BV10" s="723"/>
    </row>
    <row r="11" spans="1:74" s="720" customFormat="1" x14ac:dyDescent="0.25">
      <c r="B11" s="721"/>
      <c r="C11" s="722">
        <f>C6</f>
        <v>1.6E-2</v>
      </c>
      <c r="D11" s="723"/>
      <c r="E11" s="723"/>
      <c r="F11" s="723"/>
      <c r="G11" s="723"/>
      <c r="H11" s="723"/>
      <c r="I11" s="723"/>
      <c r="J11" s="723"/>
      <c r="K11" s="723"/>
      <c r="L11" s="723"/>
      <c r="M11" s="723"/>
      <c r="N11" s="723"/>
      <c r="O11" s="723"/>
      <c r="P11" s="723"/>
      <c r="Q11" s="723"/>
      <c r="R11" s="723"/>
      <c r="S11" s="723"/>
      <c r="T11" s="723"/>
      <c r="U11" s="723"/>
      <c r="V11" s="723"/>
      <c r="W11" s="723"/>
      <c r="X11" s="723"/>
      <c r="Y11" s="723">
        <f>Y6</f>
        <v>0.13800068808161342</v>
      </c>
      <c r="Z11" s="723"/>
      <c r="AA11" s="723"/>
      <c r="AB11" s="723"/>
      <c r="AC11" s="723"/>
      <c r="AD11" s="723"/>
      <c r="AE11" s="723"/>
      <c r="AF11" s="723"/>
      <c r="AG11" s="723"/>
      <c r="AH11" s="723"/>
      <c r="AI11" s="723"/>
      <c r="AJ11" s="723"/>
      <c r="AK11" s="723"/>
      <c r="AL11" s="723">
        <f>AL6</f>
        <v>0.14165542083883115</v>
      </c>
      <c r="AM11" s="723"/>
      <c r="AN11" s="723"/>
      <c r="AO11" s="723"/>
      <c r="AP11" s="723"/>
      <c r="AQ11" s="723"/>
      <c r="AR11" s="723"/>
      <c r="AS11" s="723"/>
      <c r="AT11" s="723"/>
      <c r="AU11" s="723"/>
      <c r="AV11" s="723"/>
      <c r="AW11" s="723"/>
      <c r="AX11" s="723"/>
      <c r="AY11" s="723"/>
      <c r="AZ11" s="723"/>
      <c r="BA11" s="723"/>
      <c r="BB11" s="723"/>
      <c r="BC11" s="723"/>
      <c r="BD11" s="723"/>
      <c r="BE11" s="723"/>
      <c r="BF11" s="723"/>
      <c r="BG11" s="723"/>
      <c r="BH11" s="723"/>
      <c r="BI11" s="723"/>
      <c r="BJ11" s="723"/>
      <c r="BK11" s="723"/>
      <c r="BL11" s="723"/>
      <c r="BM11" s="723"/>
      <c r="BN11" s="723"/>
      <c r="BO11" s="723"/>
      <c r="BP11" s="723"/>
      <c r="BQ11" s="723"/>
      <c r="BR11" s="723"/>
      <c r="BS11" s="723"/>
      <c r="BT11" s="723"/>
      <c r="BU11" s="723"/>
      <c r="BV11" s="723">
        <f>BV6</f>
        <v>0.1211303967716489</v>
      </c>
    </row>
    <row r="12" spans="1:74" s="720" customFormat="1" x14ac:dyDescent="0.25">
      <c r="B12" s="721"/>
      <c r="C12" s="722">
        <f>C7</f>
        <v>1.2999999999999999E-2</v>
      </c>
      <c r="D12" s="723"/>
      <c r="E12" s="723"/>
      <c r="F12" s="723"/>
      <c r="G12" s="723"/>
      <c r="H12" s="723"/>
      <c r="I12" s="723"/>
      <c r="J12" s="723"/>
      <c r="K12" s="723"/>
      <c r="L12" s="723"/>
      <c r="M12" s="723"/>
      <c r="N12" s="723"/>
      <c r="O12" s="723"/>
      <c r="P12" s="723"/>
      <c r="Q12" s="723"/>
      <c r="R12" s="723"/>
      <c r="S12" s="723"/>
      <c r="T12" s="723"/>
      <c r="U12" s="723"/>
      <c r="V12" s="723"/>
      <c r="W12" s="723"/>
      <c r="X12" s="723"/>
      <c r="Y12" s="723"/>
      <c r="Z12" s="723"/>
      <c r="AA12" s="723"/>
      <c r="AB12" s="723"/>
      <c r="AC12" s="723"/>
      <c r="AD12" s="723"/>
      <c r="AE12" s="723"/>
      <c r="AF12" s="723"/>
      <c r="AG12" s="723"/>
      <c r="AH12" s="723"/>
      <c r="AI12" s="723"/>
      <c r="AJ12" s="723"/>
      <c r="AK12" s="723"/>
      <c r="AL12" s="723"/>
      <c r="AM12" s="723"/>
      <c r="AN12" s="723"/>
      <c r="AO12" s="723"/>
      <c r="AP12" s="723"/>
      <c r="AQ12" s="723"/>
      <c r="AR12" s="723"/>
      <c r="AS12" s="723"/>
      <c r="AT12" s="723"/>
      <c r="AU12" s="723"/>
      <c r="AV12" s="723"/>
      <c r="AW12" s="723"/>
      <c r="AX12" s="723"/>
      <c r="AY12" s="723"/>
      <c r="AZ12" s="723"/>
      <c r="BA12" s="723"/>
      <c r="BB12" s="723"/>
      <c r="BC12" s="723"/>
      <c r="BD12" s="723"/>
      <c r="BE12" s="723"/>
      <c r="BF12" s="723"/>
      <c r="BG12" s="723"/>
      <c r="BH12" s="723"/>
      <c r="BI12" s="723"/>
      <c r="BJ12" s="723"/>
      <c r="BK12" s="723"/>
      <c r="BL12" s="723"/>
      <c r="BM12" s="723"/>
      <c r="BN12" s="723"/>
      <c r="BO12" s="723"/>
      <c r="BP12" s="723"/>
      <c r="BQ12" s="723"/>
      <c r="BR12" s="723"/>
      <c r="BS12" s="723"/>
      <c r="BT12" s="723"/>
      <c r="BU12" s="723"/>
      <c r="BV12" s="723">
        <f>BV7</f>
        <v>0.1284416908983598</v>
      </c>
    </row>
    <row r="13" spans="1:74" s="720" customFormat="1" x14ac:dyDescent="0.25">
      <c r="B13" s="721"/>
      <c r="C13" s="722">
        <f>C8</f>
        <v>0.01</v>
      </c>
      <c r="D13" s="723"/>
      <c r="E13" s="723"/>
      <c r="F13" s="723"/>
      <c r="G13" s="723"/>
      <c r="H13" s="723"/>
      <c r="I13" s="723"/>
      <c r="J13" s="723"/>
      <c r="K13" s="723"/>
      <c r="L13" s="723"/>
      <c r="M13" s="723"/>
      <c r="N13" s="723"/>
      <c r="O13" s="723"/>
      <c r="P13" s="723"/>
      <c r="Q13" s="723"/>
      <c r="R13" s="723"/>
      <c r="S13" s="723"/>
      <c r="T13" s="723"/>
      <c r="U13" s="723"/>
      <c r="V13" s="723"/>
      <c r="W13" s="723"/>
      <c r="X13" s="723"/>
      <c r="Y13" s="723"/>
      <c r="Z13" s="723"/>
      <c r="AA13" s="723"/>
      <c r="AB13" s="723"/>
      <c r="AC13" s="723"/>
      <c r="AD13" s="723"/>
      <c r="AE13" s="723"/>
      <c r="AF13" s="723"/>
      <c r="AG13" s="723"/>
      <c r="AH13" s="723"/>
      <c r="AI13" s="723"/>
      <c r="AJ13" s="723"/>
      <c r="AK13" s="723"/>
      <c r="AL13" s="723"/>
      <c r="AM13" s="723"/>
      <c r="AN13" s="723"/>
      <c r="AO13" s="723"/>
      <c r="AP13" s="723"/>
      <c r="AQ13" s="723"/>
      <c r="AR13" s="723"/>
      <c r="AS13" s="723"/>
      <c r="AT13" s="723"/>
      <c r="AU13" s="723"/>
      <c r="AV13" s="723"/>
      <c r="AW13" s="723"/>
      <c r="AX13" s="723"/>
      <c r="AY13" s="723"/>
      <c r="AZ13" s="723"/>
      <c r="BA13" s="723"/>
      <c r="BB13" s="723"/>
      <c r="BC13" s="723"/>
      <c r="BD13" s="723"/>
      <c r="BE13" s="723"/>
      <c r="BF13" s="723"/>
      <c r="BG13" s="723"/>
      <c r="BH13" s="723"/>
      <c r="BI13" s="723"/>
      <c r="BJ13" s="723"/>
      <c r="BK13" s="723"/>
      <c r="BL13" s="723"/>
      <c r="BM13" s="723"/>
      <c r="BN13" s="723"/>
      <c r="BO13" s="723"/>
      <c r="BP13" s="723"/>
      <c r="BQ13" s="723"/>
      <c r="BR13" s="723"/>
      <c r="BS13" s="723"/>
      <c r="BT13" s="723"/>
      <c r="BU13" s="723"/>
      <c r="BV13" s="723">
        <f>BV8</f>
        <v>0.13727410767200546</v>
      </c>
    </row>
    <row r="14" spans="1:74" s="720" customFormat="1" x14ac:dyDescent="0.25">
      <c r="B14" s="721"/>
      <c r="C14" s="722">
        <f>C9</f>
        <v>7.0000000000000001E-3</v>
      </c>
      <c r="D14" s="723"/>
      <c r="E14" s="723"/>
      <c r="F14" s="723"/>
      <c r="G14" s="723"/>
      <c r="H14" s="723"/>
      <c r="I14" s="723"/>
      <c r="J14" s="723"/>
      <c r="K14" s="723"/>
      <c r="L14" s="723"/>
      <c r="M14" s="723"/>
      <c r="N14" s="723"/>
      <c r="O14" s="723"/>
      <c r="P14" s="723"/>
      <c r="Q14" s="723"/>
      <c r="R14" s="723"/>
      <c r="S14" s="723"/>
      <c r="T14" s="723"/>
      <c r="U14" s="723"/>
      <c r="V14" s="723"/>
      <c r="W14" s="723"/>
      <c r="X14" s="723"/>
      <c r="Y14" s="723"/>
      <c r="Z14" s="723"/>
      <c r="AA14" s="723"/>
      <c r="AB14" s="723"/>
      <c r="AC14" s="723"/>
      <c r="AD14" s="723"/>
      <c r="AE14" s="723"/>
      <c r="AF14" s="723"/>
      <c r="AG14" s="723"/>
      <c r="AH14" s="723"/>
      <c r="AI14" s="723"/>
      <c r="AJ14" s="723"/>
      <c r="AK14" s="723"/>
      <c r="AL14" s="723">
        <f>AL9</f>
        <v>0.14658483254286764</v>
      </c>
      <c r="AM14" s="723"/>
      <c r="AN14" s="723"/>
      <c r="AO14" s="723"/>
      <c r="AP14" s="723"/>
      <c r="AQ14" s="723"/>
      <c r="AR14" s="723"/>
      <c r="AS14" s="723"/>
      <c r="AT14" s="723"/>
      <c r="AU14" s="723"/>
      <c r="AV14" s="723"/>
      <c r="AW14" s="723"/>
      <c r="AX14" s="723"/>
      <c r="AY14" s="723"/>
      <c r="AZ14" s="723"/>
      <c r="BA14" s="723"/>
      <c r="BB14" s="723"/>
      <c r="BC14" s="723"/>
      <c r="BD14" s="723"/>
      <c r="BE14" s="723"/>
      <c r="BF14" s="723"/>
      <c r="BG14" s="723"/>
      <c r="BH14" s="723"/>
      <c r="BI14" s="723"/>
      <c r="BJ14" s="723"/>
      <c r="BK14" s="723"/>
      <c r="BL14" s="723"/>
      <c r="BM14" s="723"/>
      <c r="BN14" s="723"/>
      <c r="BO14" s="723"/>
      <c r="BP14" s="723"/>
      <c r="BQ14" s="723"/>
      <c r="BR14" s="723"/>
      <c r="BS14" s="723"/>
      <c r="BT14" s="723"/>
      <c r="BU14" s="723"/>
      <c r="BV14" s="723">
        <f>BV9</f>
        <v>0.14703238359201357</v>
      </c>
    </row>
    <row r="15" spans="1:74" s="720" customFormat="1" x14ac:dyDescent="0.25">
      <c r="Y15" s="724"/>
      <c r="BT15" s="725"/>
      <c r="BV15" s="726"/>
    </row>
    <row r="16" spans="1:74" ht="15.75" x14ac:dyDescent="0.25">
      <c r="D16" s="32"/>
      <c r="E16" s="32"/>
      <c r="F16" s="32"/>
      <c r="G16" s="32"/>
      <c r="M16" s="32"/>
      <c r="N16" s="32"/>
      <c r="O16" s="32"/>
      <c r="P16" s="32"/>
      <c r="BV16" s="31"/>
    </row>
    <row r="17" spans="74:74" x14ac:dyDescent="0.25">
      <c r="BV17" s="31"/>
    </row>
    <row r="30" spans="74:74" ht="18" customHeight="1" x14ac:dyDescent="0.25"/>
    <row r="34" spans="3:3" x14ac:dyDescent="0.25">
      <c r="C34"/>
    </row>
  </sheetData>
  <mergeCells count="2">
    <mergeCell ref="B4:C4"/>
    <mergeCell ref="B5:B9"/>
  </mergeCells>
  <hyperlinks>
    <hyperlink ref="A2" location="SOMMAIRE!A1" display="Retour sommaire"/>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X31"/>
  <sheetViews>
    <sheetView workbookViewId="0">
      <selection activeCell="C5" sqref="C5"/>
    </sheetView>
  </sheetViews>
  <sheetFormatPr baseColWidth="10" defaultColWidth="11.42578125" defaultRowHeight="15" x14ac:dyDescent="0.25"/>
  <cols>
    <col min="1" max="1" width="11.42578125" style="414"/>
    <col min="2" max="2" width="35.28515625" style="414" customWidth="1"/>
    <col min="3" max="3" width="10.7109375" style="280" customWidth="1"/>
    <col min="4" max="13" width="5.7109375" style="280" customWidth="1"/>
    <col min="14" max="74" width="5.7109375" style="414" customWidth="1"/>
    <col min="75" max="16384" width="11.42578125" style="414"/>
  </cols>
  <sheetData>
    <row r="1" spans="1:76" ht="15.75" x14ac:dyDescent="0.25">
      <c r="A1" s="413" t="s">
        <v>359</v>
      </c>
    </row>
    <row r="2" spans="1:76" ht="15.75" x14ac:dyDescent="0.25">
      <c r="A2" s="388" t="s">
        <v>376</v>
      </c>
      <c r="B2" s="3"/>
    </row>
    <row r="3" spans="1:76" ht="15.75" thickBot="1" x14ac:dyDescent="0.3">
      <c r="U3" s="415"/>
    </row>
    <row r="4" spans="1:76" ht="15.75" thickBot="1" x14ac:dyDescent="0.3">
      <c r="B4" s="416" t="s">
        <v>43</v>
      </c>
      <c r="C4" s="417"/>
      <c r="D4" s="418">
        <v>2000</v>
      </c>
      <c r="E4" s="418">
        <v>2001</v>
      </c>
      <c r="F4" s="418">
        <v>2002</v>
      </c>
      <c r="G4" s="418">
        <v>2003</v>
      </c>
      <c r="H4" s="418">
        <v>2004</v>
      </c>
      <c r="I4" s="418">
        <v>2005</v>
      </c>
      <c r="J4" s="418">
        <v>2006</v>
      </c>
      <c r="K4" s="418">
        <v>2007</v>
      </c>
      <c r="L4" s="418">
        <v>2008</v>
      </c>
      <c r="M4" s="418">
        <v>2009</v>
      </c>
      <c r="N4" s="284">
        <v>2010</v>
      </c>
      <c r="O4" s="284">
        <v>2011</v>
      </c>
      <c r="P4" s="284">
        <v>2012</v>
      </c>
      <c r="Q4" s="284">
        <v>2013</v>
      </c>
      <c r="R4" s="284">
        <v>2014</v>
      </c>
      <c r="S4" s="284">
        <v>2015</v>
      </c>
      <c r="T4" s="284">
        <v>2016</v>
      </c>
      <c r="U4" s="284">
        <v>2017</v>
      </c>
      <c r="V4" s="284">
        <v>2018</v>
      </c>
      <c r="W4" s="284">
        <v>2019</v>
      </c>
      <c r="X4" s="284">
        <v>2020</v>
      </c>
      <c r="Y4" s="284">
        <v>2021</v>
      </c>
      <c r="Z4" s="284">
        <v>2022</v>
      </c>
      <c r="AA4" s="284">
        <v>2023</v>
      </c>
      <c r="AB4" s="284">
        <v>2024</v>
      </c>
      <c r="AC4" s="284">
        <v>2025</v>
      </c>
      <c r="AD4" s="284">
        <v>2026</v>
      </c>
      <c r="AE4" s="284">
        <v>2027</v>
      </c>
      <c r="AF4" s="284">
        <v>2028</v>
      </c>
      <c r="AG4" s="284">
        <v>2029</v>
      </c>
      <c r="AH4" s="284">
        <v>2030</v>
      </c>
      <c r="AI4" s="284">
        <v>2031</v>
      </c>
      <c r="AJ4" s="284">
        <v>2032</v>
      </c>
      <c r="AK4" s="284">
        <v>2033</v>
      </c>
      <c r="AL4" s="284">
        <v>2034</v>
      </c>
      <c r="AM4" s="284">
        <v>2035</v>
      </c>
      <c r="AN4" s="284">
        <v>2036</v>
      </c>
      <c r="AO4" s="284">
        <v>2037</v>
      </c>
      <c r="AP4" s="284">
        <v>2038</v>
      </c>
      <c r="AQ4" s="284">
        <v>2039</v>
      </c>
      <c r="AR4" s="284">
        <v>2040</v>
      </c>
      <c r="AS4" s="284">
        <v>2041</v>
      </c>
      <c r="AT4" s="284">
        <v>2042</v>
      </c>
      <c r="AU4" s="284">
        <v>2043</v>
      </c>
      <c r="AV4" s="284">
        <v>2044</v>
      </c>
      <c r="AW4" s="284">
        <v>2045</v>
      </c>
      <c r="AX4" s="284">
        <v>2046</v>
      </c>
      <c r="AY4" s="284">
        <v>2047</v>
      </c>
      <c r="AZ4" s="284">
        <v>2048</v>
      </c>
      <c r="BA4" s="284">
        <v>2049</v>
      </c>
      <c r="BB4" s="284">
        <v>2050</v>
      </c>
      <c r="BC4" s="284">
        <v>2051</v>
      </c>
      <c r="BD4" s="284">
        <v>2052</v>
      </c>
      <c r="BE4" s="284">
        <v>2053</v>
      </c>
      <c r="BF4" s="284">
        <v>2054</v>
      </c>
      <c r="BG4" s="284">
        <v>2055</v>
      </c>
      <c r="BH4" s="284">
        <v>2056</v>
      </c>
      <c r="BI4" s="284">
        <v>2057</v>
      </c>
      <c r="BJ4" s="284">
        <v>2058</v>
      </c>
      <c r="BK4" s="284">
        <v>2059</v>
      </c>
      <c r="BL4" s="284">
        <v>2060</v>
      </c>
      <c r="BM4" s="284">
        <v>2061</v>
      </c>
      <c r="BN4" s="284">
        <v>2062</v>
      </c>
      <c r="BO4" s="284">
        <v>2063</v>
      </c>
      <c r="BP4" s="284">
        <v>2064</v>
      </c>
      <c r="BQ4" s="284">
        <v>2065</v>
      </c>
      <c r="BR4" s="284">
        <v>2066</v>
      </c>
      <c r="BS4" s="284">
        <v>2067</v>
      </c>
      <c r="BT4" s="284">
        <v>2068</v>
      </c>
      <c r="BU4" s="284">
        <v>2069</v>
      </c>
      <c r="BV4" s="285">
        <v>2070</v>
      </c>
    </row>
    <row r="5" spans="1:76" s="419" customFormat="1" ht="15.75" thickBot="1" x14ac:dyDescent="0.3">
      <c r="B5" s="423"/>
      <c r="C5" s="855" t="s">
        <v>1</v>
      </c>
      <c r="D5" s="424"/>
      <c r="E5" s="424"/>
      <c r="F5" s="296">
        <v>0.26251292968498541</v>
      </c>
      <c r="G5" s="296">
        <v>0.26951293609759752</v>
      </c>
      <c r="H5" s="296">
        <v>0.27213838074806979</v>
      </c>
      <c r="I5" s="296">
        <v>0.27249964903895424</v>
      </c>
      <c r="J5" s="296">
        <v>0.27428537945625042</v>
      </c>
      <c r="K5" s="296">
        <v>0.27764746068671153</v>
      </c>
      <c r="L5" s="296">
        <v>0.27713018571084913</v>
      </c>
      <c r="M5" s="296">
        <v>0.28247521282352384</v>
      </c>
      <c r="N5" s="425">
        <v>0.27864654962871571</v>
      </c>
      <c r="O5" s="425">
        <v>0.28667144020266394</v>
      </c>
      <c r="P5" s="425">
        <v>0.29223447128789071</v>
      </c>
      <c r="Q5" s="425">
        <v>0.30437169982512874</v>
      </c>
      <c r="R5" s="425">
        <v>0.30979462390228069</v>
      </c>
      <c r="S5" s="425">
        <v>0.31136738171685618</v>
      </c>
      <c r="T5" s="425">
        <v>0.31167285208836515</v>
      </c>
      <c r="U5" s="425">
        <v>0.31091826094872366</v>
      </c>
      <c r="V5" s="425">
        <v>0.3122211848756466</v>
      </c>
      <c r="W5" s="425">
        <v>0.30947139983840022</v>
      </c>
      <c r="X5" s="425">
        <v>0.31448468753978143</v>
      </c>
      <c r="Y5" s="425">
        <v>0.31169995011602891</v>
      </c>
      <c r="Z5" s="425"/>
      <c r="AA5" s="425"/>
      <c r="AB5" s="425"/>
      <c r="AC5" s="425"/>
      <c r="AD5" s="425"/>
      <c r="AE5" s="425"/>
      <c r="AF5" s="425"/>
      <c r="AG5" s="425"/>
      <c r="AH5" s="425"/>
      <c r="AI5" s="425"/>
      <c r="AJ5" s="425"/>
      <c r="AK5" s="425"/>
      <c r="AL5" s="425"/>
      <c r="AM5" s="425"/>
      <c r="AN5" s="425"/>
      <c r="AO5" s="425"/>
      <c r="AP5" s="425"/>
      <c r="AQ5" s="425"/>
      <c r="AR5" s="425"/>
      <c r="AS5" s="425"/>
      <c r="AT5" s="425"/>
      <c r="AU5" s="425"/>
      <c r="AV5" s="425"/>
      <c r="AW5" s="425"/>
      <c r="AX5" s="425"/>
      <c r="AY5" s="425"/>
      <c r="AZ5" s="425"/>
      <c r="BA5" s="425"/>
      <c r="BB5" s="425"/>
      <c r="BC5" s="425"/>
      <c r="BD5" s="425"/>
      <c r="BE5" s="425"/>
      <c r="BF5" s="425"/>
      <c r="BG5" s="425"/>
      <c r="BH5" s="425"/>
      <c r="BI5" s="425"/>
      <c r="BJ5" s="425"/>
      <c r="BK5" s="425"/>
      <c r="BL5" s="425"/>
      <c r="BM5" s="425"/>
      <c r="BN5" s="425"/>
      <c r="BO5" s="425"/>
      <c r="BP5" s="425"/>
      <c r="BQ5" s="425"/>
      <c r="BR5" s="425"/>
      <c r="BS5" s="425"/>
      <c r="BT5" s="425"/>
      <c r="BU5" s="425"/>
      <c r="BV5" s="425"/>
    </row>
    <row r="6" spans="1:76" x14ac:dyDescent="0.25">
      <c r="B6" s="872" t="s">
        <v>44</v>
      </c>
      <c r="C6" s="854">
        <v>1.6E-2</v>
      </c>
      <c r="D6" s="426"/>
      <c r="E6" s="426"/>
      <c r="F6" s="426"/>
      <c r="G6" s="426"/>
      <c r="H6" s="426"/>
      <c r="I6" s="426"/>
      <c r="J6" s="426"/>
      <c r="K6" s="426"/>
      <c r="L6" s="426"/>
      <c r="M6" s="426"/>
      <c r="N6" s="132"/>
      <c r="O6" s="132"/>
      <c r="P6" s="132"/>
      <c r="Q6" s="132"/>
      <c r="R6" s="132"/>
      <c r="S6" s="132"/>
      <c r="T6" s="132"/>
      <c r="U6" s="132"/>
      <c r="V6" s="132"/>
      <c r="W6" s="132"/>
      <c r="X6" s="132"/>
      <c r="Y6" s="132">
        <v>0.31169995011602891</v>
      </c>
      <c r="Z6" s="132">
        <v>0.3045809638308194</v>
      </c>
      <c r="AA6" s="132">
        <v>0.30462528323558569</v>
      </c>
      <c r="AB6" s="132">
        <v>0.30419489884938578</v>
      </c>
      <c r="AC6" s="132">
        <v>0.30307221232603415</v>
      </c>
      <c r="AD6" s="132">
        <v>0.30358911143307404</v>
      </c>
      <c r="AE6" s="132">
        <v>0.3036718043878196</v>
      </c>
      <c r="AF6" s="132">
        <v>0.30484489516155061</v>
      </c>
      <c r="AG6" s="132">
        <v>0.30669978126835917</v>
      </c>
      <c r="AH6" s="132">
        <v>0.30816323216252417</v>
      </c>
      <c r="AI6" s="132">
        <v>0.30839954366958988</v>
      </c>
      <c r="AJ6" s="132">
        <v>0.30810448048611172</v>
      </c>
      <c r="AK6" s="132">
        <v>0.30777979527574573</v>
      </c>
      <c r="AL6" s="132">
        <v>0.30766187474220386</v>
      </c>
      <c r="AM6" s="132">
        <v>0.30752290738414551</v>
      </c>
      <c r="AN6" s="132">
        <v>0.30745871395722879</v>
      </c>
      <c r="AO6" s="132">
        <v>0.30736899334134471</v>
      </c>
      <c r="AP6" s="132">
        <v>0.3072573249432004</v>
      </c>
      <c r="AQ6" s="132">
        <v>0.30723932162524897</v>
      </c>
      <c r="AR6" s="132">
        <v>0.30714032702242744</v>
      </c>
      <c r="AS6" s="132">
        <v>0.30699146846320463</v>
      </c>
      <c r="AT6" s="132">
        <v>0.30674791532360163</v>
      </c>
      <c r="AU6" s="132">
        <v>0.30664175519128145</v>
      </c>
      <c r="AV6" s="132">
        <v>0.30656301238425177</v>
      </c>
      <c r="AW6" s="132">
        <v>0.30640473391760764</v>
      </c>
      <c r="AX6" s="132">
        <v>0.30617337791145965</v>
      </c>
      <c r="AY6" s="132">
        <v>0.30595814525402393</v>
      </c>
      <c r="AZ6" s="132">
        <v>0.30583554874709529</v>
      </c>
      <c r="BA6" s="132">
        <v>0.30557871653639412</v>
      </c>
      <c r="BB6" s="132">
        <v>0.30544423503825818</v>
      </c>
      <c r="BC6" s="132">
        <v>0.30528006146996378</v>
      </c>
      <c r="BD6" s="132">
        <v>0.30516457559713217</v>
      </c>
      <c r="BE6" s="132">
        <v>0.30499762138711478</v>
      </c>
      <c r="BF6" s="132">
        <v>0.30476415787578615</v>
      </c>
      <c r="BG6" s="132">
        <v>0.30469917901040966</v>
      </c>
      <c r="BH6" s="132">
        <v>0.3045827304577054</v>
      </c>
      <c r="BI6" s="132">
        <v>0.30444670887600805</v>
      </c>
      <c r="BJ6" s="132">
        <v>0.30432047681839253</v>
      </c>
      <c r="BK6" s="132">
        <v>0.30434477789150904</v>
      </c>
      <c r="BL6" s="132">
        <v>0.30421699678145453</v>
      </c>
      <c r="BM6" s="132">
        <v>0.30421765434671383</v>
      </c>
      <c r="BN6" s="132">
        <v>0.30415853026189882</v>
      </c>
      <c r="BO6" s="132">
        <v>0.30465428492630187</v>
      </c>
      <c r="BP6" s="132">
        <v>0.30462524242085542</v>
      </c>
      <c r="BQ6" s="132">
        <v>0.30461006419619269</v>
      </c>
      <c r="BR6" s="132">
        <v>0.30458232571687688</v>
      </c>
      <c r="BS6" s="132">
        <v>0.3045994846486097</v>
      </c>
      <c r="BT6" s="132">
        <v>0.30456261036980642</v>
      </c>
      <c r="BU6" s="132">
        <v>0.30464206444231434</v>
      </c>
      <c r="BV6" s="132">
        <v>0.3045865338617979</v>
      </c>
      <c r="BX6" s="427" t="str">
        <f>CONCATENATE("EEC ",ROUND(C6*100,1)," %")</f>
        <v>EEC 1,6 %</v>
      </c>
    </row>
    <row r="7" spans="1:76" x14ac:dyDescent="0.25">
      <c r="B7" s="873"/>
      <c r="C7" s="421">
        <v>1.2999999999999999E-2</v>
      </c>
      <c r="D7" s="428"/>
      <c r="E7" s="428"/>
      <c r="F7" s="428"/>
      <c r="G7" s="428"/>
      <c r="H7" s="428"/>
      <c r="I7" s="428"/>
      <c r="J7" s="428"/>
      <c r="K7" s="428"/>
      <c r="L7" s="428"/>
      <c r="M7" s="428"/>
      <c r="N7" s="136"/>
      <c r="O7" s="136"/>
      <c r="P7" s="136"/>
      <c r="Q7" s="136"/>
      <c r="R7" s="136"/>
      <c r="S7" s="136"/>
      <c r="T7" s="136"/>
      <c r="U7" s="136"/>
      <c r="V7" s="136"/>
      <c r="W7" s="136"/>
      <c r="X7" s="136"/>
      <c r="Y7" s="136">
        <v>0.31169995011602891</v>
      </c>
      <c r="Z7" s="136">
        <v>0.3045809638308194</v>
      </c>
      <c r="AA7" s="136">
        <v>0.30462528323558569</v>
      </c>
      <c r="AB7" s="136">
        <v>0.30419489884938578</v>
      </c>
      <c r="AC7" s="136">
        <v>0.30307221232603415</v>
      </c>
      <c r="AD7" s="136">
        <v>0.30358911143307404</v>
      </c>
      <c r="AE7" s="136">
        <v>0.3036718043878196</v>
      </c>
      <c r="AF7" s="136">
        <v>0.30482740559295862</v>
      </c>
      <c r="AG7" s="136">
        <v>0.30667767618406572</v>
      </c>
      <c r="AH7" s="136">
        <v>0.3082763662923661</v>
      </c>
      <c r="AI7" s="136">
        <v>0.30857054594069927</v>
      </c>
      <c r="AJ7" s="136">
        <v>0.30842902109780518</v>
      </c>
      <c r="AK7" s="136">
        <v>0.30829928247925142</v>
      </c>
      <c r="AL7" s="136">
        <v>0.30825142437355524</v>
      </c>
      <c r="AM7" s="136">
        <v>0.3081946147149125</v>
      </c>
      <c r="AN7" s="136">
        <v>0.30819960910208594</v>
      </c>
      <c r="AO7" s="136">
        <v>0.30819479733310479</v>
      </c>
      <c r="AP7" s="136">
        <v>0.30815899948817399</v>
      </c>
      <c r="AQ7" s="136">
        <v>0.30817535107042426</v>
      </c>
      <c r="AR7" s="136">
        <v>0.30812826558564693</v>
      </c>
      <c r="AS7" s="136">
        <v>0.30802057154845675</v>
      </c>
      <c r="AT7" s="136">
        <v>0.30791936942555181</v>
      </c>
      <c r="AU7" s="136">
        <v>0.30781699403422186</v>
      </c>
      <c r="AV7" s="136">
        <v>0.30775499145753094</v>
      </c>
      <c r="AW7" s="136">
        <v>0.30764826968479175</v>
      </c>
      <c r="AX7" s="136">
        <v>0.30748874062015102</v>
      </c>
      <c r="AY7" s="136">
        <v>0.30731098036208465</v>
      </c>
      <c r="AZ7" s="136">
        <v>0.30718589310910804</v>
      </c>
      <c r="BA7" s="136">
        <v>0.30698621657222802</v>
      </c>
      <c r="BB7" s="136">
        <v>0.30694231446578352</v>
      </c>
      <c r="BC7" s="136">
        <v>0.30680514132334741</v>
      </c>
      <c r="BD7" s="136">
        <v>0.30671655935706171</v>
      </c>
      <c r="BE7" s="136">
        <v>0.30659772059928331</v>
      </c>
      <c r="BF7" s="136">
        <v>0.30644438882113484</v>
      </c>
      <c r="BG7" s="136">
        <v>0.3064223757416038</v>
      </c>
      <c r="BH7" s="136">
        <v>0.3063239515050814</v>
      </c>
      <c r="BI7" s="136">
        <v>0.30622323168854587</v>
      </c>
      <c r="BJ7" s="136">
        <v>0.30614606652152987</v>
      </c>
      <c r="BK7" s="136">
        <v>0.30614094505373091</v>
      </c>
      <c r="BL7" s="136">
        <v>0.3060432666780693</v>
      </c>
      <c r="BM7" s="136">
        <v>0.30605878246688611</v>
      </c>
      <c r="BN7" s="136">
        <v>0.3060537369015322</v>
      </c>
      <c r="BO7" s="136">
        <v>0.30653441486305416</v>
      </c>
      <c r="BP7" s="136">
        <v>0.30657438900721701</v>
      </c>
      <c r="BQ7" s="136">
        <v>0.30660046064049296</v>
      </c>
      <c r="BR7" s="136">
        <v>0.30657365572804424</v>
      </c>
      <c r="BS7" s="136">
        <v>0.30656045915078067</v>
      </c>
      <c r="BT7" s="136">
        <v>0.30661115224616797</v>
      </c>
      <c r="BU7" s="136">
        <v>0.30666657832009364</v>
      </c>
      <c r="BV7" s="136">
        <v>0.30664236392697036</v>
      </c>
      <c r="BX7" s="427" t="str">
        <f>CONCATENATE("EEC ",ROUND(C7*100,1)," %")</f>
        <v>EEC 1,3 %</v>
      </c>
    </row>
    <row r="8" spans="1:76" x14ac:dyDescent="0.25">
      <c r="B8" s="873"/>
      <c r="C8" s="421">
        <v>0.01</v>
      </c>
      <c r="D8" s="428"/>
      <c r="E8" s="428"/>
      <c r="F8" s="428"/>
      <c r="G8" s="428"/>
      <c r="H8" s="428"/>
      <c r="I8" s="428"/>
      <c r="J8" s="428"/>
      <c r="K8" s="428"/>
      <c r="L8" s="428"/>
      <c r="M8" s="428"/>
      <c r="N8" s="136"/>
      <c r="O8" s="136"/>
      <c r="P8" s="136"/>
      <c r="Q8" s="136"/>
      <c r="R8" s="136"/>
      <c r="S8" s="136"/>
      <c r="T8" s="136"/>
      <c r="U8" s="136"/>
      <c r="V8" s="136"/>
      <c r="W8" s="136"/>
      <c r="X8" s="136"/>
      <c r="Y8" s="136">
        <v>0.31169995011602891</v>
      </c>
      <c r="Z8" s="136">
        <v>0.3045809638308194</v>
      </c>
      <c r="AA8" s="136">
        <v>0.30462528323558569</v>
      </c>
      <c r="AB8" s="136">
        <v>0.30419489884938578</v>
      </c>
      <c r="AC8" s="136">
        <v>0.30307221232603415</v>
      </c>
      <c r="AD8" s="136">
        <v>0.30358911143307404</v>
      </c>
      <c r="AE8" s="136">
        <v>0.3036718043878196</v>
      </c>
      <c r="AF8" s="136">
        <v>0.30469963785487875</v>
      </c>
      <c r="AG8" s="136">
        <v>0.30656769472969614</v>
      </c>
      <c r="AH8" s="136">
        <v>0.30834081864031909</v>
      </c>
      <c r="AI8" s="136">
        <v>0.30888661029827702</v>
      </c>
      <c r="AJ8" s="136">
        <v>0.30891517873312313</v>
      </c>
      <c r="AK8" s="136">
        <v>0.30890714907617167</v>
      </c>
      <c r="AL8" s="136">
        <v>0.30892600279510046</v>
      </c>
      <c r="AM8" s="136">
        <v>0.30896861089070388</v>
      </c>
      <c r="AN8" s="136">
        <v>0.30907367190309848</v>
      </c>
      <c r="AO8" s="136">
        <v>0.30916882063273965</v>
      </c>
      <c r="AP8" s="136">
        <v>0.30918264654141242</v>
      </c>
      <c r="AQ8" s="136">
        <v>0.30925095467791558</v>
      </c>
      <c r="AR8" s="136">
        <v>0.30930288776939768</v>
      </c>
      <c r="AS8" s="136">
        <v>0.30924440293808869</v>
      </c>
      <c r="AT8" s="136">
        <v>0.30919718137199909</v>
      </c>
      <c r="AU8" s="136">
        <v>0.30913427328434967</v>
      </c>
      <c r="AV8" s="136">
        <v>0.30914951743862928</v>
      </c>
      <c r="AW8" s="136">
        <v>0.30908857147950131</v>
      </c>
      <c r="AX8" s="136">
        <v>0.30902506867428847</v>
      </c>
      <c r="AY8" s="136">
        <v>0.30893436308768518</v>
      </c>
      <c r="AZ8" s="136">
        <v>0.30887612113369728</v>
      </c>
      <c r="BA8" s="136">
        <v>0.30881230748733535</v>
      </c>
      <c r="BB8" s="136">
        <v>0.30878261357899595</v>
      </c>
      <c r="BC8" s="136">
        <v>0.30870184898894104</v>
      </c>
      <c r="BD8" s="136">
        <v>0.30868113491979399</v>
      </c>
      <c r="BE8" s="136">
        <v>0.3086422502213329</v>
      </c>
      <c r="BF8" s="136">
        <v>0.30855439333763857</v>
      </c>
      <c r="BG8" s="136">
        <v>0.30847566270354776</v>
      </c>
      <c r="BH8" s="136">
        <v>0.30847363634290853</v>
      </c>
      <c r="BI8" s="136">
        <v>0.30839478915339141</v>
      </c>
      <c r="BJ8" s="136">
        <v>0.30837295363385342</v>
      </c>
      <c r="BK8" s="136">
        <v>0.3083453125349272</v>
      </c>
      <c r="BL8" s="136">
        <v>0.30835114719661227</v>
      </c>
      <c r="BM8" s="136">
        <v>0.30836734501981244</v>
      </c>
      <c r="BN8" s="136">
        <v>0.30847252619093601</v>
      </c>
      <c r="BO8" s="136">
        <v>0.30902474150417947</v>
      </c>
      <c r="BP8" s="136">
        <v>0.30917596380101597</v>
      </c>
      <c r="BQ8" s="136">
        <v>0.30923655502019465</v>
      </c>
      <c r="BR8" s="136">
        <v>0.30923663912067284</v>
      </c>
      <c r="BS8" s="136">
        <v>0.30933377866574624</v>
      </c>
      <c r="BT8" s="136">
        <v>0.30940324673347935</v>
      </c>
      <c r="BU8" s="136">
        <v>0.30950071710564631</v>
      </c>
      <c r="BV8" s="136">
        <v>0.30949470307639332</v>
      </c>
      <c r="BX8" s="427" t="str">
        <f>CONCATENATE("EEC ",ROUND(C8*100,1)," %")</f>
        <v>EEC 1 %</v>
      </c>
    </row>
    <row r="9" spans="1:76" ht="15.75" thickBot="1" x14ac:dyDescent="0.3">
      <c r="B9" s="874"/>
      <c r="C9" s="422">
        <v>7.0000000000000001E-3</v>
      </c>
      <c r="D9" s="429"/>
      <c r="E9" s="429"/>
      <c r="F9" s="429"/>
      <c r="G9" s="429"/>
      <c r="H9" s="429"/>
      <c r="I9" s="429"/>
      <c r="J9" s="429"/>
      <c r="K9" s="429"/>
      <c r="L9" s="429"/>
      <c r="M9" s="429"/>
      <c r="N9" s="137"/>
      <c r="O9" s="137"/>
      <c r="P9" s="137"/>
      <c r="Q9" s="137"/>
      <c r="R9" s="137"/>
      <c r="S9" s="137"/>
      <c r="T9" s="137"/>
      <c r="U9" s="137"/>
      <c r="V9" s="137"/>
      <c r="W9" s="137"/>
      <c r="X9" s="137"/>
      <c r="Y9" s="137">
        <v>0.31169995011602891</v>
      </c>
      <c r="Z9" s="137">
        <v>0.3045809638308194</v>
      </c>
      <c r="AA9" s="137">
        <v>0.30462528323558569</v>
      </c>
      <c r="AB9" s="137">
        <v>0.30419489884938578</v>
      </c>
      <c r="AC9" s="137">
        <v>0.30307221232603415</v>
      </c>
      <c r="AD9" s="137">
        <v>0.30358911143307404</v>
      </c>
      <c r="AE9" s="137">
        <v>0.30367180438697122</v>
      </c>
      <c r="AF9" s="137">
        <v>0.3046075986187945</v>
      </c>
      <c r="AG9" s="137">
        <v>0.30647798501800727</v>
      </c>
      <c r="AH9" s="137">
        <v>0.30839033993302123</v>
      </c>
      <c r="AI9" s="137">
        <v>0.30918236607671629</v>
      </c>
      <c r="AJ9" s="137">
        <v>0.30936742917621551</v>
      </c>
      <c r="AK9" s="137">
        <v>0.30942736927245995</v>
      </c>
      <c r="AL9" s="137">
        <v>0.3095482793989201</v>
      </c>
      <c r="AM9" s="137">
        <v>0.30972767908446314</v>
      </c>
      <c r="AN9" s="137">
        <v>0.30987967998870275</v>
      </c>
      <c r="AO9" s="137">
        <v>0.3099554285856933</v>
      </c>
      <c r="AP9" s="137">
        <v>0.31007586169202189</v>
      </c>
      <c r="AQ9" s="137">
        <v>0.31013883423252203</v>
      </c>
      <c r="AR9" s="137">
        <v>0.31018738991911493</v>
      </c>
      <c r="AS9" s="137">
        <v>0.3102558332037868</v>
      </c>
      <c r="AT9" s="137">
        <v>0.310174322913086</v>
      </c>
      <c r="AU9" s="137">
        <v>0.31021747117919163</v>
      </c>
      <c r="AV9" s="137">
        <v>0.31026438795225109</v>
      </c>
      <c r="AW9" s="137">
        <v>0.31029075348009805</v>
      </c>
      <c r="AX9" s="137">
        <v>0.31023673261755658</v>
      </c>
      <c r="AY9" s="137">
        <v>0.31018680351348138</v>
      </c>
      <c r="AZ9" s="137">
        <v>0.31017163245602836</v>
      </c>
      <c r="BA9" s="137">
        <v>0.31010661556605157</v>
      </c>
      <c r="BB9" s="137">
        <v>0.3101299920741058</v>
      </c>
      <c r="BC9" s="137">
        <v>0.31006099552178551</v>
      </c>
      <c r="BD9" s="137">
        <v>0.3100763799758714</v>
      </c>
      <c r="BE9" s="137">
        <v>0.31005889835068184</v>
      </c>
      <c r="BF9" s="137">
        <v>0.31002092940180781</v>
      </c>
      <c r="BG9" s="137">
        <v>0.31004969226877271</v>
      </c>
      <c r="BH9" s="137">
        <v>0.31000232763020724</v>
      </c>
      <c r="BI9" s="137">
        <v>0.30999582048764307</v>
      </c>
      <c r="BJ9" s="137">
        <v>0.30999356264357175</v>
      </c>
      <c r="BK9" s="137">
        <v>0.31008200770891214</v>
      </c>
      <c r="BL9" s="137">
        <v>0.31007161439611997</v>
      </c>
      <c r="BM9" s="137">
        <v>0.3102233644241395</v>
      </c>
      <c r="BN9" s="137">
        <v>0.31032387032908981</v>
      </c>
      <c r="BO9" s="137">
        <v>0.3109296994435628</v>
      </c>
      <c r="BP9" s="137">
        <v>0.31106830153060211</v>
      </c>
      <c r="BQ9" s="137">
        <v>0.31116666230661816</v>
      </c>
      <c r="BR9" s="137">
        <v>0.3112950459561093</v>
      </c>
      <c r="BS9" s="137">
        <v>0.31140068623945821</v>
      </c>
      <c r="BT9" s="137">
        <v>0.31154201632169803</v>
      </c>
      <c r="BU9" s="137">
        <v>0.31168920542429623</v>
      </c>
      <c r="BV9" s="137">
        <v>0.31172989868274292</v>
      </c>
      <c r="BX9" s="427" t="str">
        <f>CONCATENATE("EEC ",ROUND(C9*100,1),",0 %")</f>
        <v>EEC 0,7,0 %</v>
      </c>
    </row>
    <row r="10" spans="1:76" x14ac:dyDescent="0.25">
      <c r="B10" s="872" t="s">
        <v>45</v>
      </c>
      <c r="C10" s="421">
        <v>1.6E-2</v>
      </c>
      <c r="D10" s="426"/>
      <c r="E10" s="426"/>
      <c r="F10" s="426"/>
      <c r="G10" s="426"/>
      <c r="H10" s="426"/>
      <c r="I10" s="426"/>
      <c r="J10" s="426"/>
      <c r="K10" s="426"/>
      <c r="L10" s="426"/>
      <c r="M10" s="426"/>
      <c r="N10" s="132"/>
      <c r="O10" s="132"/>
      <c r="P10" s="132"/>
      <c r="Q10" s="132"/>
      <c r="R10" s="132"/>
      <c r="S10" s="132"/>
      <c r="T10" s="132"/>
      <c r="U10" s="132"/>
      <c r="V10" s="132"/>
      <c r="W10" s="132"/>
      <c r="X10" s="132"/>
      <c r="Y10" s="132">
        <v>0.31169995011602891</v>
      </c>
      <c r="Z10" s="132">
        <v>0.30313700680696842</v>
      </c>
      <c r="AA10" s="132">
        <v>0.30293812078035592</v>
      </c>
      <c r="AB10" s="132">
        <v>0.30342353838879449</v>
      </c>
      <c r="AC10" s="132">
        <v>0.3021858728455844</v>
      </c>
      <c r="AD10" s="132">
        <v>0.30233926938674255</v>
      </c>
      <c r="AE10" s="132">
        <v>0.30206150226421258</v>
      </c>
      <c r="AF10" s="132">
        <v>0.30306893128714751</v>
      </c>
      <c r="AG10" s="132">
        <v>0.30456016864903812</v>
      </c>
      <c r="AH10" s="132">
        <v>0.30551418314573681</v>
      </c>
      <c r="AI10" s="132">
        <v>0.30520145314331626</v>
      </c>
      <c r="AJ10" s="132">
        <v>0.30433467485729243</v>
      </c>
      <c r="AK10" s="132">
        <v>0.30325261446263158</v>
      </c>
      <c r="AL10" s="132">
        <v>0.30228709893915195</v>
      </c>
      <c r="AM10" s="132">
        <v>0.30121101764008257</v>
      </c>
      <c r="AN10" s="132">
        <v>0.30017573819356275</v>
      </c>
      <c r="AO10" s="132">
        <v>0.29908981833140413</v>
      </c>
      <c r="AP10" s="132">
        <v>0.29797732735318372</v>
      </c>
      <c r="AQ10" s="132">
        <v>0.29699190624423444</v>
      </c>
      <c r="AR10" s="132">
        <v>0.29596259556016896</v>
      </c>
      <c r="AS10" s="132">
        <v>0.29488263803508058</v>
      </c>
      <c r="AT10" s="132">
        <v>0.29369973745934513</v>
      </c>
      <c r="AU10" s="132">
        <v>0.2926685653494292</v>
      </c>
      <c r="AV10" s="132">
        <v>0.29166310125224337</v>
      </c>
      <c r="AW10" s="132">
        <v>0.29056078306843725</v>
      </c>
      <c r="AX10" s="132">
        <v>0.28942195903323004</v>
      </c>
      <c r="AY10" s="132">
        <v>0.28835335475803064</v>
      </c>
      <c r="AZ10" s="132">
        <v>0.28739324209337019</v>
      </c>
      <c r="BA10" s="132">
        <v>0.28633025939243079</v>
      </c>
      <c r="BB10" s="132">
        <v>0.28539925436013985</v>
      </c>
      <c r="BC10" s="132">
        <v>0.28445606824640457</v>
      </c>
      <c r="BD10" s="132">
        <v>0.28357198897741343</v>
      </c>
      <c r="BE10" s="132">
        <v>0.28262962845740441</v>
      </c>
      <c r="BF10" s="132">
        <v>0.28167485082281141</v>
      </c>
      <c r="BG10" s="132">
        <v>0.28097601423114738</v>
      </c>
      <c r="BH10" s="132">
        <v>0.28030713678185459</v>
      </c>
      <c r="BI10" s="132">
        <v>0.27966678596352534</v>
      </c>
      <c r="BJ10" s="132">
        <v>0.27905125136155706</v>
      </c>
      <c r="BK10" s="132">
        <v>0.27859819620542642</v>
      </c>
      <c r="BL10" s="132">
        <v>0.27805754639926161</v>
      </c>
      <c r="BM10" s="132">
        <v>0.27765757140564662</v>
      </c>
      <c r="BN10" s="132">
        <v>0.27721490458175163</v>
      </c>
      <c r="BO10" s="132">
        <v>0.27734870197357081</v>
      </c>
      <c r="BP10" s="132">
        <v>0.2769803164233316</v>
      </c>
      <c r="BQ10" s="132">
        <v>0.27667405075573992</v>
      </c>
      <c r="BR10" s="132">
        <v>0.27633573767870462</v>
      </c>
      <c r="BS10" s="132">
        <v>0.27609543164388856</v>
      </c>
      <c r="BT10" s="132">
        <v>0.27579380062933118</v>
      </c>
      <c r="BU10" s="132">
        <v>0.27563171226137889</v>
      </c>
      <c r="BV10" s="132">
        <v>0.2753736595425984</v>
      </c>
      <c r="BX10" s="427" t="str">
        <f>CONCATENATE("EPR ",ROUND(C10*100,1)," %")</f>
        <v>EPR 1,6 %</v>
      </c>
    </row>
    <row r="11" spans="1:76" x14ac:dyDescent="0.25">
      <c r="B11" s="873"/>
      <c r="C11" s="421">
        <v>1.2999999999999999E-2</v>
      </c>
      <c r="D11" s="428"/>
      <c r="E11" s="428"/>
      <c r="F11" s="428"/>
      <c r="G11" s="428"/>
      <c r="H11" s="428"/>
      <c r="I11" s="428"/>
      <c r="J11" s="428"/>
      <c r="K11" s="428"/>
      <c r="L11" s="428"/>
      <c r="M11" s="428"/>
      <c r="N11" s="136"/>
      <c r="O11" s="136"/>
      <c r="P11" s="136"/>
      <c r="Q11" s="136"/>
      <c r="R11" s="136"/>
      <c r="S11" s="136"/>
      <c r="T11" s="136"/>
      <c r="U11" s="136"/>
      <c r="V11" s="136"/>
      <c r="W11" s="136"/>
      <c r="X11" s="136"/>
      <c r="Y11" s="136">
        <v>0.31169995011602891</v>
      </c>
      <c r="Z11" s="136">
        <v>0.30313700680696842</v>
      </c>
      <c r="AA11" s="136">
        <v>0.30293812078035592</v>
      </c>
      <c r="AB11" s="136">
        <v>0.30342353838879449</v>
      </c>
      <c r="AC11" s="136">
        <v>0.3021858728455844</v>
      </c>
      <c r="AD11" s="136">
        <v>0.30233926938674255</v>
      </c>
      <c r="AE11" s="136">
        <v>0.30206150226421258</v>
      </c>
      <c r="AF11" s="136">
        <v>0.30307492396979302</v>
      </c>
      <c r="AG11" s="136">
        <v>0.30462007973196076</v>
      </c>
      <c r="AH11" s="136">
        <v>0.30578029335923457</v>
      </c>
      <c r="AI11" s="136">
        <v>0.30561753880417797</v>
      </c>
      <c r="AJ11" s="136">
        <v>0.30501437431558559</v>
      </c>
      <c r="AK11" s="136">
        <v>0.30423184626647171</v>
      </c>
      <c r="AL11" s="136">
        <v>0.30343846577380273</v>
      </c>
      <c r="AM11" s="136">
        <v>0.30254061204352528</v>
      </c>
      <c r="AN11" s="136">
        <v>0.3016679175834952</v>
      </c>
      <c r="AO11" s="136">
        <v>0.3007553793417001</v>
      </c>
      <c r="AP11" s="136">
        <v>0.29979986869563435</v>
      </c>
      <c r="AQ11" s="136">
        <v>0.29892190598727381</v>
      </c>
      <c r="AR11" s="136">
        <v>0.29800900487259041</v>
      </c>
      <c r="AS11" s="136">
        <v>0.29702542813930272</v>
      </c>
      <c r="AT11" s="136">
        <v>0.29603623651188893</v>
      </c>
      <c r="AU11" s="136">
        <v>0.29505506221015337</v>
      </c>
      <c r="AV11" s="136">
        <v>0.29410656708588573</v>
      </c>
      <c r="AW11" s="136">
        <v>0.29309083349126591</v>
      </c>
      <c r="AX11" s="136">
        <v>0.29205409062062415</v>
      </c>
      <c r="AY11" s="136">
        <v>0.29104882517100295</v>
      </c>
      <c r="AZ11" s="136">
        <v>0.29010646623141417</v>
      </c>
      <c r="BA11" s="136">
        <v>0.2891179496544195</v>
      </c>
      <c r="BB11" s="136">
        <v>0.28829247347798787</v>
      </c>
      <c r="BC11" s="136">
        <v>0.2873857427956597</v>
      </c>
      <c r="BD11" s="136">
        <v>0.28653666902175279</v>
      </c>
      <c r="BE11" s="136">
        <v>0.28564279932195186</v>
      </c>
      <c r="BF11" s="136">
        <v>0.28476736662612701</v>
      </c>
      <c r="BG11" s="136">
        <v>0.28410993521419908</v>
      </c>
      <c r="BH11" s="136">
        <v>0.28345791406037441</v>
      </c>
      <c r="BI11" s="136">
        <v>0.28285078574070788</v>
      </c>
      <c r="BJ11" s="136">
        <v>0.28228267335649948</v>
      </c>
      <c r="BK11" s="136">
        <v>0.28179829399753137</v>
      </c>
      <c r="BL11" s="136">
        <v>0.28128484276969373</v>
      </c>
      <c r="BM11" s="136">
        <v>0.28089740857976858</v>
      </c>
      <c r="BN11" s="136">
        <v>0.28050658980610782</v>
      </c>
      <c r="BO11" s="136">
        <v>0.28062359334337067</v>
      </c>
      <c r="BP11" s="136">
        <v>0.28032068067561777</v>
      </c>
      <c r="BQ11" s="136">
        <v>0.28005231655989049</v>
      </c>
      <c r="BR11" s="136">
        <v>0.27970970485405611</v>
      </c>
      <c r="BS11" s="136">
        <v>0.27943469784737107</v>
      </c>
      <c r="BT11" s="136">
        <v>0.27921564073774713</v>
      </c>
      <c r="BU11" s="136">
        <v>0.2790244552841738</v>
      </c>
      <c r="BV11" s="136">
        <v>0.27879419848190717</v>
      </c>
      <c r="BX11" s="427" t="str">
        <f>CONCATENATE("EPR ",ROUND(C11*100,1)," %")</f>
        <v>EPR 1,3 %</v>
      </c>
    </row>
    <row r="12" spans="1:76" x14ac:dyDescent="0.25">
      <c r="B12" s="873"/>
      <c r="C12" s="421">
        <v>0.01</v>
      </c>
      <c r="D12" s="428"/>
      <c r="E12" s="428"/>
      <c r="F12" s="428"/>
      <c r="G12" s="428"/>
      <c r="H12" s="428"/>
      <c r="I12" s="428"/>
      <c r="J12" s="428"/>
      <c r="K12" s="428"/>
      <c r="L12" s="428"/>
      <c r="M12" s="428"/>
      <c r="N12" s="136"/>
      <c r="O12" s="136"/>
      <c r="P12" s="136"/>
      <c r="Q12" s="136"/>
      <c r="R12" s="136"/>
      <c r="S12" s="136"/>
      <c r="T12" s="136"/>
      <c r="U12" s="136"/>
      <c r="V12" s="136"/>
      <c r="W12" s="136"/>
      <c r="X12" s="136"/>
      <c r="Y12" s="136">
        <v>0.31169995011602891</v>
      </c>
      <c r="Z12" s="136">
        <v>0.30313700680696842</v>
      </c>
      <c r="AA12" s="136">
        <v>0.30293812078035592</v>
      </c>
      <c r="AB12" s="136">
        <v>0.30342353838879449</v>
      </c>
      <c r="AC12" s="136">
        <v>0.3021858728455844</v>
      </c>
      <c r="AD12" s="136">
        <v>0.30233926628854496</v>
      </c>
      <c r="AE12" s="136">
        <v>0.3020615004639372</v>
      </c>
      <c r="AF12" s="136">
        <v>0.3029842838261631</v>
      </c>
      <c r="AG12" s="136">
        <v>0.30460887631995726</v>
      </c>
      <c r="AH12" s="136">
        <v>0.30602864107994276</v>
      </c>
      <c r="AI12" s="136">
        <v>0.30621840829819641</v>
      </c>
      <c r="AJ12" s="136">
        <v>0.30591344848795821</v>
      </c>
      <c r="AK12" s="136">
        <v>0.30538241685922962</v>
      </c>
      <c r="AL12" s="136">
        <v>0.30477772064024988</v>
      </c>
      <c r="AM12" s="136">
        <v>0.3040984998616445</v>
      </c>
      <c r="AN12" s="136">
        <v>0.30343848982017047</v>
      </c>
      <c r="AO12" s="136">
        <v>0.30273633091436059</v>
      </c>
      <c r="AP12" s="136">
        <v>0.30192998539827787</v>
      </c>
      <c r="AQ12" s="136">
        <v>0.30119658773885066</v>
      </c>
      <c r="AR12" s="136">
        <v>0.30046836211065525</v>
      </c>
      <c r="AS12" s="136">
        <v>0.2996077026530734</v>
      </c>
      <c r="AT12" s="136">
        <v>0.2987390303038277</v>
      </c>
      <c r="AU12" s="136">
        <v>0.29785612345105356</v>
      </c>
      <c r="AV12" s="136">
        <v>0.29703820032662509</v>
      </c>
      <c r="AW12" s="136">
        <v>0.2961142743431589</v>
      </c>
      <c r="AX12" s="136">
        <v>0.29521127848238848</v>
      </c>
      <c r="AY12" s="136">
        <v>0.29432698158277881</v>
      </c>
      <c r="AZ12" s="136">
        <v>0.29347988328455499</v>
      </c>
      <c r="BA12" s="136">
        <v>0.29265045747048168</v>
      </c>
      <c r="BB12" s="136">
        <v>0.2918564924481839</v>
      </c>
      <c r="BC12" s="136">
        <v>0.29101989566423303</v>
      </c>
      <c r="BD12" s="136">
        <v>0.29024258956619797</v>
      </c>
      <c r="BE12" s="136">
        <v>0.28943017711538677</v>
      </c>
      <c r="BF12" s="136">
        <v>0.28861828608393808</v>
      </c>
      <c r="BG12" s="136">
        <v>0.28789898425716631</v>
      </c>
      <c r="BH12" s="136">
        <v>0.2873360403934459</v>
      </c>
      <c r="BI12" s="136">
        <v>0.2867426626940161</v>
      </c>
      <c r="BJ12" s="136">
        <v>0.28621984730884964</v>
      </c>
      <c r="BK12" s="136">
        <v>0.28570268709264629</v>
      </c>
      <c r="BL12" s="136">
        <v>0.28528167028700446</v>
      </c>
      <c r="BM12" s="136">
        <v>0.28488331193147698</v>
      </c>
      <c r="BN12" s="136">
        <v>0.28458925125823736</v>
      </c>
      <c r="BO12" s="136">
        <v>0.28476608986033591</v>
      </c>
      <c r="BP12" s="136">
        <v>0.28455739383711659</v>
      </c>
      <c r="BQ12" s="136">
        <v>0.2843025094513868</v>
      </c>
      <c r="BR12" s="136">
        <v>0.28396836708433815</v>
      </c>
      <c r="BS12" s="136">
        <v>0.28378785144681234</v>
      </c>
      <c r="BT12" s="136">
        <v>0.28357009921096354</v>
      </c>
      <c r="BU12" s="136">
        <v>0.28340188947652478</v>
      </c>
      <c r="BV12" s="136">
        <v>0.28317413576098738</v>
      </c>
      <c r="BX12" s="427" t="str">
        <f>CONCATENATE("EPR ",ROUND(C12*100,1)," %")</f>
        <v>EPR 1 %</v>
      </c>
    </row>
    <row r="13" spans="1:76" ht="15.75" thickBot="1" x14ac:dyDescent="0.3">
      <c r="B13" s="874"/>
      <c r="C13" s="422">
        <v>7.0000000000000001E-3</v>
      </c>
      <c r="D13" s="429"/>
      <c r="E13" s="429"/>
      <c r="F13" s="429"/>
      <c r="G13" s="429"/>
      <c r="H13" s="429"/>
      <c r="I13" s="429"/>
      <c r="J13" s="429"/>
      <c r="K13" s="429"/>
      <c r="L13" s="429"/>
      <c r="M13" s="429"/>
      <c r="N13" s="137"/>
      <c r="O13" s="137"/>
      <c r="P13" s="137"/>
      <c r="Q13" s="137"/>
      <c r="R13" s="137"/>
      <c r="S13" s="137"/>
      <c r="T13" s="137"/>
      <c r="U13" s="137"/>
      <c r="V13" s="137"/>
      <c r="W13" s="137"/>
      <c r="X13" s="137"/>
      <c r="Y13" s="137">
        <v>0.31169995011602891</v>
      </c>
      <c r="Z13" s="137">
        <v>0.30313700680696842</v>
      </c>
      <c r="AA13" s="137">
        <v>0.30293812078035592</v>
      </c>
      <c r="AB13" s="137">
        <v>0.30342353838879449</v>
      </c>
      <c r="AC13" s="137">
        <v>0.3021858728455844</v>
      </c>
      <c r="AD13" s="137">
        <v>0.30233926680369522</v>
      </c>
      <c r="AE13" s="137">
        <v>0.30206148783665243</v>
      </c>
      <c r="AF13" s="137">
        <v>0.30293023391050189</v>
      </c>
      <c r="AG13" s="137">
        <v>0.30461769565232105</v>
      </c>
      <c r="AH13" s="137">
        <v>0.3062670599058403</v>
      </c>
      <c r="AI13" s="137">
        <v>0.30680163898932183</v>
      </c>
      <c r="AJ13" s="137">
        <v>0.3067822197416768</v>
      </c>
      <c r="AK13" s="137">
        <v>0.30644471741991258</v>
      </c>
      <c r="AL13" s="137">
        <v>0.30606356013406799</v>
      </c>
      <c r="AM13" s="137">
        <v>0.30564622640004363</v>
      </c>
      <c r="AN13" s="137">
        <v>0.30515155590673498</v>
      </c>
      <c r="AO13" s="137">
        <v>0.30454590335252929</v>
      </c>
      <c r="AP13" s="137">
        <v>0.30395032088260143</v>
      </c>
      <c r="AQ13" s="137">
        <v>0.30330882428249029</v>
      </c>
      <c r="AR13" s="137">
        <v>0.30266837250023948</v>
      </c>
      <c r="AS13" s="137">
        <v>0.3020169773043313</v>
      </c>
      <c r="AT13" s="137">
        <v>0.30118827447715102</v>
      </c>
      <c r="AU13" s="137">
        <v>0.30047695638638156</v>
      </c>
      <c r="AV13" s="137">
        <v>0.29975013069360995</v>
      </c>
      <c r="AW13" s="137">
        <v>0.2989624507416459</v>
      </c>
      <c r="AX13" s="137">
        <v>0.29811437773232341</v>
      </c>
      <c r="AY13" s="137">
        <v>0.29731041667746366</v>
      </c>
      <c r="AZ13" s="137">
        <v>0.29653621190471513</v>
      </c>
      <c r="BA13" s="137">
        <v>0.2957347480514686</v>
      </c>
      <c r="BB13" s="137">
        <v>0.29501579252418197</v>
      </c>
      <c r="BC13" s="137">
        <v>0.29421119312282684</v>
      </c>
      <c r="BD13" s="137">
        <v>0.29348184178915721</v>
      </c>
      <c r="BE13" s="137">
        <v>0.29269676979477915</v>
      </c>
      <c r="BF13" s="137">
        <v>0.29193542100824182</v>
      </c>
      <c r="BG13" s="137">
        <v>0.29132048650666464</v>
      </c>
      <c r="BH13" s="137">
        <v>0.29070722248572461</v>
      </c>
      <c r="BI13" s="137">
        <v>0.29017746042866044</v>
      </c>
      <c r="BJ13" s="137">
        <v>0.28966634108318901</v>
      </c>
      <c r="BK13" s="137">
        <v>0.28924949160966434</v>
      </c>
      <c r="BL13" s="137">
        <v>0.28879838485704062</v>
      </c>
      <c r="BM13" s="137">
        <v>0.28851866657917857</v>
      </c>
      <c r="BN13" s="137">
        <v>0.28820098026450874</v>
      </c>
      <c r="BO13" s="137">
        <v>0.28841195045840701</v>
      </c>
      <c r="BP13" s="137">
        <v>0.28816739828206761</v>
      </c>
      <c r="BQ13" s="137">
        <v>0.28792688451786969</v>
      </c>
      <c r="BR13" s="137">
        <v>0.28769249052654366</v>
      </c>
      <c r="BS13" s="137">
        <v>0.28749424440335852</v>
      </c>
      <c r="BT13" s="137">
        <v>0.28731647753095929</v>
      </c>
      <c r="BU13" s="137">
        <v>0.28716731842741411</v>
      </c>
      <c r="BV13" s="137">
        <v>0.28695456618074822</v>
      </c>
      <c r="BX13" s="427" t="str">
        <f>CONCATENATE("EPR ",ROUND(C13*100,1),",0 %")</f>
        <v>EPR 0,7,0 %</v>
      </c>
    </row>
    <row r="14" spans="1:76" s="734" customFormat="1" x14ac:dyDescent="0.25">
      <c r="B14" s="735" t="s">
        <v>2</v>
      </c>
      <c r="C14" s="736" t="str">
        <f>C5</f>
        <v>Obs</v>
      </c>
      <c r="D14" s="788"/>
      <c r="E14" s="788"/>
      <c r="F14" s="788">
        <f>F5</f>
        <v>0.26251292968498541</v>
      </c>
      <c r="G14" s="788"/>
      <c r="H14" s="788"/>
      <c r="I14" s="788"/>
      <c r="J14" s="788"/>
      <c r="K14" s="788"/>
      <c r="L14" s="788"/>
      <c r="M14" s="788"/>
      <c r="N14" s="788"/>
      <c r="O14" s="788"/>
      <c r="P14" s="788"/>
      <c r="Q14" s="788"/>
      <c r="R14" s="788"/>
      <c r="S14" s="788"/>
      <c r="T14" s="788"/>
      <c r="U14" s="788"/>
      <c r="V14" s="788"/>
      <c r="W14" s="788"/>
      <c r="X14" s="788"/>
      <c r="Y14" s="788">
        <f>Y5</f>
        <v>0.31169995011602891</v>
      </c>
      <c r="Z14" s="788"/>
      <c r="AA14" s="788"/>
      <c r="AB14" s="788"/>
      <c r="AC14" s="788"/>
      <c r="AD14" s="788"/>
      <c r="AE14" s="788"/>
      <c r="AF14" s="788"/>
      <c r="AG14" s="788"/>
      <c r="AH14" s="788"/>
      <c r="AI14" s="788"/>
      <c r="AJ14" s="788"/>
      <c r="AK14" s="788"/>
      <c r="AL14" s="788"/>
      <c r="AM14" s="788"/>
      <c r="AN14" s="788"/>
      <c r="AO14" s="788"/>
      <c r="AP14" s="788"/>
      <c r="AQ14" s="788"/>
      <c r="AR14" s="788"/>
      <c r="AS14" s="788"/>
      <c r="AT14" s="788"/>
      <c r="AU14" s="788"/>
      <c r="AV14" s="788"/>
      <c r="AW14" s="788"/>
      <c r="AX14" s="788"/>
      <c r="AY14" s="788"/>
      <c r="AZ14" s="788"/>
      <c r="BA14" s="788"/>
      <c r="BB14" s="788"/>
      <c r="BC14" s="788"/>
      <c r="BD14" s="788"/>
      <c r="BE14" s="788"/>
      <c r="BF14" s="788"/>
      <c r="BG14" s="788"/>
      <c r="BH14" s="788"/>
      <c r="BI14" s="788"/>
      <c r="BJ14" s="788"/>
      <c r="BK14" s="788"/>
      <c r="BL14" s="788"/>
      <c r="BM14" s="788"/>
      <c r="BN14" s="788"/>
      <c r="BO14" s="788"/>
      <c r="BP14" s="788"/>
      <c r="BQ14" s="788"/>
      <c r="BR14" s="788"/>
      <c r="BS14" s="788"/>
      <c r="BT14" s="788"/>
      <c r="BU14" s="788"/>
      <c r="BV14" s="788"/>
    </row>
    <row r="15" spans="1:76" s="734" customFormat="1" x14ac:dyDescent="0.25">
      <c r="B15" s="735"/>
      <c r="C15" s="736">
        <f>C6</f>
        <v>1.6E-2</v>
      </c>
      <c r="D15" s="788"/>
      <c r="E15" s="788"/>
      <c r="F15" s="788"/>
      <c r="G15" s="788"/>
      <c r="H15" s="788"/>
      <c r="I15" s="788"/>
      <c r="J15" s="788"/>
      <c r="K15" s="788"/>
      <c r="L15" s="788"/>
      <c r="M15" s="788"/>
      <c r="N15" s="788"/>
      <c r="O15" s="788"/>
      <c r="P15" s="788"/>
      <c r="Q15" s="788"/>
      <c r="R15" s="788"/>
      <c r="S15" s="788"/>
      <c r="T15" s="788"/>
      <c r="U15" s="788"/>
      <c r="V15" s="788"/>
      <c r="W15" s="788"/>
      <c r="X15" s="788"/>
      <c r="Y15" s="788"/>
      <c r="Z15" s="788"/>
      <c r="AA15" s="788"/>
      <c r="AB15" s="788"/>
      <c r="AC15" s="788"/>
      <c r="AD15" s="788"/>
      <c r="AE15" s="788"/>
      <c r="AF15" s="788"/>
      <c r="AG15" s="788"/>
      <c r="AH15" s="788"/>
      <c r="AI15" s="788"/>
      <c r="AJ15" s="788"/>
      <c r="AK15" s="788"/>
      <c r="AL15" s="788"/>
      <c r="AM15" s="788"/>
      <c r="AN15" s="788"/>
      <c r="AO15" s="788"/>
      <c r="AP15" s="788"/>
      <c r="AQ15" s="788"/>
      <c r="AR15" s="788"/>
      <c r="AS15" s="788"/>
      <c r="AT15" s="788"/>
      <c r="AU15" s="788"/>
      <c r="AV15" s="788"/>
      <c r="AW15" s="788"/>
      <c r="AX15" s="788"/>
      <c r="AY15" s="788"/>
      <c r="AZ15" s="788"/>
      <c r="BA15" s="788"/>
      <c r="BB15" s="788"/>
      <c r="BC15" s="788"/>
      <c r="BD15" s="788"/>
      <c r="BE15" s="788"/>
      <c r="BF15" s="788"/>
      <c r="BG15" s="788"/>
      <c r="BH15" s="788"/>
      <c r="BI15" s="788"/>
      <c r="BJ15" s="788"/>
      <c r="BK15" s="788"/>
      <c r="BL15" s="788"/>
      <c r="BM15" s="788"/>
      <c r="BN15" s="788"/>
      <c r="BO15" s="788"/>
      <c r="BP15" s="788"/>
      <c r="BQ15" s="788"/>
      <c r="BR15" s="788"/>
      <c r="BS15" s="788"/>
      <c r="BT15" s="788"/>
      <c r="BU15" s="788"/>
      <c r="BV15" s="788">
        <f>BV6</f>
        <v>0.3045865338617979</v>
      </c>
    </row>
    <row r="16" spans="1:76" s="734" customFormat="1" x14ac:dyDescent="0.25">
      <c r="B16" s="735"/>
      <c r="C16" s="736">
        <f t="shared" ref="C16:C22" si="0">C7</f>
        <v>1.2999999999999999E-2</v>
      </c>
      <c r="D16" s="788"/>
      <c r="E16" s="788"/>
      <c r="F16" s="788"/>
      <c r="G16" s="788"/>
      <c r="H16" s="788"/>
      <c r="I16" s="788"/>
      <c r="J16" s="788"/>
      <c r="K16" s="788"/>
      <c r="L16" s="788"/>
      <c r="M16" s="788"/>
      <c r="N16" s="788"/>
      <c r="O16" s="788"/>
      <c r="P16" s="788"/>
      <c r="Q16" s="788"/>
      <c r="R16" s="788"/>
      <c r="S16" s="788"/>
      <c r="T16" s="788"/>
      <c r="U16" s="788"/>
      <c r="V16" s="788"/>
      <c r="W16" s="788"/>
      <c r="X16" s="788"/>
      <c r="Y16" s="788"/>
      <c r="Z16" s="788"/>
      <c r="AA16" s="788"/>
      <c r="AB16" s="788"/>
      <c r="AC16" s="788"/>
      <c r="AD16" s="788"/>
      <c r="AE16" s="788"/>
      <c r="AF16" s="788"/>
      <c r="AG16" s="788"/>
      <c r="AH16" s="788"/>
      <c r="AI16" s="788"/>
      <c r="AJ16" s="788"/>
      <c r="AK16" s="788"/>
      <c r="AL16" s="788"/>
      <c r="AM16" s="788"/>
      <c r="AN16" s="788"/>
      <c r="AO16" s="788"/>
      <c r="AP16" s="788"/>
      <c r="AQ16" s="788"/>
      <c r="AR16" s="788"/>
      <c r="AS16" s="788"/>
      <c r="AT16" s="788"/>
      <c r="AU16" s="788"/>
      <c r="AV16" s="788"/>
      <c r="AW16" s="788"/>
      <c r="AX16" s="788"/>
      <c r="AY16" s="788"/>
      <c r="AZ16" s="788"/>
      <c r="BA16" s="788"/>
      <c r="BB16" s="788"/>
      <c r="BC16" s="788"/>
      <c r="BD16" s="788"/>
      <c r="BE16" s="788"/>
      <c r="BF16" s="788"/>
      <c r="BG16" s="788"/>
      <c r="BH16" s="788"/>
      <c r="BI16" s="788"/>
      <c r="BJ16" s="788"/>
      <c r="BK16" s="788"/>
      <c r="BL16" s="788"/>
      <c r="BM16" s="788"/>
      <c r="BN16" s="788"/>
      <c r="BO16" s="788"/>
      <c r="BP16" s="788"/>
      <c r="BQ16" s="788"/>
      <c r="BR16" s="788"/>
      <c r="BS16" s="788"/>
      <c r="BT16" s="788"/>
      <c r="BU16" s="788"/>
      <c r="BV16" s="788"/>
    </row>
    <row r="17" spans="2:75" s="734" customFormat="1" x14ac:dyDescent="0.25">
      <c r="B17" s="735"/>
      <c r="C17" s="736">
        <f t="shared" si="0"/>
        <v>0.01</v>
      </c>
      <c r="D17" s="788"/>
      <c r="E17" s="788"/>
      <c r="F17" s="788"/>
      <c r="G17" s="788"/>
      <c r="H17" s="788"/>
      <c r="I17" s="788"/>
      <c r="J17" s="788"/>
      <c r="K17" s="788"/>
      <c r="L17" s="788"/>
      <c r="M17" s="788"/>
      <c r="N17" s="788"/>
      <c r="O17" s="788"/>
      <c r="P17" s="788"/>
      <c r="Q17" s="788"/>
      <c r="R17" s="788"/>
      <c r="S17" s="788"/>
      <c r="T17" s="788"/>
      <c r="U17" s="788"/>
      <c r="V17" s="788"/>
      <c r="W17" s="788"/>
      <c r="X17" s="788"/>
      <c r="Y17" s="788"/>
      <c r="Z17" s="788"/>
      <c r="AA17" s="788"/>
      <c r="AB17" s="788"/>
      <c r="AC17" s="788"/>
      <c r="AD17" s="788"/>
      <c r="AE17" s="788"/>
      <c r="AF17" s="788"/>
      <c r="AG17" s="788"/>
      <c r="AH17" s="788"/>
      <c r="AI17" s="788"/>
      <c r="AJ17" s="788"/>
      <c r="AK17" s="788"/>
      <c r="AL17" s="788"/>
      <c r="AM17" s="788"/>
      <c r="AN17" s="788"/>
      <c r="AO17" s="788"/>
      <c r="AP17" s="788"/>
      <c r="AQ17" s="788"/>
      <c r="AR17" s="788"/>
      <c r="AS17" s="788"/>
      <c r="AT17" s="788"/>
      <c r="AU17" s="788"/>
      <c r="AV17" s="788"/>
      <c r="AW17" s="788"/>
      <c r="AX17" s="788"/>
      <c r="AY17" s="788"/>
      <c r="AZ17" s="788"/>
      <c r="BA17" s="788"/>
      <c r="BB17" s="788"/>
      <c r="BC17" s="788"/>
      <c r="BD17" s="788"/>
      <c r="BE17" s="788"/>
      <c r="BF17" s="788"/>
      <c r="BG17" s="788"/>
      <c r="BH17" s="788"/>
      <c r="BI17" s="788"/>
      <c r="BJ17" s="788"/>
      <c r="BK17" s="788"/>
      <c r="BL17" s="788"/>
      <c r="BM17" s="788"/>
      <c r="BN17" s="788"/>
      <c r="BO17" s="788"/>
      <c r="BP17" s="788"/>
      <c r="BQ17" s="788"/>
      <c r="BR17" s="788"/>
      <c r="BS17" s="788"/>
      <c r="BT17" s="788"/>
      <c r="BU17" s="788"/>
      <c r="BV17" s="788"/>
    </row>
    <row r="18" spans="2:75" s="734" customFormat="1" x14ac:dyDescent="0.25">
      <c r="B18" s="735"/>
      <c r="C18" s="736">
        <f t="shared" si="0"/>
        <v>7.0000000000000001E-3</v>
      </c>
      <c r="D18" s="788"/>
      <c r="E18" s="788"/>
      <c r="F18" s="788"/>
      <c r="G18" s="788"/>
      <c r="H18" s="788"/>
      <c r="I18" s="788"/>
      <c r="J18" s="788"/>
      <c r="K18" s="788"/>
      <c r="L18" s="788"/>
      <c r="M18" s="788"/>
      <c r="N18" s="788"/>
      <c r="O18" s="788"/>
      <c r="P18" s="788"/>
      <c r="Q18" s="788"/>
      <c r="R18" s="788"/>
      <c r="S18" s="788"/>
      <c r="T18" s="788"/>
      <c r="U18" s="788"/>
      <c r="V18" s="788"/>
      <c r="W18" s="788"/>
      <c r="X18" s="788"/>
      <c r="Y18" s="788"/>
      <c r="Z18" s="788"/>
      <c r="AA18" s="788"/>
      <c r="AB18" s="788"/>
      <c r="AC18" s="788"/>
      <c r="AD18" s="788"/>
      <c r="AE18" s="788"/>
      <c r="AF18" s="788"/>
      <c r="AG18" s="788"/>
      <c r="AH18" s="788"/>
      <c r="AI18" s="788"/>
      <c r="AJ18" s="788"/>
      <c r="AK18" s="788"/>
      <c r="AL18" s="788"/>
      <c r="AM18" s="788"/>
      <c r="AN18" s="788"/>
      <c r="AO18" s="788"/>
      <c r="AP18" s="788"/>
      <c r="AQ18" s="788"/>
      <c r="AR18" s="788"/>
      <c r="AS18" s="788"/>
      <c r="AT18" s="788"/>
      <c r="AU18" s="788"/>
      <c r="AV18" s="788"/>
      <c r="AW18" s="788"/>
      <c r="AX18" s="788"/>
      <c r="AY18" s="788"/>
      <c r="AZ18" s="788"/>
      <c r="BA18" s="788"/>
      <c r="BB18" s="788"/>
      <c r="BC18" s="788"/>
      <c r="BD18" s="788"/>
      <c r="BE18" s="788"/>
      <c r="BF18" s="788"/>
      <c r="BG18" s="788"/>
      <c r="BH18" s="788"/>
      <c r="BI18" s="788"/>
      <c r="BJ18" s="788"/>
      <c r="BK18" s="788"/>
      <c r="BL18" s="788"/>
      <c r="BM18" s="788"/>
      <c r="BN18" s="788"/>
      <c r="BO18" s="788"/>
      <c r="BP18" s="788"/>
      <c r="BQ18" s="788"/>
      <c r="BR18" s="788"/>
      <c r="BS18" s="788"/>
      <c r="BT18" s="788"/>
      <c r="BU18" s="788"/>
      <c r="BV18" s="788">
        <f>BV9</f>
        <v>0.31172989868274292</v>
      </c>
    </row>
    <row r="19" spans="2:75" s="739" customFormat="1" x14ac:dyDescent="0.25">
      <c r="C19" s="736">
        <f>C10</f>
        <v>1.6E-2</v>
      </c>
      <c r="D19" s="740"/>
      <c r="E19" s="740"/>
      <c r="F19" s="737"/>
      <c r="G19" s="737"/>
      <c r="H19" s="737"/>
      <c r="I19" s="737"/>
      <c r="J19" s="737"/>
      <c r="K19" s="737"/>
      <c r="L19" s="737"/>
      <c r="M19" s="738"/>
      <c r="N19" s="738"/>
      <c r="O19" s="738"/>
      <c r="P19" s="738"/>
      <c r="Q19" s="738"/>
      <c r="R19" s="738"/>
      <c r="S19" s="738"/>
      <c r="T19" s="738"/>
      <c r="U19" s="738"/>
      <c r="V19" s="738"/>
      <c r="W19" s="738"/>
      <c r="X19" s="738"/>
      <c r="Y19" s="738"/>
      <c r="Z19" s="738"/>
      <c r="AA19" s="738"/>
      <c r="AB19" s="738"/>
      <c r="AC19" s="738"/>
      <c r="AD19" s="738"/>
      <c r="AE19" s="738"/>
      <c r="AF19" s="738"/>
      <c r="AG19" s="738"/>
      <c r="AH19" s="738"/>
      <c r="AI19" s="738"/>
      <c r="AJ19" s="738"/>
      <c r="AK19" s="738"/>
      <c r="AL19" s="738"/>
      <c r="AM19" s="738"/>
      <c r="AN19" s="738"/>
      <c r="AO19" s="738"/>
      <c r="AP19" s="738"/>
      <c r="AQ19" s="738"/>
      <c r="AR19" s="738"/>
      <c r="AS19" s="738"/>
      <c r="AT19" s="738"/>
      <c r="AU19" s="738"/>
      <c r="AV19" s="738"/>
      <c r="AW19" s="738"/>
      <c r="AX19" s="738"/>
      <c r="AY19" s="738"/>
      <c r="AZ19" s="738"/>
      <c r="BA19" s="738"/>
      <c r="BB19" s="738"/>
      <c r="BC19" s="738"/>
      <c r="BD19" s="738"/>
      <c r="BE19" s="738"/>
      <c r="BF19" s="738"/>
      <c r="BG19" s="738"/>
      <c r="BH19" s="738"/>
      <c r="BI19" s="738"/>
      <c r="BJ19" s="738"/>
      <c r="BK19" s="738"/>
      <c r="BL19" s="738"/>
      <c r="BM19" s="738"/>
      <c r="BN19" s="738"/>
      <c r="BO19" s="738"/>
      <c r="BP19" s="738"/>
      <c r="BQ19" s="738"/>
      <c r="BR19" s="738"/>
      <c r="BS19" s="738"/>
      <c r="BT19" s="738"/>
      <c r="BU19" s="738"/>
      <c r="BV19" s="788">
        <f>BV10</f>
        <v>0.2753736595425984</v>
      </c>
    </row>
    <row r="20" spans="2:75" s="739" customFormat="1" x14ac:dyDescent="0.25">
      <c r="C20" s="736">
        <f t="shared" si="0"/>
        <v>1.2999999999999999E-2</v>
      </c>
      <c r="D20" s="740"/>
      <c r="E20" s="740"/>
      <c r="F20" s="737"/>
      <c r="G20" s="737"/>
      <c r="H20" s="737"/>
      <c r="I20" s="737"/>
      <c r="J20" s="737"/>
      <c r="K20" s="737"/>
      <c r="L20" s="737"/>
      <c r="M20" s="738"/>
      <c r="N20" s="738"/>
      <c r="O20" s="738"/>
      <c r="P20" s="738"/>
      <c r="Q20" s="738"/>
      <c r="R20" s="738"/>
      <c r="S20" s="738"/>
      <c r="T20" s="738"/>
      <c r="U20" s="738"/>
      <c r="V20" s="738"/>
      <c r="W20" s="738"/>
      <c r="X20" s="738"/>
      <c r="Y20" s="738"/>
      <c r="Z20" s="738"/>
      <c r="AA20" s="738"/>
      <c r="AB20" s="738"/>
      <c r="AC20" s="738"/>
      <c r="AD20" s="738"/>
      <c r="AE20" s="738"/>
      <c r="AF20" s="738"/>
      <c r="AG20" s="738"/>
      <c r="AH20" s="738"/>
      <c r="AI20" s="738"/>
      <c r="AJ20" s="738"/>
      <c r="AK20" s="738"/>
      <c r="AL20" s="738"/>
      <c r="AM20" s="738"/>
      <c r="AN20" s="738"/>
      <c r="AO20" s="738"/>
      <c r="AP20" s="738"/>
      <c r="AQ20" s="738"/>
      <c r="AR20" s="738"/>
      <c r="AS20" s="738"/>
      <c r="AT20" s="738"/>
      <c r="AU20" s="738"/>
      <c r="AV20" s="738"/>
      <c r="AW20" s="738"/>
      <c r="AX20" s="738"/>
      <c r="AY20" s="738"/>
      <c r="AZ20" s="738"/>
      <c r="BA20" s="738"/>
      <c r="BB20" s="738"/>
      <c r="BC20" s="738"/>
      <c r="BD20" s="738"/>
      <c r="BE20" s="738"/>
      <c r="BF20" s="738"/>
      <c r="BG20" s="738"/>
      <c r="BH20" s="738"/>
      <c r="BI20" s="738"/>
      <c r="BJ20" s="738"/>
      <c r="BK20" s="738"/>
      <c r="BL20" s="738"/>
      <c r="BM20" s="738"/>
      <c r="BN20" s="738"/>
      <c r="BO20" s="738"/>
      <c r="BP20" s="738"/>
      <c r="BQ20" s="738"/>
      <c r="BR20" s="738"/>
      <c r="BS20" s="738"/>
      <c r="BT20" s="738"/>
      <c r="BU20" s="738"/>
      <c r="BV20" s="738"/>
    </row>
    <row r="21" spans="2:75" s="739" customFormat="1" x14ac:dyDescent="0.25">
      <c r="C21" s="736">
        <f t="shared" si="0"/>
        <v>0.01</v>
      </c>
      <c r="D21" s="740"/>
      <c r="E21" s="740"/>
      <c r="F21" s="737"/>
      <c r="G21" s="737"/>
      <c r="H21" s="737"/>
      <c r="I21" s="737"/>
      <c r="J21" s="737"/>
      <c r="K21" s="737"/>
      <c r="L21" s="737"/>
      <c r="M21" s="738"/>
      <c r="N21" s="738"/>
      <c r="O21" s="738"/>
      <c r="P21" s="738"/>
      <c r="Q21" s="738"/>
      <c r="R21" s="738"/>
      <c r="S21" s="738"/>
      <c r="T21" s="738"/>
      <c r="U21" s="738"/>
      <c r="V21" s="738"/>
      <c r="W21" s="738"/>
      <c r="X21" s="738"/>
      <c r="Y21" s="738"/>
      <c r="Z21" s="738"/>
      <c r="AA21" s="738"/>
      <c r="AB21" s="738"/>
      <c r="AC21" s="738"/>
      <c r="AD21" s="738"/>
      <c r="AE21" s="738"/>
      <c r="AF21" s="738"/>
      <c r="AG21" s="738"/>
      <c r="AH21" s="738"/>
      <c r="AI21" s="738"/>
      <c r="AJ21" s="738"/>
      <c r="AK21" s="738"/>
      <c r="AL21" s="738"/>
      <c r="AM21" s="738"/>
      <c r="AN21" s="738"/>
      <c r="AO21" s="738"/>
      <c r="AP21" s="738"/>
      <c r="AQ21" s="738"/>
      <c r="AR21" s="738"/>
      <c r="AS21" s="738"/>
      <c r="AT21" s="738"/>
      <c r="AU21" s="738"/>
      <c r="AV21" s="738"/>
      <c r="AW21" s="738"/>
      <c r="AX21" s="738"/>
      <c r="AY21" s="738"/>
      <c r="AZ21" s="738"/>
      <c r="BA21" s="738"/>
      <c r="BB21" s="738"/>
      <c r="BC21" s="738"/>
      <c r="BD21" s="738"/>
      <c r="BE21" s="738"/>
      <c r="BF21" s="738"/>
      <c r="BG21" s="738"/>
      <c r="BH21" s="738"/>
      <c r="BI21" s="738"/>
      <c r="BJ21" s="738"/>
      <c r="BK21" s="738"/>
      <c r="BL21" s="738"/>
      <c r="BM21" s="738"/>
      <c r="BN21" s="738"/>
      <c r="BO21" s="738"/>
      <c r="BP21" s="738"/>
      <c r="BQ21" s="738"/>
      <c r="BR21" s="738"/>
      <c r="BS21" s="738"/>
      <c r="BT21" s="738"/>
      <c r="BU21" s="738"/>
      <c r="BV21" s="738"/>
    </row>
    <row r="22" spans="2:75" s="739" customFormat="1" x14ac:dyDescent="0.25">
      <c r="C22" s="736">
        <f t="shared" si="0"/>
        <v>7.0000000000000001E-3</v>
      </c>
      <c r="D22" s="740"/>
      <c r="E22" s="740"/>
      <c r="F22" s="737"/>
      <c r="G22" s="737"/>
      <c r="H22" s="737"/>
      <c r="I22" s="737"/>
      <c r="J22" s="737"/>
      <c r="K22" s="737"/>
      <c r="L22" s="737"/>
      <c r="M22" s="738"/>
      <c r="N22" s="738"/>
      <c r="O22" s="738"/>
      <c r="P22" s="738"/>
      <c r="Q22" s="738"/>
      <c r="R22" s="738"/>
      <c r="S22" s="738"/>
      <c r="T22" s="738"/>
      <c r="U22" s="738"/>
      <c r="V22" s="738"/>
      <c r="W22" s="738"/>
      <c r="X22" s="738"/>
      <c r="Y22" s="738"/>
      <c r="Z22" s="738"/>
      <c r="AA22" s="738"/>
      <c r="AB22" s="738"/>
      <c r="AC22" s="738"/>
      <c r="AD22" s="738"/>
      <c r="AE22" s="738"/>
      <c r="AF22" s="738"/>
      <c r="AG22" s="738"/>
      <c r="AH22" s="738"/>
      <c r="AI22" s="738"/>
      <c r="AJ22" s="738"/>
      <c r="AK22" s="738"/>
      <c r="AL22" s="738"/>
      <c r="AM22" s="738"/>
      <c r="AN22" s="738"/>
      <c r="AO22" s="738"/>
      <c r="AP22" s="738"/>
      <c r="AQ22" s="738"/>
      <c r="AR22" s="738"/>
      <c r="AS22" s="738"/>
      <c r="AT22" s="738"/>
      <c r="AU22" s="738"/>
      <c r="AV22" s="738"/>
      <c r="AW22" s="738"/>
      <c r="AX22" s="738"/>
      <c r="AY22" s="738"/>
      <c r="AZ22" s="738"/>
      <c r="BA22" s="738"/>
      <c r="BB22" s="738"/>
      <c r="BC22" s="738"/>
      <c r="BD22" s="738"/>
      <c r="BE22" s="738"/>
      <c r="BF22" s="738"/>
      <c r="BG22" s="738"/>
      <c r="BH22" s="738"/>
      <c r="BI22" s="738"/>
      <c r="BJ22" s="738"/>
      <c r="BK22" s="738"/>
      <c r="BL22" s="738"/>
      <c r="BM22" s="738"/>
      <c r="BN22" s="738"/>
      <c r="BO22" s="738"/>
      <c r="BP22" s="738"/>
      <c r="BQ22" s="738"/>
      <c r="BR22" s="738"/>
      <c r="BS22" s="738"/>
      <c r="BT22" s="738"/>
      <c r="BU22" s="738"/>
      <c r="BV22" s="788">
        <f>BV13</f>
        <v>0.28695456618074822</v>
      </c>
    </row>
    <row r="23" spans="2:75" x14ac:dyDescent="0.25">
      <c r="C23" s="431"/>
      <c r="D23" s="433"/>
      <c r="E23" s="433"/>
      <c r="F23" s="434"/>
      <c r="G23" s="434"/>
      <c r="H23" s="434"/>
      <c r="I23" s="434"/>
      <c r="J23" s="434"/>
      <c r="K23" s="434"/>
      <c r="L23" s="434"/>
      <c r="M23" s="435"/>
      <c r="N23" s="435"/>
      <c r="O23" s="435"/>
      <c r="P23" s="435"/>
      <c r="Q23" s="435"/>
      <c r="R23" s="435"/>
      <c r="S23" s="435"/>
      <c r="T23" s="435"/>
      <c r="U23" s="435"/>
      <c r="V23" s="435"/>
      <c r="W23" s="435"/>
      <c r="X23" s="435"/>
      <c r="Y23" s="435"/>
      <c r="Z23" s="435"/>
      <c r="AA23" s="435"/>
      <c r="AB23" s="435"/>
      <c r="AC23" s="435"/>
      <c r="AD23" s="435"/>
      <c r="AE23" s="435"/>
      <c r="AF23" s="435"/>
      <c r="AG23" s="435"/>
      <c r="AH23" s="435"/>
      <c r="AI23" s="435"/>
      <c r="AJ23" s="435"/>
      <c r="AK23" s="435"/>
      <c r="AL23" s="435"/>
      <c r="AM23" s="435"/>
      <c r="AN23" s="435"/>
      <c r="AO23" s="435"/>
      <c r="AP23" s="435"/>
      <c r="AQ23" s="435"/>
      <c r="AR23" s="435"/>
      <c r="AS23" s="435"/>
      <c r="AT23" s="435"/>
      <c r="AU23" s="435"/>
      <c r="AV23" s="435"/>
      <c r="AW23" s="435"/>
      <c r="AX23" s="435"/>
      <c r="AY23" s="435"/>
      <c r="AZ23" s="435"/>
      <c r="BA23" s="435"/>
      <c r="BB23" s="435"/>
      <c r="BC23" s="435"/>
      <c r="BD23" s="435"/>
      <c r="BE23" s="435"/>
      <c r="BF23" s="435"/>
      <c r="BG23" s="435"/>
      <c r="BH23" s="435"/>
      <c r="BI23" s="435"/>
      <c r="BJ23" s="435"/>
      <c r="BK23" s="435"/>
      <c r="BL23" s="435"/>
      <c r="BM23" s="435"/>
      <c r="BN23" s="435"/>
      <c r="BO23" s="435"/>
      <c r="BP23" s="435"/>
      <c r="BQ23" s="435"/>
      <c r="BR23" s="435"/>
      <c r="BS23" s="435"/>
      <c r="BT23" s="435"/>
      <c r="BU23" s="435"/>
      <c r="BV23" s="435"/>
    </row>
    <row r="31" spans="2:75" x14ac:dyDescent="0.25">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6"/>
      <c r="AZ31" s="436"/>
      <c r="BA31" s="436"/>
      <c r="BB31" s="436"/>
      <c r="BC31" s="436"/>
      <c r="BD31" s="436"/>
      <c r="BE31" s="436"/>
      <c r="BF31" s="436"/>
      <c r="BG31" s="436"/>
      <c r="BH31" s="436"/>
      <c r="BI31" s="436"/>
      <c r="BJ31" s="436"/>
      <c r="BK31" s="436"/>
      <c r="BL31" s="436"/>
      <c r="BM31" s="436"/>
      <c r="BN31" s="436"/>
      <c r="BO31" s="436"/>
      <c r="BP31" s="436"/>
      <c r="BQ31" s="436"/>
      <c r="BR31" s="436"/>
      <c r="BS31" s="436"/>
      <c r="BT31" s="436"/>
      <c r="BU31" s="436"/>
      <c r="BV31" s="436"/>
      <c r="BW31" s="436"/>
    </row>
  </sheetData>
  <mergeCells count="2">
    <mergeCell ref="B6:B9"/>
    <mergeCell ref="B10:B13"/>
  </mergeCells>
  <hyperlinks>
    <hyperlink ref="A2" location="SOMMAIRE!A1" display="Retour sommaire"/>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0"/>
  <sheetViews>
    <sheetView tabSelected="1" topLeftCell="A4" workbookViewId="0">
      <selection activeCell="E10" sqref="E10"/>
    </sheetView>
  </sheetViews>
  <sheetFormatPr baseColWidth="10" defaultColWidth="11.42578125" defaultRowHeight="12.75" x14ac:dyDescent="0.2"/>
  <cols>
    <col min="1" max="1" width="11.42578125" style="373"/>
    <col min="2" max="2" width="22" style="373" customWidth="1"/>
    <col min="3" max="5" width="30" style="373" customWidth="1"/>
    <col min="6" max="16384" width="11.42578125" style="373"/>
  </cols>
  <sheetData>
    <row r="1" spans="1:5" ht="15.75" x14ac:dyDescent="0.25">
      <c r="A1" s="385" t="s">
        <v>339</v>
      </c>
    </row>
    <row r="2" spans="1:5" ht="15.75" x14ac:dyDescent="0.25">
      <c r="A2" s="388" t="s">
        <v>376</v>
      </c>
      <c r="B2" s="3"/>
    </row>
    <row r="4" spans="1:5" ht="13.5" thickBot="1" x14ac:dyDescent="0.25"/>
    <row r="5" spans="1:5" ht="33" customHeight="1" x14ac:dyDescent="0.2">
      <c r="B5" s="374"/>
      <c r="C5" s="375" t="s">
        <v>170</v>
      </c>
      <c r="D5" s="375" t="s">
        <v>147</v>
      </c>
      <c r="E5" s="376" t="s">
        <v>91</v>
      </c>
    </row>
    <row r="6" spans="1:5" ht="48" customHeight="1" x14ac:dyDescent="0.2">
      <c r="B6" s="896" t="s">
        <v>171</v>
      </c>
      <c r="C6" s="377" t="s">
        <v>172</v>
      </c>
      <c r="D6" s="378" t="s">
        <v>173</v>
      </c>
      <c r="E6" s="379" t="s">
        <v>174</v>
      </c>
    </row>
    <row r="7" spans="1:5" ht="48" customHeight="1" x14ac:dyDescent="0.2">
      <c r="B7" s="896"/>
      <c r="C7" s="377" t="s">
        <v>175</v>
      </c>
      <c r="D7" s="380" t="s">
        <v>176</v>
      </c>
      <c r="E7" s="379" t="s">
        <v>177</v>
      </c>
    </row>
    <row r="8" spans="1:5" ht="46.5" customHeight="1" x14ac:dyDescent="0.2">
      <c r="B8" s="381" t="s">
        <v>178</v>
      </c>
      <c r="C8" s="377" t="s">
        <v>179</v>
      </c>
      <c r="D8" s="377" t="s">
        <v>180</v>
      </c>
      <c r="E8" s="379" t="s">
        <v>181</v>
      </c>
    </row>
    <row r="9" spans="1:5" ht="46.5" customHeight="1" x14ac:dyDescent="0.2">
      <c r="B9" s="381" t="s">
        <v>182</v>
      </c>
      <c r="C9" s="377" t="s">
        <v>183</v>
      </c>
      <c r="D9" s="377" t="s">
        <v>184</v>
      </c>
      <c r="E9" s="379" t="s">
        <v>184</v>
      </c>
    </row>
    <row r="10" spans="1:5" ht="46.5" customHeight="1" thickBot="1" x14ac:dyDescent="0.25">
      <c r="B10" s="382" t="s">
        <v>185</v>
      </c>
      <c r="C10" s="383" t="s">
        <v>382</v>
      </c>
      <c r="D10" s="383" t="s">
        <v>180</v>
      </c>
      <c r="E10" s="384" t="s">
        <v>382</v>
      </c>
    </row>
  </sheetData>
  <mergeCells count="1">
    <mergeCell ref="B6:B7"/>
  </mergeCells>
  <hyperlinks>
    <hyperlink ref="A2" location="SOMMAIRE!A1" display="Retour sommaire"/>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W13"/>
  <sheetViews>
    <sheetView workbookViewId="0">
      <selection activeCell="A2" sqref="A2"/>
    </sheetView>
  </sheetViews>
  <sheetFormatPr baseColWidth="10" defaultColWidth="11.42578125" defaultRowHeight="15.75" x14ac:dyDescent="0.25"/>
  <cols>
    <col min="1" max="1" width="26.7109375" style="387" customWidth="1"/>
    <col min="2" max="2" width="52" style="386" customWidth="1"/>
    <col min="3" max="3" width="26.28515625" style="387" customWidth="1"/>
    <col min="4" max="4" width="26.28515625" style="387" hidden="1" customWidth="1"/>
    <col min="5" max="5" width="26.28515625" style="387" customWidth="1"/>
    <col min="6" max="7" width="19.140625" style="387" customWidth="1"/>
    <col min="8" max="257" width="11.42578125" style="387"/>
    <col min="258" max="16384" width="11.42578125" style="373"/>
  </cols>
  <sheetData>
    <row r="1" spans="1:257" x14ac:dyDescent="0.25">
      <c r="A1" s="385" t="s">
        <v>360</v>
      </c>
    </row>
    <row r="2" spans="1:257" x14ac:dyDescent="0.25">
      <c r="A2" s="388" t="s">
        <v>376</v>
      </c>
      <c r="B2" s="3"/>
    </row>
    <row r="3" spans="1:257" ht="16.5" thickBot="1" x14ac:dyDescent="0.3">
      <c r="A3" s="388"/>
    </row>
    <row r="4" spans="1:257" ht="63.75" customHeight="1" x14ac:dyDescent="0.2">
      <c r="A4" s="389"/>
      <c r="B4" s="897" t="s">
        <v>186</v>
      </c>
      <c r="C4" s="390" t="s">
        <v>187</v>
      </c>
      <c r="D4" s="391" t="s">
        <v>188</v>
      </c>
      <c r="E4" s="392" t="s">
        <v>189</v>
      </c>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389"/>
      <c r="AL4" s="389"/>
      <c r="AM4" s="389"/>
      <c r="AN4" s="389"/>
      <c r="AO4" s="389"/>
      <c r="AP4" s="389"/>
      <c r="AQ4" s="389"/>
      <c r="AR4" s="389"/>
      <c r="AS4" s="389"/>
      <c r="AT4" s="389"/>
      <c r="AU4" s="389"/>
      <c r="AV4" s="389"/>
      <c r="AW4" s="389"/>
      <c r="AX4" s="389"/>
      <c r="AY4" s="389"/>
      <c r="AZ4" s="389"/>
      <c r="BA4" s="389"/>
      <c r="BB4" s="389"/>
      <c r="BC4" s="389"/>
      <c r="BD4" s="389"/>
      <c r="BE4" s="389"/>
      <c r="BF4" s="389"/>
      <c r="BG4" s="389"/>
      <c r="BH4" s="389"/>
      <c r="BI4" s="389"/>
      <c r="BJ4" s="389"/>
      <c r="BK4" s="389"/>
      <c r="BL4" s="389"/>
      <c r="BM4" s="389"/>
      <c r="BN4" s="389"/>
      <c r="BO4" s="389"/>
      <c r="BP4" s="389"/>
      <c r="BQ4" s="389"/>
      <c r="BR4" s="389"/>
      <c r="BS4" s="389"/>
      <c r="BT4" s="389"/>
      <c r="BU4" s="389"/>
      <c r="BV4" s="389"/>
      <c r="BW4" s="389"/>
      <c r="BX4" s="389"/>
      <c r="BY4" s="389"/>
      <c r="BZ4" s="389"/>
      <c r="CA4" s="389"/>
      <c r="CB4" s="389"/>
      <c r="CC4" s="389"/>
      <c r="CD4" s="389"/>
      <c r="CE4" s="389"/>
      <c r="CF4" s="389"/>
      <c r="CG4" s="389"/>
      <c r="CH4" s="389"/>
      <c r="CI4" s="389"/>
      <c r="CJ4" s="389"/>
      <c r="CK4" s="389"/>
      <c r="CL4" s="389"/>
      <c r="CM4" s="389"/>
      <c r="CN4" s="389"/>
      <c r="CO4" s="389"/>
      <c r="CP4" s="389"/>
      <c r="CQ4" s="389"/>
      <c r="CR4" s="389"/>
      <c r="CS4" s="389"/>
      <c r="CT4" s="389"/>
      <c r="CU4" s="389"/>
      <c r="CV4" s="389"/>
      <c r="CW4" s="389"/>
      <c r="CX4" s="389"/>
      <c r="CY4" s="389"/>
      <c r="CZ4" s="389"/>
      <c r="DA4" s="389"/>
      <c r="DB4" s="389"/>
      <c r="DC4" s="389"/>
      <c r="DD4" s="389"/>
      <c r="DE4" s="389"/>
      <c r="DF4" s="389"/>
      <c r="DG4" s="389"/>
      <c r="DH4" s="389"/>
      <c r="DI4" s="389"/>
      <c r="DJ4" s="389"/>
      <c r="DK4" s="389"/>
      <c r="DL4" s="389"/>
      <c r="DM4" s="389"/>
      <c r="DN4" s="389"/>
      <c r="DO4" s="389"/>
      <c r="DP4" s="389"/>
      <c r="DQ4" s="389"/>
      <c r="DR4" s="389"/>
      <c r="DS4" s="389"/>
      <c r="DT4" s="389"/>
      <c r="DU4" s="389"/>
      <c r="DV4" s="389"/>
      <c r="DW4" s="389"/>
      <c r="DX4" s="389"/>
      <c r="DY4" s="389"/>
      <c r="DZ4" s="389"/>
      <c r="EA4" s="389"/>
      <c r="EB4" s="389"/>
      <c r="EC4" s="389"/>
      <c r="ED4" s="389"/>
      <c r="EE4" s="389"/>
      <c r="EF4" s="389"/>
      <c r="EG4" s="389"/>
      <c r="EH4" s="389"/>
      <c r="EI4" s="389"/>
      <c r="EJ4" s="389"/>
      <c r="EK4" s="389"/>
      <c r="EL4" s="389"/>
      <c r="EM4" s="389"/>
      <c r="EN4" s="389"/>
      <c r="EO4" s="389"/>
      <c r="EP4" s="389"/>
      <c r="EQ4" s="389"/>
      <c r="ER4" s="389"/>
      <c r="ES4" s="389"/>
      <c r="ET4" s="389"/>
      <c r="EU4" s="389"/>
      <c r="EV4" s="389"/>
      <c r="EW4" s="389"/>
      <c r="EX4" s="389"/>
      <c r="EY4" s="389"/>
      <c r="EZ4" s="389"/>
      <c r="FA4" s="389"/>
      <c r="FB4" s="389"/>
      <c r="FC4" s="389"/>
      <c r="FD4" s="389"/>
      <c r="FE4" s="389"/>
      <c r="FF4" s="389"/>
      <c r="FG4" s="389"/>
      <c r="FH4" s="389"/>
      <c r="FI4" s="389"/>
      <c r="FJ4" s="389"/>
      <c r="FK4" s="389"/>
      <c r="FL4" s="389"/>
      <c r="FM4" s="389"/>
      <c r="FN4" s="389"/>
      <c r="FO4" s="389"/>
      <c r="FP4" s="389"/>
      <c r="FQ4" s="389"/>
      <c r="FR4" s="389"/>
      <c r="FS4" s="389"/>
      <c r="FT4" s="389"/>
      <c r="FU4" s="389"/>
      <c r="FV4" s="389"/>
      <c r="FW4" s="389"/>
      <c r="FX4" s="389"/>
      <c r="FY4" s="389"/>
      <c r="FZ4" s="389"/>
      <c r="GA4" s="389"/>
      <c r="GB4" s="389"/>
      <c r="GC4" s="389"/>
      <c r="GD4" s="389"/>
      <c r="GE4" s="389"/>
      <c r="GF4" s="389"/>
      <c r="GG4" s="389"/>
      <c r="GH4" s="389"/>
      <c r="GI4" s="389"/>
      <c r="GJ4" s="389"/>
      <c r="GK4" s="389"/>
      <c r="GL4" s="389"/>
      <c r="GM4" s="389"/>
      <c r="GN4" s="389"/>
      <c r="GO4" s="389"/>
      <c r="GP4" s="389"/>
      <c r="GQ4" s="389"/>
      <c r="GR4" s="389"/>
      <c r="GS4" s="389"/>
      <c r="GT4" s="389"/>
      <c r="GU4" s="389"/>
      <c r="GV4" s="389"/>
      <c r="GW4" s="389"/>
      <c r="GX4" s="389"/>
      <c r="GY4" s="389"/>
      <c r="GZ4" s="389"/>
      <c r="HA4" s="389"/>
      <c r="HB4" s="389"/>
      <c r="HC4" s="389"/>
      <c r="HD4" s="389"/>
      <c r="HE4" s="389"/>
      <c r="HF4" s="389"/>
      <c r="HG4" s="389"/>
      <c r="HH4" s="389"/>
      <c r="HI4" s="389"/>
      <c r="HJ4" s="389"/>
      <c r="HK4" s="389"/>
      <c r="HL4" s="389"/>
      <c r="HM4" s="389"/>
      <c r="HN4" s="389"/>
      <c r="HO4" s="389"/>
      <c r="HP4" s="389"/>
      <c r="HQ4" s="389"/>
      <c r="HR4" s="389"/>
      <c r="HS4" s="389"/>
      <c r="HT4" s="389"/>
      <c r="HU4" s="389"/>
      <c r="HV4" s="389"/>
      <c r="HW4" s="389"/>
      <c r="HX4" s="389"/>
      <c r="HY4" s="389"/>
      <c r="HZ4" s="389"/>
      <c r="IA4" s="389"/>
      <c r="IB4" s="389"/>
      <c r="IC4" s="389"/>
      <c r="ID4" s="389"/>
      <c r="IE4" s="389"/>
      <c r="IF4" s="389"/>
      <c r="IG4" s="389"/>
      <c r="IH4" s="389"/>
      <c r="II4" s="389"/>
      <c r="IJ4" s="389"/>
      <c r="IK4" s="389"/>
      <c r="IL4" s="389"/>
      <c r="IM4" s="389"/>
      <c r="IN4" s="389"/>
      <c r="IO4" s="389"/>
      <c r="IP4" s="389"/>
      <c r="IQ4" s="389"/>
      <c r="IR4" s="389"/>
      <c r="IS4" s="389"/>
      <c r="IT4" s="389"/>
      <c r="IU4" s="389"/>
      <c r="IV4" s="389"/>
      <c r="IW4" s="389"/>
    </row>
    <row r="5" spans="1:257" ht="16.5" thickBot="1" x14ac:dyDescent="0.25">
      <c r="A5" s="389"/>
      <c r="B5" s="898"/>
      <c r="C5" s="393">
        <v>1</v>
      </c>
      <c r="D5" s="394">
        <v>2</v>
      </c>
      <c r="E5" s="395">
        <v>2</v>
      </c>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c r="AK5" s="389"/>
      <c r="AL5" s="389"/>
      <c r="AM5" s="389"/>
      <c r="AN5" s="389"/>
      <c r="AO5" s="389"/>
      <c r="AP5" s="389"/>
      <c r="AQ5" s="389"/>
      <c r="AR5" s="389"/>
      <c r="AS5" s="389"/>
      <c r="AT5" s="389"/>
      <c r="AU5" s="389"/>
      <c r="AV5" s="389"/>
      <c r="AW5" s="389"/>
      <c r="AX5" s="389"/>
      <c r="AY5" s="389"/>
      <c r="AZ5" s="389"/>
      <c r="BA5" s="389"/>
      <c r="BB5" s="389"/>
      <c r="BC5" s="389"/>
      <c r="BD5" s="389"/>
      <c r="BE5" s="389"/>
      <c r="BF5" s="389"/>
      <c r="BG5" s="389"/>
      <c r="BH5" s="389"/>
      <c r="BI5" s="389"/>
      <c r="BJ5" s="389"/>
      <c r="BK5" s="389"/>
      <c r="BL5" s="389"/>
      <c r="BM5" s="389"/>
      <c r="BN5" s="389"/>
      <c r="BO5" s="389"/>
      <c r="BP5" s="389"/>
      <c r="BQ5" s="389"/>
      <c r="BR5" s="389"/>
      <c r="BS5" s="389"/>
      <c r="BT5" s="389"/>
      <c r="BU5" s="389"/>
      <c r="BV5" s="389"/>
      <c r="BW5" s="389"/>
      <c r="BX5" s="389"/>
      <c r="BY5" s="389"/>
      <c r="BZ5" s="389"/>
      <c r="CA5" s="389"/>
      <c r="CB5" s="389"/>
      <c r="CC5" s="389"/>
      <c r="CD5" s="389"/>
      <c r="CE5" s="389"/>
      <c r="CF5" s="389"/>
      <c r="CG5" s="389"/>
      <c r="CH5" s="389"/>
      <c r="CI5" s="389"/>
      <c r="CJ5" s="389"/>
      <c r="CK5" s="389"/>
      <c r="CL5" s="389"/>
      <c r="CM5" s="389"/>
      <c r="CN5" s="389"/>
      <c r="CO5" s="389"/>
      <c r="CP5" s="389"/>
      <c r="CQ5" s="389"/>
      <c r="CR5" s="389"/>
      <c r="CS5" s="389"/>
      <c r="CT5" s="389"/>
      <c r="CU5" s="389"/>
      <c r="CV5" s="389"/>
      <c r="CW5" s="389"/>
      <c r="CX5" s="389"/>
      <c r="CY5" s="389"/>
      <c r="CZ5" s="389"/>
      <c r="DA5" s="389"/>
      <c r="DB5" s="389"/>
      <c r="DC5" s="389"/>
      <c r="DD5" s="389"/>
      <c r="DE5" s="389"/>
      <c r="DF5" s="389"/>
      <c r="DG5" s="389"/>
      <c r="DH5" s="389"/>
      <c r="DI5" s="389"/>
      <c r="DJ5" s="389"/>
      <c r="DK5" s="389"/>
      <c r="DL5" s="389"/>
      <c r="DM5" s="389"/>
      <c r="DN5" s="389"/>
      <c r="DO5" s="389"/>
      <c r="DP5" s="389"/>
      <c r="DQ5" s="389"/>
      <c r="DR5" s="389"/>
      <c r="DS5" s="389"/>
      <c r="DT5" s="389"/>
      <c r="DU5" s="389"/>
      <c r="DV5" s="389"/>
      <c r="DW5" s="389"/>
      <c r="DX5" s="389"/>
      <c r="DY5" s="389"/>
      <c r="DZ5" s="389"/>
      <c r="EA5" s="389"/>
      <c r="EB5" s="389"/>
      <c r="EC5" s="389"/>
      <c r="ED5" s="389"/>
      <c r="EE5" s="389"/>
      <c r="EF5" s="389"/>
      <c r="EG5" s="389"/>
      <c r="EH5" s="389"/>
      <c r="EI5" s="389"/>
      <c r="EJ5" s="389"/>
      <c r="EK5" s="389"/>
      <c r="EL5" s="389"/>
      <c r="EM5" s="389"/>
      <c r="EN5" s="389"/>
      <c r="EO5" s="389"/>
      <c r="EP5" s="389"/>
      <c r="EQ5" s="389"/>
      <c r="ER5" s="389"/>
      <c r="ES5" s="389"/>
      <c r="ET5" s="389"/>
      <c r="EU5" s="389"/>
      <c r="EV5" s="389"/>
      <c r="EW5" s="389"/>
      <c r="EX5" s="389"/>
      <c r="EY5" s="389"/>
      <c r="EZ5" s="389"/>
      <c r="FA5" s="389"/>
      <c r="FB5" s="389"/>
      <c r="FC5" s="389"/>
      <c r="FD5" s="389"/>
      <c r="FE5" s="389"/>
      <c r="FF5" s="389"/>
      <c r="FG5" s="389"/>
      <c r="FH5" s="389"/>
      <c r="FI5" s="389"/>
      <c r="FJ5" s="389"/>
      <c r="FK5" s="389"/>
      <c r="FL5" s="389"/>
      <c r="FM5" s="389"/>
      <c r="FN5" s="389"/>
      <c r="FO5" s="389"/>
      <c r="FP5" s="389"/>
      <c r="FQ5" s="389"/>
      <c r="FR5" s="389"/>
      <c r="FS5" s="389"/>
      <c r="FT5" s="389"/>
      <c r="FU5" s="389"/>
      <c r="FV5" s="389"/>
      <c r="FW5" s="389"/>
      <c r="FX5" s="389"/>
      <c r="FY5" s="389"/>
      <c r="FZ5" s="389"/>
      <c r="GA5" s="389"/>
      <c r="GB5" s="389"/>
      <c r="GC5" s="389"/>
      <c r="GD5" s="389"/>
      <c r="GE5" s="389"/>
      <c r="GF5" s="389"/>
      <c r="GG5" s="389"/>
      <c r="GH5" s="389"/>
      <c r="GI5" s="389"/>
      <c r="GJ5" s="389"/>
      <c r="GK5" s="389"/>
      <c r="GL5" s="389"/>
      <c r="GM5" s="389"/>
      <c r="GN5" s="389"/>
      <c r="GO5" s="389"/>
      <c r="GP5" s="389"/>
      <c r="GQ5" s="389"/>
      <c r="GR5" s="389"/>
      <c r="GS5" s="389"/>
      <c r="GT5" s="389"/>
      <c r="GU5" s="389"/>
      <c r="GV5" s="389"/>
      <c r="GW5" s="389"/>
      <c r="GX5" s="389"/>
      <c r="GY5" s="389"/>
      <c r="GZ5" s="389"/>
      <c r="HA5" s="389"/>
      <c r="HB5" s="389"/>
      <c r="HC5" s="389"/>
      <c r="HD5" s="389"/>
      <c r="HE5" s="389"/>
      <c r="HF5" s="389"/>
      <c r="HG5" s="389"/>
      <c r="HH5" s="389"/>
      <c r="HI5" s="389"/>
      <c r="HJ5" s="389"/>
      <c r="HK5" s="389"/>
      <c r="HL5" s="389"/>
      <c r="HM5" s="389"/>
      <c r="HN5" s="389"/>
      <c r="HO5" s="389"/>
      <c r="HP5" s="389"/>
      <c r="HQ5" s="389"/>
      <c r="HR5" s="389"/>
      <c r="HS5" s="389"/>
      <c r="HT5" s="389"/>
      <c r="HU5" s="389"/>
      <c r="HV5" s="389"/>
      <c r="HW5" s="389"/>
      <c r="HX5" s="389"/>
      <c r="HY5" s="389"/>
      <c r="HZ5" s="389"/>
      <c r="IA5" s="389"/>
      <c r="IB5" s="389"/>
      <c r="IC5" s="389"/>
      <c r="ID5" s="389"/>
      <c r="IE5" s="389"/>
      <c r="IF5" s="389"/>
      <c r="IG5" s="389"/>
      <c r="IH5" s="389"/>
      <c r="II5" s="389"/>
      <c r="IJ5" s="389"/>
      <c r="IK5" s="389"/>
      <c r="IL5" s="389"/>
      <c r="IM5" s="389"/>
      <c r="IN5" s="389"/>
      <c r="IO5" s="389"/>
      <c r="IP5" s="389"/>
      <c r="IQ5" s="389"/>
      <c r="IR5" s="389"/>
      <c r="IS5" s="389"/>
      <c r="IT5" s="389"/>
      <c r="IU5" s="389"/>
      <c r="IV5" s="389"/>
      <c r="IW5" s="389"/>
    </row>
    <row r="6" spans="1:257" ht="15.75" customHeight="1" x14ac:dyDescent="0.2">
      <c r="A6" s="389"/>
      <c r="B6" s="396" t="s">
        <v>190</v>
      </c>
      <c r="C6" s="397" t="s">
        <v>197</v>
      </c>
      <c r="D6" s="398">
        <v>0.21901105454330114</v>
      </c>
      <c r="E6" s="399">
        <v>0.23895667538679455</v>
      </c>
      <c r="F6" s="400"/>
      <c r="G6" s="389"/>
      <c r="H6" s="389"/>
      <c r="I6" s="389"/>
      <c r="J6" s="389"/>
      <c r="K6" s="389"/>
      <c r="L6" s="389"/>
      <c r="M6" s="389"/>
      <c r="N6" s="389"/>
      <c r="O6" s="389"/>
      <c r="P6" s="389"/>
      <c r="Q6" s="389"/>
      <c r="R6" s="389"/>
      <c r="S6" s="389"/>
      <c r="T6" s="389"/>
      <c r="U6" s="389"/>
      <c r="V6" s="389"/>
      <c r="W6" s="389"/>
      <c r="X6" s="389"/>
      <c r="Y6" s="389"/>
      <c r="Z6" s="389"/>
      <c r="AA6" s="389"/>
      <c r="AB6" s="389"/>
      <c r="AC6" s="389"/>
      <c r="AD6" s="389"/>
      <c r="AE6" s="389"/>
      <c r="AF6" s="389"/>
      <c r="AG6" s="389"/>
      <c r="AH6" s="389"/>
      <c r="AI6" s="389"/>
      <c r="AJ6" s="389"/>
      <c r="AK6" s="389"/>
      <c r="AL6" s="389"/>
      <c r="AM6" s="389"/>
      <c r="AN6" s="389"/>
      <c r="AO6" s="389"/>
      <c r="AP6" s="389"/>
      <c r="AQ6" s="389"/>
      <c r="AR6" s="389"/>
      <c r="AS6" s="389"/>
      <c r="AT6" s="389"/>
      <c r="AU6" s="389"/>
      <c r="AV6" s="389"/>
      <c r="AW6" s="389"/>
      <c r="AX6" s="389"/>
      <c r="AY6" s="389"/>
      <c r="AZ6" s="389"/>
      <c r="BA6" s="389"/>
      <c r="BB6" s="389"/>
      <c r="BC6" s="389"/>
      <c r="BD6" s="389"/>
      <c r="BE6" s="389"/>
      <c r="BF6" s="389"/>
      <c r="BG6" s="389"/>
      <c r="BH6" s="389"/>
      <c r="BI6" s="389"/>
      <c r="BJ6" s="389"/>
      <c r="BK6" s="389"/>
      <c r="BL6" s="389"/>
      <c r="BM6" s="389"/>
      <c r="BN6" s="389"/>
      <c r="BO6" s="389"/>
      <c r="BP6" s="389"/>
      <c r="BQ6" s="389"/>
      <c r="BR6" s="389"/>
      <c r="BS6" s="389"/>
      <c r="BT6" s="389"/>
      <c r="BU6" s="389"/>
      <c r="BV6" s="389"/>
      <c r="BW6" s="389"/>
      <c r="BX6" s="389"/>
      <c r="BY6" s="389"/>
      <c r="BZ6" s="389"/>
      <c r="CA6" s="389"/>
      <c r="CB6" s="389"/>
      <c r="CC6" s="389"/>
      <c r="CD6" s="389"/>
      <c r="CE6" s="389"/>
      <c r="CF6" s="389"/>
      <c r="CG6" s="389"/>
      <c r="CH6" s="389"/>
      <c r="CI6" s="389"/>
      <c r="CJ6" s="389"/>
      <c r="CK6" s="389"/>
      <c r="CL6" s="389"/>
      <c r="CM6" s="389"/>
      <c r="CN6" s="389"/>
      <c r="CO6" s="389"/>
      <c r="CP6" s="389"/>
      <c r="CQ6" s="389"/>
      <c r="CR6" s="389"/>
      <c r="CS6" s="389"/>
      <c r="CT6" s="389"/>
      <c r="CU6" s="389"/>
      <c r="CV6" s="389"/>
      <c r="CW6" s="389"/>
      <c r="CX6" s="389"/>
      <c r="CY6" s="389"/>
      <c r="CZ6" s="389"/>
      <c r="DA6" s="389"/>
      <c r="DB6" s="389"/>
      <c r="DC6" s="389"/>
      <c r="DD6" s="389"/>
      <c r="DE6" s="389"/>
      <c r="DF6" s="389"/>
      <c r="DG6" s="389"/>
      <c r="DH6" s="389"/>
      <c r="DI6" s="389"/>
      <c r="DJ6" s="389"/>
      <c r="DK6" s="389"/>
      <c r="DL6" s="389"/>
      <c r="DM6" s="389"/>
      <c r="DN6" s="389"/>
      <c r="DO6" s="389"/>
      <c r="DP6" s="389"/>
      <c r="DQ6" s="389"/>
      <c r="DR6" s="389"/>
      <c r="DS6" s="389"/>
      <c r="DT6" s="389"/>
      <c r="DU6" s="389"/>
      <c r="DV6" s="389"/>
      <c r="DW6" s="389"/>
      <c r="DX6" s="389"/>
      <c r="DY6" s="389"/>
      <c r="DZ6" s="389"/>
      <c r="EA6" s="389"/>
      <c r="EB6" s="389"/>
      <c r="EC6" s="389"/>
      <c r="ED6" s="389"/>
      <c r="EE6" s="389"/>
      <c r="EF6" s="389"/>
      <c r="EG6" s="389"/>
      <c r="EH6" s="389"/>
      <c r="EI6" s="389"/>
      <c r="EJ6" s="389"/>
      <c r="EK6" s="389"/>
      <c r="EL6" s="389"/>
      <c r="EM6" s="389"/>
      <c r="EN6" s="389"/>
      <c r="EO6" s="389"/>
      <c r="EP6" s="389"/>
      <c r="EQ6" s="389"/>
      <c r="ER6" s="389"/>
      <c r="ES6" s="389"/>
      <c r="ET6" s="389"/>
      <c r="EU6" s="389"/>
      <c r="EV6" s="389"/>
      <c r="EW6" s="389"/>
      <c r="EX6" s="389"/>
      <c r="EY6" s="389"/>
      <c r="EZ6" s="389"/>
      <c r="FA6" s="389"/>
      <c r="FB6" s="389"/>
      <c r="FC6" s="389"/>
      <c r="FD6" s="389"/>
      <c r="FE6" s="389"/>
      <c r="FF6" s="389"/>
      <c r="FG6" s="389"/>
      <c r="FH6" s="389"/>
      <c r="FI6" s="389"/>
      <c r="FJ6" s="389"/>
      <c r="FK6" s="389"/>
      <c r="FL6" s="389"/>
      <c r="FM6" s="389"/>
      <c r="FN6" s="389"/>
      <c r="FO6" s="389"/>
      <c r="FP6" s="389"/>
      <c r="FQ6" s="389"/>
      <c r="FR6" s="389"/>
      <c r="FS6" s="389"/>
      <c r="FT6" s="389"/>
      <c r="FU6" s="389"/>
      <c r="FV6" s="389"/>
      <c r="FW6" s="389"/>
      <c r="FX6" s="389"/>
      <c r="FY6" s="389"/>
      <c r="FZ6" s="389"/>
      <c r="GA6" s="389"/>
      <c r="GB6" s="389"/>
      <c r="GC6" s="389"/>
      <c r="GD6" s="389"/>
      <c r="GE6" s="389"/>
      <c r="GF6" s="389"/>
      <c r="GG6" s="389"/>
      <c r="GH6" s="389"/>
      <c r="GI6" s="389"/>
      <c r="GJ6" s="389"/>
      <c r="GK6" s="389"/>
      <c r="GL6" s="389"/>
      <c r="GM6" s="389"/>
      <c r="GN6" s="389"/>
      <c r="GO6" s="389"/>
      <c r="GP6" s="389"/>
      <c r="GQ6" s="389"/>
      <c r="GR6" s="389"/>
      <c r="GS6" s="389"/>
      <c r="GT6" s="389"/>
      <c r="GU6" s="389"/>
      <c r="GV6" s="389"/>
      <c r="GW6" s="389"/>
      <c r="GX6" s="389"/>
      <c r="GY6" s="389"/>
      <c r="GZ6" s="389"/>
      <c r="HA6" s="389"/>
      <c r="HB6" s="389"/>
      <c r="HC6" s="389"/>
      <c r="HD6" s="389"/>
      <c r="HE6" s="389"/>
      <c r="HF6" s="389"/>
      <c r="HG6" s="389"/>
      <c r="HH6" s="389"/>
      <c r="HI6" s="389"/>
      <c r="HJ6" s="389"/>
      <c r="HK6" s="389"/>
      <c r="HL6" s="389"/>
      <c r="HM6" s="389"/>
      <c r="HN6" s="389"/>
      <c r="HO6" s="389"/>
      <c r="HP6" s="389"/>
      <c r="HQ6" s="389"/>
      <c r="HR6" s="389"/>
      <c r="HS6" s="389"/>
      <c r="HT6" s="389"/>
      <c r="HU6" s="389"/>
      <c r="HV6" s="389"/>
      <c r="HW6" s="389"/>
      <c r="HX6" s="389"/>
      <c r="HY6" s="389"/>
      <c r="HZ6" s="389"/>
      <c r="IA6" s="389"/>
      <c r="IB6" s="389"/>
      <c r="IC6" s="389"/>
      <c r="ID6" s="389"/>
      <c r="IE6" s="389"/>
      <c r="IF6" s="389"/>
      <c r="IG6" s="389"/>
      <c r="IH6" s="389"/>
      <c r="II6" s="389"/>
      <c r="IJ6" s="389"/>
      <c r="IK6" s="389"/>
      <c r="IL6" s="389"/>
      <c r="IM6" s="389"/>
      <c r="IN6" s="389"/>
      <c r="IO6" s="389"/>
      <c r="IP6" s="389"/>
      <c r="IQ6" s="389"/>
      <c r="IR6" s="389"/>
      <c r="IS6" s="389"/>
      <c r="IT6" s="389"/>
      <c r="IU6" s="389"/>
      <c r="IV6" s="389"/>
      <c r="IW6" s="389"/>
    </row>
    <row r="7" spans="1:257" ht="15.75" customHeight="1" x14ac:dyDescent="0.2">
      <c r="A7" s="389"/>
      <c r="B7" s="401" t="s">
        <v>191</v>
      </c>
      <c r="C7" s="402">
        <v>0.95380000000000009</v>
      </c>
      <c r="D7" s="403">
        <v>0.38375818860601624</v>
      </c>
      <c r="E7" s="404">
        <v>0.23668055584337172</v>
      </c>
      <c r="F7" s="389"/>
      <c r="G7" s="389"/>
      <c r="H7" s="389"/>
      <c r="I7" s="389"/>
      <c r="J7" s="389"/>
      <c r="K7" s="389"/>
      <c r="L7" s="389"/>
      <c r="M7" s="389"/>
      <c r="N7" s="389"/>
      <c r="O7" s="389"/>
      <c r="P7" s="389"/>
      <c r="Q7" s="389"/>
      <c r="R7" s="389"/>
      <c r="S7" s="389"/>
      <c r="T7" s="389"/>
      <c r="U7" s="389"/>
      <c r="V7" s="389"/>
      <c r="W7" s="389"/>
      <c r="X7" s="389"/>
      <c r="Y7" s="389"/>
      <c r="Z7" s="389"/>
      <c r="AA7" s="389"/>
      <c r="AB7" s="389"/>
      <c r="AC7" s="389"/>
      <c r="AD7" s="389"/>
      <c r="AE7" s="389"/>
      <c r="AF7" s="389"/>
      <c r="AG7" s="389"/>
      <c r="AH7" s="389"/>
      <c r="AI7" s="389"/>
      <c r="AJ7" s="389"/>
      <c r="AK7" s="389"/>
      <c r="AL7" s="389"/>
      <c r="AM7" s="389"/>
      <c r="AN7" s="389"/>
      <c r="AO7" s="389"/>
      <c r="AP7" s="389"/>
      <c r="AQ7" s="389"/>
      <c r="AR7" s="389"/>
      <c r="AS7" s="389"/>
      <c r="AT7" s="389"/>
      <c r="AU7" s="389"/>
      <c r="AV7" s="389"/>
      <c r="AW7" s="389"/>
      <c r="AX7" s="389"/>
      <c r="AY7" s="389"/>
      <c r="AZ7" s="389"/>
      <c r="BA7" s="389"/>
      <c r="BB7" s="389"/>
      <c r="BC7" s="389"/>
      <c r="BD7" s="389"/>
      <c r="BE7" s="389"/>
      <c r="BF7" s="389"/>
      <c r="BG7" s="389"/>
      <c r="BH7" s="389"/>
      <c r="BI7" s="389"/>
      <c r="BJ7" s="389"/>
      <c r="BK7" s="389"/>
      <c r="BL7" s="389"/>
      <c r="BM7" s="389"/>
      <c r="BN7" s="389"/>
      <c r="BO7" s="389"/>
      <c r="BP7" s="389"/>
      <c r="BQ7" s="389"/>
      <c r="BR7" s="389"/>
      <c r="BS7" s="389"/>
      <c r="BT7" s="389"/>
      <c r="BU7" s="389"/>
      <c r="BV7" s="389"/>
      <c r="BW7" s="389"/>
      <c r="BX7" s="389"/>
      <c r="BY7" s="389"/>
      <c r="BZ7" s="389"/>
      <c r="CA7" s="389"/>
      <c r="CB7" s="389"/>
      <c r="CC7" s="389"/>
      <c r="CD7" s="389"/>
      <c r="CE7" s="389"/>
      <c r="CF7" s="389"/>
      <c r="CG7" s="389"/>
      <c r="CH7" s="389"/>
      <c r="CI7" s="389"/>
      <c r="CJ7" s="389"/>
      <c r="CK7" s="389"/>
      <c r="CL7" s="389"/>
      <c r="CM7" s="389"/>
      <c r="CN7" s="389"/>
      <c r="CO7" s="389"/>
      <c r="CP7" s="389"/>
      <c r="CQ7" s="389"/>
      <c r="CR7" s="389"/>
      <c r="CS7" s="389"/>
      <c r="CT7" s="389"/>
      <c r="CU7" s="389"/>
      <c r="CV7" s="389"/>
      <c r="CW7" s="389"/>
      <c r="CX7" s="389"/>
      <c r="CY7" s="389"/>
      <c r="CZ7" s="389"/>
      <c r="DA7" s="389"/>
      <c r="DB7" s="389"/>
      <c r="DC7" s="389"/>
      <c r="DD7" s="389"/>
      <c r="DE7" s="389"/>
      <c r="DF7" s="389"/>
      <c r="DG7" s="389"/>
      <c r="DH7" s="389"/>
      <c r="DI7" s="389"/>
      <c r="DJ7" s="389"/>
      <c r="DK7" s="389"/>
      <c r="DL7" s="389"/>
      <c r="DM7" s="389"/>
      <c r="DN7" s="389"/>
      <c r="DO7" s="389"/>
      <c r="DP7" s="389"/>
      <c r="DQ7" s="389"/>
      <c r="DR7" s="389"/>
      <c r="DS7" s="389"/>
      <c r="DT7" s="389"/>
      <c r="DU7" s="389"/>
      <c r="DV7" s="389"/>
      <c r="DW7" s="389"/>
      <c r="DX7" s="389"/>
      <c r="DY7" s="389"/>
      <c r="DZ7" s="389"/>
      <c r="EA7" s="389"/>
      <c r="EB7" s="389"/>
      <c r="EC7" s="389"/>
      <c r="ED7" s="389"/>
      <c r="EE7" s="389"/>
      <c r="EF7" s="389"/>
      <c r="EG7" s="389"/>
      <c r="EH7" s="389"/>
      <c r="EI7" s="389"/>
      <c r="EJ7" s="389"/>
      <c r="EK7" s="389"/>
      <c r="EL7" s="389"/>
      <c r="EM7" s="389"/>
      <c r="EN7" s="389"/>
      <c r="EO7" s="389"/>
      <c r="EP7" s="389"/>
      <c r="EQ7" s="389"/>
      <c r="ER7" s="389"/>
      <c r="ES7" s="389"/>
      <c r="ET7" s="389"/>
      <c r="EU7" s="389"/>
      <c r="EV7" s="389"/>
      <c r="EW7" s="389"/>
      <c r="EX7" s="389"/>
      <c r="EY7" s="389"/>
      <c r="EZ7" s="389"/>
      <c r="FA7" s="389"/>
      <c r="FB7" s="389"/>
      <c r="FC7" s="389"/>
      <c r="FD7" s="389"/>
      <c r="FE7" s="389"/>
      <c r="FF7" s="389"/>
      <c r="FG7" s="389"/>
      <c r="FH7" s="389"/>
      <c r="FI7" s="389"/>
      <c r="FJ7" s="389"/>
      <c r="FK7" s="389"/>
      <c r="FL7" s="389"/>
      <c r="FM7" s="389"/>
      <c r="FN7" s="389"/>
      <c r="FO7" s="389"/>
      <c r="FP7" s="389"/>
      <c r="FQ7" s="389"/>
      <c r="FR7" s="389"/>
      <c r="FS7" s="389"/>
      <c r="FT7" s="389"/>
      <c r="FU7" s="389"/>
      <c r="FV7" s="389"/>
      <c r="FW7" s="389"/>
      <c r="FX7" s="389"/>
      <c r="FY7" s="389"/>
      <c r="FZ7" s="389"/>
      <c r="GA7" s="389"/>
      <c r="GB7" s="389"/>
      <c r="GC7" s="389"/>
      <c r="GD7" s="389"/>
      <c r="GE7" s="389"/>
      <c r="GF7" s="389"/>
      <c r="GG7" s="389"/>
      <c r="GH7" s="389"/>
      <c r="GI7" s="389"/>
      <c r="GJ7" s="389"/>
      <c r="GK7" s="389"/>
      <c r="GL7" s="389"/>
      <c r="GM7" s="389"/>
      <c r="GN7" s="389"/>
      <c r="GO7" s="389"/>
      <c r="GP7" s="389"/>
      <c r="GQ7" s="389"/>
      <c r="GR7" s="389"/>
      <c r="GS7" s="389"/>
      <c r="GT7" s="389"/>
      <c r="GU7" s="389"/>
      <c r="GV7" s="389"/>
      <c r="GW7" s="389"/>
      <c r="GX7" s="389"/>
      <c r="GY7" s="389"/>
      <c r="GZ7" s="389"/>
      <c r="HA7" s="389"/>
      <c r="HB7" s="389"/>
      <c r="HC7" s="389"/>
      <c r="HD7" s="389"/>
      <c r="HE7" s="389"/>
      <c r="HF7" s="389"/>
      <c r="HG7" s="389"/>
      <c r="HH7" s="389"/>
      <c r="HI7" s="389"/>
      <c r="HJ7" s="389"/>
      <c r="HK7" s="389"/>
      <c r="HL7" s="389"/>
      <c r="HM7" s="389"/>
      <c r="HN7" s="389"/>
      <c r="HO7" s="389"/>
      <c r="HP7" s="389"/>
      <c r="HQ7" s="389"/>
      <c r="HR7" s="389"/>
      <c r="HS7" s="389"/>
      <c r="HT7" s="389"/>
      <c r="HU7" s="389"/>
      <c r="HV7" s="389"/>
      <c r="HW7" s="389"/>
      <c r="HX7" s="389"/>
      <c r="HY7" s="389"/>
      <c r="HZ7" s="389"/>
      <c r="IA7" s="389"/>
      <c r="IB7" s="389"/>
      <c r="IC7" s="389"/>
      <c r="ID7" s="389"/>
      <c r="IE7" s="389"/>
      <c r="IF7" s="389"/>
      <c r="IG7" s="389"/>
      <c r="IH7" s="389"/>
      <c r="II7" s="389"/>
      <c r="IJ7" s="389"/>
      <c r="IK7" s="389"/>
      <c r="IL7" s="389"/>
      <c r="IM7" s="389"/>
      <c r="IN7" s="389"/>
      <c r="IO7" s="389"/>
      <c r="IP7" s="389"/>
      <c r="IQ7" s="389"/>
      <c r="IR7" s="389"/>
      <c r="IS7" s="389"/>
      <c r="IT7" s="389"/>
      <c r="IU7" s="389"/>
      <c r="IV7" s="389"/>
      <c r="IW7" s="389"/>
    </row>
    <row r="8" spans="1:257" x14ac:dyDescent="0.2">
      <c r="A8" s="389"/>
      <c r="B8" s="405" t="s">
        <v>192</v>
      </c>
      <c r="C8" s="406">
        <v>1.4717</v>
      </c>
      <c r="D8" s="407">
        <v>0.44957468952093282</v>
      </c>
      <c r="E8" s="408">
        <v>0.24061587503247464</v>
      </c>
      <c r="F8" s="389"/>
      <c r="G8" s="389"/>
      <c r="H8" s="389"/>
      <c r="I8" s="389"/>
      <c r="J8" s="389"/>
      <c r="K8" s="389"/>
      <c r="L8" s="389"/>
      <c r="M8" s="389"/>
      <c r="N8" s="389"/>
      <c r="O8" s="389"/>
      <c r="P8" s="389"/>
      <c r="Q8" s="389"/>
      <c r="R8" s="389"/>
      <c r="S8" s="389"/>
      <c r="T8" s="389"/>
      <c r="U8" s="389"/>
      <c r="V8" s="389"/>
      <c r="W8" s="389"/>
      <c r="X8" s="389"/>
      <c r="Y8" s="389"/>
      <c r="Z8" s="389"/>
      <c r="AA8" s="389"/>
      <c r="AB8" s="389"/>
      <c r="AC8" s="389"/>
      <c r="AD8" s="389"/>
      <c r="AE8" s="389"/>
      <c r="AF8" s="389"/>
      <c r="AG8" s="389"/>
      <c r="AH8" s="389"/>
      <c r="AI8" s="389"/>
      <c r="AJ8" s="389"/>
      <c r="AK8" s="389"/>
      <c r="AL8" s="389"/>
      <c r="AM8" s="389"/>
      <c r="AN8" s="389"/>
      <c r="AO8" s="389"/>
      <c r="AP8" s="389"/>
      <c r="AQ8" s="389"/>
      <c r="AR8" s="389"/>
      <c r="AS8" s="389"/>
      <c r="AT8" s="389"/>
      <c r="AU8" s="389"/>
      <c r="AV8" s="389"/>
      <c r="AW8" s="389"/>
      <c r="AX8" s="389"/>
      <c r="AY8" s="389"/>
      <c r="AZ8" s="389"/>
      <c r="BA8" s="389"/>
      <c r="BB8" s="389"/>
      <c r="BC8" s="389"/>
      <c r="BD8" s="389"/>
      <c r="BE8" s="389"/>
      <c r="BF8" s="389"/>
      <c r="BG8" s="389"/>
      <c r="BH8" s="389"/>
      <c r="BI8" s="389"/>
      <c r="BJ8" s="389"/>
      <c r="BK8" s="389"/>
      <c r="BL8" s="389"/>
      <c r="BM8" s="389"/>
      <c r="BN8" s="389"/>
      <c r="BO8" s="389"/>
      <c r="BP8" s="389"/>
      <c r="BQ8" s="389"/>
      <c r="BR8" s="389"/>
      <c r="BS8" s="389"/>
      <c r="BT8" s="389"/>
      <c r="BU8" s="389"/>
      <c r="BV8" s="389"/>
      <c r="BW8" s="389"/>
      <c r="BX8" s="389"/>
      <c r="BY8" s="389"/>
      <c r="BZ8" s="389"/>
      <c r="CA8" s="389"/>
      <c r="CB8" s="389"/>
      <c r="CC8" s="389"/>
      <c r="CD8" s="389"/>
      <c r="CE8" s="389"/>
      <c r="CF8" s="389"/>
      <c r="CG8" s="389"/>
      <c r="CH8" s="389"/>
      <c r="CI8" s="389"/>
      <c r="CJ8" s="389"/>
      <c r="CK8" s="389"/>
      <c r="CL8" s="389"/>
      <c r="CM8" s="389"/>
      <c r="CN8" s="389"/>
      <c r="CO8" s="389"/>
      <c r="CP8" s="389"/>
      <c r="CQ8" s="389"/>
      <c r="CR8" s="389"/>
      <c r="CS8" s="389"/>
      <c r="CT8" s="389"/>
      <c r="CU8" s="389"/>
      <c r="CV8" s="389"/>
      <c r="CW8" s="389"/>
      <c r="CX8" s="389"/>
      <c r="CY8" s="389"/>
      <c r="CZ8" s="389"/>
      <c r="DA8" s="389"/>
      <c r="DB8" s="389"/>
      <c r="DC8" s="389"/>
      <c r="DD8" s="389"/>
      <c r="DE8" s="389"/>
      <c r="DF8" s="389"/>
      <c r="DG8" s="389"/>
      <c r="DH8" s="389"/>
      <c r="DI8" s="389"/>
      <c r="DJ8" s="389"/>
      <c r="DK8" s="389"/>
      <c r="DL8" s="389"/>
      <c r="DM8" s="389"/>
      <c r="DN8" s="389"/>
      <c r="DO8" s="389"/>
      <c r="DP8" s="389"/>
      <c r="DQ8" s="389"/>
      <c r="DR8" s="389"/>
      <c r="DS8" s="389"/>
      <c r="DT8" s="389"/>
      <c r="DU8" s="389"/>
      <c r="DV8" s="389"/>
      <c r="DW8" s="389"/>
      <c r="DX8" s="389"/>
      <c r="DY8" s="389"/>
      <c r="DZ8" s="389"/>
      <c r="EA8" s="389"/>
      <c r="EB8" s="389"/>
      <c r="EC8" s="389"/>
      <c r="ED8" s="389"/>
      <c r="EE8" s="389"/>
      <c r="EF8" s="389"/>
      <c r="EG8" s="389"/>
      <c r="EH8" s="389"/>
      <c r="EI8" s="389"/>
      <c r="EJ8" s="389"/>
      <c r="EK8" s="389"/>
      <c r="EL8" s="389"/>
      <c r="EM8" s="389"/>
      <c r="EN8" s="389"/>
      <c r="EO8" s="389"/>
      <c r="EP8" s="389"/>
      <c r="EQ8" s="389"/>
      <c r="ER8" s="389"/>
      <c r="ES8" s="389"/>
      <c r="ET8" s="389"/>
      <c r="EU8" s="389"/>
      <c r="EV8" s="389"/>
      <c r="EW8" s="389"/>
      <c r="EX8" s="389"/>
      <c r="EY8" s="389"/>
      <c r="EZ8" s="389"/>
      <c r="FA8" s="389"/>
      <c r="FB8" s="389"/>
      <c r="FC8" s="389"/>
      <c r="FD8" s="389"/>
      <c r="FE8" s="389"/>
      <c r="FF8" s="389"/>
      <c r="FG8" s="389"/>
      <c r="FH8" s="389"/>
      <c r="FI8" s="389"/>
      <c r="FJ8" s="389"/>
      <c r="FK8" s="389"/>
      <c r="FL8" s="389"/>
      <c r="FM8" s="389"/>
      <c r="FN8" s="389"/>
      <c r="FO8" s="389"/>
      <c r="FP8" s="389"/>
      <c r="FQ8" s="389"/>
      <c r="FR8" s="389"/>
      <c r="FS8" s="389"/>
      <c r="FT8" s="389"/>
      <c r="FU8" s="389"/>
      <c r="FV8" s="389"/>
      <c r="FW8" s="389"/>
      <c r="FX8" s="389"/>
      <c r="FY8" s="389"/>
      <c r="FZ8" s="389"/>
      <c r="GA8" s="389"/>
      <c r="GB8" s="389"/>
      <c r="GC8" s="389"/>
      <c r="GD8" s="389"/>
      <c r="GE8" s="389"/>
      <c r="GF8" s="389"/>
      <c r="GG8" s="389"/>
      <c r="GH8" s="389"/>
      <c r="GI8" s="389"/>
      <c r="GJ8" s="389"/>
      <c r="GK8" s="389"/>
      <c r="GL8" s="389"/>
      <c r="GM8" s="389"/>
      <c r="GN8" s="389"/>
      <c r="GO8" s="389"/>
      <c r="GP8" s="389"/>
      <c r="GQ8" s="389"/>
      <c r="GR8" s="389"/>
      <c r="GS8" s="389"/>
      <c r="GT8" s="389"/>
      <c r="GU8" s="389"/>
      <c r="GV8" s="389"/>
      <c r="GW8" s="389"/>
      <c r="GX8" s="389"/>
      <c r="GY8" s="389"/>
      <c r="GZ8" s="389"/>
      <c r="HA8" s="389"/>
      <c r="HB8" s="389"/>
      <c r="HC8" s="389"/>
      <c r="HD8" s="389"/>
      <c r="HE8" s="389"/>
      <c r="HF8" s="389"/>
      <c r="HG8" s="389"/>
      <c r="HH8" s="389"/>
      <c r="HI8" s="389"/>
      <c r="HJ8" s="389"/>
      <c r="HK8" s="389"/>
      <c r="HL8" s="389"/>
      <c r="HM8" s="389"/>
      <c r="HN8" s="389"/>
      <c r="HO8" s="389"/>
      <c r="HP8" s="389"/>
      <c r="HQ8" s="389"/>
      <c r="HR8" s="389"/>
      <c r="HS8" s="389"/>
      <c r="HT8" s="389"/>
      <c r="HU8" s="389"/>
      <c r="HV8" s="389"/>
      <c r="HW8" s="389"/>
      <c r="HX8" s="389"/>
      <c r="HY8" s="389"/>
      <c r="HZ8" s="389"/>
      <c r="IA8" s="389"/>
      <c r="IB8" s="389"/>
      <c r="IC8" s="389"/>
      <c r="ID8" s="389"/>
      <c r="IE8" s="389"/>
      <c r="IF8" s="389"/>
      <c r="IG8" s="389"/>
      <c r="IH8" s="389"/>
      <c r="II8" s="389"/>
      <c r="IJ8" s="389"/>
      <c r="IK8" s="389"/>
      <c r="IL8" s="389"/>
      <c r="IM8" s="389"/>
      <c r="IN8" s="389"/>
      <c r="IO8" s="389"/>
      <c r="IP8" s="389"/>
      <c r="IQ8" s="389"/>
      <c r="IR8" s="389"/>
      <c r="IS8" s="389"/>
      <c r="IT8" s="389"/>
      <c r="IU8" s="389"/>
      <c r="IV8" s="389"/>
      <c r="IW8" s="389"/>
    </row>
    <row r="9" spans="1:257" x14ac:dyDescent="0.2">
      <c r="A9" s="389"/>
      <c r="B9" s="401" t="s">
        <v>193</v>
      </c>
      <c r="C9" s="402">
        <v>0.51750000000000007</v>
      </c>
      <c r="D9" s="403">
        <v>0.22481237337513807</v>
      </c>
      <c r="E9" s="404">
        <v>0.28332942814475892</v>
      </c>
      <c r="F9" s="389"/>
      <c r="G9" s="389"/>
      <c r="H9" s="389"/>
      <c r="I9" s="389"/>
      <c r="J9" s="389"/>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89"/>
      <c r="AJ9" s="389"/>
      <c r="AK9" s="389"/>
      <c r="AL9" s="389"/>
      <c r="AM9" s="389"/>
      <c r="AN9" s="389"/>
      <c r="AO9" s="389"/>
      <c r="AP9" s="389"/>
      <c r="AQ9" s="389"/>
      <c r="AR9" s="389"/>
      <c r="AS9" s="389"/>
      <c r="AT9" s="389"/>
      <c r="AU9" s="389"/>
      <c r="AV9" s="389"/>
      <c r="AW9" s="389"/>
      <c r="AX9" s="389"/>
      <c r="AY9" s="389"/>
      <c r="AZ9" s="389"/>
      <c r="BA9" s="389"/>
      <c r="BB9" s="389"/>
      <c r="BC9" s="389"/>
      <c r="BD9" s="389"/>
      <c r="BE9" s="389"/>
      <c r="BF9" s="389"/>
      <c r="BG9" s="389"/>
      <c r="BH9" s="389"/>
      <c r="BI9" s="389"/>
      <c r="BJ9" s="389"/>
      <c r="BK9" s="389"/>
      <c r="BL9" s="389"/>
      <c r="BM9" s="389"/>
      <c r="BN9" s="389"/>
      <c r="BO9" s="389"/>
      <c r="BP9" s="389"/>
      <c r="BQ9" s="389"/>
      <c r="BR9" s="389"/>
      <c r="BS9" s="389"/>
      <c r="BT9" s="389"/>
      <c r="BU9" s="389"/>
      <c r="BV9" s="389"/>
      <c r="BW9" s="389"/>
      <c r="BX9" s="389"/>
      <c r="BY9" s="389"/>
      <c r="BZ9" s="389"/>
      <c r="CA9" s="389"/>
      <c r="CB9" s="389"/>
      <c r="CC9" s="389"/>
      <c r="CD9" s="389"/>
      <c r="CE9" s="389"/>
      <c r="CF9" s="389"/>
      <c r="CG9" s="389"/>
      <c r="CH9" s="389"/>
      <c r="CI9" s="389"/>
      <c r="CJ9" s="389"/>
      <c r="CK9" s="389"/>
      <c r="CL9" s="389"/>
      <c r="CM9" s="389"/>
      <c r="CN9" s="389"/>
      <c r="CO9" s="389"/>
      <c r="CP9" s="389"/>
      <c r="CQ9" s="389"/>
      <c r="CR9" s="389"/>
      <c r="CS9" s="389"/>
      <c r="CT9" s="389"/>
      <c r="CU9" s="389"/>
      <c r="CV9" s="389"/>
      <c r="CW9" s="389"/>
      <c r="CX9" s="389"/>
      <c r="CY9" s="389"/>
      <c r="CZ9" s="389"/>
      <c r="DA9" s="389"/>
      <c r="DB9" s="389"/>
      <c r="DC9" s="389"/>
      <c r="DD9" s="389"/>
      <c r="DE9" s="389"/>
      <c r="DF9" s="389"/>
      <c r="DG9" s="389"/>
      <c r="DH9" s="389"/>
      <c r="DI9" s="389"/>
      <c r="DJ9" s="389"/>
      <c r="DK9" s="389"/>
      <c r="DL9" s="389"/>
      <c r="DM9" s="389"/>
      <c r="DN9" s="389"/>
      <c r="DO9" s="389"/>
      <c r="DP9" s="389"/>
      <c r="DQ9" s="389"/>
      <c r="DR9" s="389"/>
      <c r="DS9" s="389"/>
      <c r="DT9" s="389"/>
      <c r="DU9" s="389"/>
      <c r="DV9" s="389"/>
      <c r="DW9" s="389"/>
      <c r="DX9" s="389"/>
      <c r="DY9" s="389"/>
      <c r="DZ9" s="389"/>
      <c r="EA9" s="389"/>
      <c r="EB9" s="389"/>
      <c r="EC9" s="389"/>
      <c r="ED9" s="389"/>
      <c r="EE9" s="389"/>
      <c r="EF9" s="389"/>
      <c r="EG9" s="389"/>
      <c r="EH9" s="389"/>
      <c r="EI9" s="389"/>
      <c r="EJ9" s="389"/>
      <c r="EK9" s="389"/>
      <c r="EL9" s="389"/>
      <c r="EM9" s="389"/>
      <c r="EN9" s="389"/>
      <c r="EO9" s="389"/>
      <c r="EP9" s="389"/>
      <c r="EQ9" s="389"/>
      <c r="ER9" s="389"/>
      <c r="ES9" s="389"/>
      <c r="ET9" s="389"/>
      <c r="EU9" s="389"/>
      <c r="EV9" s="389"/>
      <c r="EW9" s="389"/>
      <c r="EX9" s="389"/>
      <c r="EY9" s="389"/>
      <c r="EZ9" s="389"/>
      <c r="FA9" s="389"/>
      <c r="FB9" s="389"/>
      <c r="FC9" s="389"/>
      <c r="FD9" s="389"/>
      <c r="FE9" s="389"/>
      <c r="FF9" s="389"/>
      <c r="FG9" s="389"/>
      <c r="FH9" s="389"/>
      <c r="FI9" s="389"/>
      <c r="FJ9" s="389"/>
      <c r="FK9" s="389"/>
      <c r="FL9" s="389"/>
      <c r="FM9" s="389"/>
      <c r="FN9" s="389"/>
      <c r="FO9" s="389"/>
      <c r="FP9" s="389"/>
      <c r="FQ9" s="389"/>
      <c r="FR9" s="389"/>
      <c r="FS9" s="389"/>
      <c r="FT9" s="389"/>
      <c r="FU9" s="389"/>
      <c r="FV9" s="389"/>
      <c r="FW9" s="389"/>
      <c r="FX9" s="389"/>
      <c r="FY9" s="389"/>
      <c r="FZ9" s="389"/>
      <c r="GA9" s="389"/>
      <c r="GB9" s="389"/>
      <c r="GC9" s="389"/>
      <c r="GD9" s="389"/>
      <c r="GE9" s="389"/>
      <c r="GF9" s="389"/>
      <c r="GG9" s="389"/>
      <c r="GH9" s="389"/>
      <c r="GI9" s="389"/>
      <c r="GJ9" s="389"/>
      <c r="GK9" s="389"/>
      <c r="GL9" s="389"/>
      <c r="GM9" s="389"/>
      <c r="GN9" s="389"/>
      <c r="GO9" s="389"/>
      <c r="GP9" s="389"/>
      <c r="GQ9" s="389"/>
      <c r="GR9" s="389"/>
      <c r="GS9" s="389"/>
      <c r="GT9" s="389"/>
      <c r="GU9" s="389"/>
      <c r="GV9" s="389"/>
      <c r="GW9" s="389"/>
      <c r="GX9" s="389"/>
      <c r="GY9" s="389"/>
      <c r="GZ9" s="389"/>
      <c r="HA9" s="389"/>
      <c r="HB9" s="389"/>
      <c r="HC9" s="389"/>
      <c r="HD9" s="389"/>
      <c r="HE9" s="389"/>
      <c r="HF9" s="389"/>
      <c r="HG9" s="389"/>
      <c r="HH9" s="389"/>
      <c r="HI9" s="389"/>
      <c r="HJ9" s="389"/>
      <c r="HK9" s="389"/>
      <c r="HL9" s="389"/>
      <c r="HM9" s="389"/>
      <c r="HN9" s="389"/>
      <c r="HO9" s="389"/>
      <c r="HP9" s="389"/>
      <c r="HQ9" s="389"/>
      <c r="HR9" s="389"/>
      <c r="HS9" s="389"/>
      <c r="HT9" s="389"/>
      <c r="HU9" s="389"/>
      <c r="HV9" s="389"/>
      <c r="HW9" s="389"/>
      <c r="HX9" s="389"/>
      <c r="HY9" s="389"/>
      <c r="HZ9" s="389"/>
      <c r="IA9" s="389"/>
      <c r="IB9" s="389"/>
      <c r="IC9" s="389"/>
      <c r="ID9" s="389"/>
      <c r="IE9" s="389"/>
      <c r="IF9" s="389"/>
      <c r="IG9" s="389"/>
      <c r="IH9" s="389"/>
      <c r="II9" s="389"/>
      <c r="IJ9" s="389"/>
      <c r="IK9" s="389"/>
      <c r="IL9" s="389"/>
      <c r="IM9" s="389"/>
      <c r="IN9" s="389"/>
      <c r="IO9" s="389"/>
      <c r="IP9" s="389"/>
      <c r="IQ9" s="389"/>
      <c r="IR9" s="389"/>
      <c r="IS9" s="389"/>
      <c r="IT9" s="389"/>
      <c r="IU9" s="389"/>
      <c r="IV9" s="389"/>
      <c r="IW9" s="389"/>
    </row>
    <row r="10" spans="1:257" x14ac:dyDescent="0.2">
      <c r="A10" s="389"/>
      <c r="B10" s="405" t="s">
        <v>194</v>
      </c>
      <c r="C10" s="406">
        <v>0.19900000000000001</v>
      </c>
      <c r="D10" s="407">
        <v>0.11338451409749127</v>
      </c>
      <c r="E10" s="408">
        <v>0.12672438368775796</v>
      </c>
      <c r="F10" s="389"/>
      <c r="G10" s="389"/>
      <c r="H10" s="389"/>
      <c r="I10" s="389"/>
      <c r="J10" s="389"/>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89"/>
      <c r="AI10" s="389"/>
      <c r="AJ10" s="389"/>
      <c r="AK10" s="389"/>
      <c r="AL10" s="389"/>
      <c r="AM10" s="389"/>
      <c r="AN10" s="389"/>
      <c r="AO10" s="389"/>
      <c r="AP10" s="389"/>
      <c r="AQ10" s="389"/>
      <c r="AR10" s="389"/>
      <c r="AS10" s="389"/>
      <c r="AT10" s="389"/>
      <c r="AU10" s="389"/>
      <c r="AV10" s="389"/>
      <c r="AW10" s="389"/>
      <c r="AX10" s="389"/>
      <c r="AY10" s="389"/>
      <c r="AZ10" s="389"/>
      <c r="BA10" s="389"/>
      <c r="BB10" s="389"/>
      <c r="BC10" s="389"/>
      <c r="BD10" s="389"/>
      <c r="BE10" s="389"/>
      <c r="BF10" s="389"/>
      <c r="BG10" s="389"/>
      <c r="BH10" s="389"/>
      <c r="BI10" s="389"/>
      <c r="BJ10" s="389"/>
      <c r="BK10" s="389"/>
      <c r="BL10" s="389"/>
      <c r="BM10" s="389"/>
      <c r="BN10" s="389"/>
      <c r="BO10" s="389"/>
      <c r="BP10" s="389"/>
      <c r="BQ10" s="389"/>
      <c r="BR10" s="389"/>
      <c r="BS10" s="389"/>
      <c r="BT10" s="389"/>
      <c r="BU10" s="389"/>
      <c r="BV10" s="389"/>
      <c r="BW10" s="389"/>
      <c r="BX10" s="389"/>
      <c r="BY10" s="389"/>
      <c r="BZ10" s="389"/>
      <c r="CA10" s="389"/>
      <c r="CB10" s="389"/>
      <c r="CC10" s="389"/>
      <c r="CD10" s="389"/>
      <c r="CE10" s="389"/>
      <c r="CF10" s="389"/>
      <c r="CG10" s="389"/>
      <c r="CH10" s="389"/>
      <c r="CI10" s="389"/>
      <c r="CJ10" s="389"/>
      <c r="CK10" s="389"/>
      <c r="CL10" s="389"/>
      <c r="CM10" s="389"/>
      <c r="CN10" s="389"/>
      <c r="CO10" s="389"/>
      <c r="CP10" s="389"/>
      <c r="CQ10" s="389"/>
      <c r="CR10" s="389"/>
      <c r="CS10" s="389"/>
      <c r="CT10" s="389"/>
      <c r="CU10" s="389"/>
      <c r="CV10" s="389"/>
      <c r="CW10" s="389"/>
      <c r="CX10" s="389"/>
      <c r="CY10" s="389"/>
      <c r="CZ10" s="389"/>
      <c r="DA10" s="389"/>
      <c r="DB10" s="389"/>
      <c r="DC10" s="389"/>
      <c r="DD10" s="389"/>
      <c r="DE10" s="389"/>
      <c r="DF10" s="389"/>
      <c r="DG10" s="389"/>
      <c r="DH10" s="389"/>
      <c r="DI10" s="389"/>
      <c r="DJ10" s="389"/>
      <c r="DK10" s="389"/>
      <c r="DL10" s="389"/>
      <c r="DM10" s="389"/>
      <c r="DN10" s="389"/>
      <c r="DO10" s="389"/>
      <c r="DP10" s="389"/>
      <c r="DQ10" s="389"/>
      <c r="DR10" s="389"/>
      <c r="DS10" s="389"/>
      <c r="DT10" s="389"/>
      <c r="DU10" s="389"/>
      <c r="DV10" s="389"/>
      <c r="DW10" s="389"/>
      <c r="DX10" s="389"/>
      <c r="DY10" s="389"/>
      <c r="DZ10" s="389"/>
      <c r="EA10" s="389"/>
      <c r="EB10" s="389"/>
      <c r="EC10" s="389"/>
      <c r="ED10" s="389"/>
      <c r="EE10" s="389"/>
      <c r="EF10" s="389"/>
      <c r="EG10" s="389"/>
      <c r="EH10" s="389"/>
      <c r="EI10" s="389"/>
      <c r="EJ10" s="389"/>
      <c r="EK10" s="389"/>
      <c r="EL10" s="389"/>
      <c r="EM10" s="389"/>
      <c r="EN10" s="389"/>
      <c r="EO10" s="389"/>
      <c r="EP10" s="389"/>
      <c r="EQ10" s="389"/>
      <c r="ER10" s="389"/>
      <c r="ES10" s="389"/>
      <c r="ET10" s="389"/>
      <c r="EU10" s="389"/>
      <c r="EV10" s="389"/>
      <c r="EW10" s="389"/>
      <c r="EX10" s="389"/>
      <c r="EY10" s="389"/>
      <c r="EZ10" s="389"/>
      <c r="FA10" s="389"/>
      <c r="FB10" s="389"/>
      <c r="FC10" s="389"/>
      <c r="FD10" s="389"/>
      <c r="FE10" s="389"/>
      <c r="FF10" s="389"/>
      <c r="FG10" s="389"/>
      <c r="FH10" s="389"/>
      <c r="FI10" s="389"/>
      <c r="FJ10" s="389"/>
      <c r="FK10" s="389"/>
      <c r="FL10" s="389"/>
      <c r="FM10" s="389"/>
      <c r="FN10" s="389"/>
      <c r="FO10" s="389"/>
      <c r="FP10" s="389"/>
      <c r="FQ10" s="389"/>
      <c r="FR10" s="389"/>
      <c r="FS10" s="389"/>
      <c r="FT10" s="389"/>
      <c r="FU10" s="389"/>
      <c r="FV10" s="389"/>
      <c r="FW10" s="389"/>
      <c r="FX10" s="389"/>
      <c r="FY10" s="389"/>
      <c r="FZ10" s="389"/>
      <c r="GA10" s="389"/>
      <c r="GB10" s="389"/>
      <c r="GC10" s="389"/>
      <c r="GD10" s="389"/>
      <c r="GE10" s="389"/>
      <c r="GF10" s="389"/>
      <c r="GG10" s="389"/>
      <c r="GH10" s="389"/>
      <c r="GI10" s="389"/>
      <c r="GJ10" s="389"/>
      <c r="GK10" s="389"/>
      <c r="GL10" s="389"/>
      <c r="GM10" s="389"/>
      <c r="GN10" s="389"/>
      <c r="GO10" s="389"/>
      <c r="GP10" s="389"/>
      <c r="GQ10" s="389"/>
      <c r="GR10" s="389"/>
      <c r="GS10" s="389"/>
      <c r="GT10" s="389"/>
      <c r="GU10" s="389"/>
      <c r="GV10" s="389"/>
      <c r="GW10" s="389"/>
      <c r="GX10" s="389"/>
      <c r="GY10" s="389"/>
      <c r="GZ10" s="389"/>
      <c r="HA10" s="389"/>
      <c r="HB10" s="389"/>
      <c r="HC10" s="389"/>
      <c r="HD10" s="389"/>
      <c r="HE10" s="389"/>
      <c r="HF10" s="389"/>
      <c r="HG10" s="389"/>
      <c r="HH10" s="389"/>
      <c r="HI10" s="389"/>
      <c r="HJ10" s="389"/>
      <c r="HK10" s="389"/>
      <c r="HL10" s="389"/>
      <c r="HM10" s="389"/>
      <c r="HN10" s="389"/>
      <c r="HO10" s="389"/>
      <c r="HP10" s="389"/>
      <c r="HQ10" s="389"/>
      <c r="HR10" s="389"/>
      <c r="HS10" s="389"/>
      <c r="HT10" s="389"/>
      <c r="HU10" s="389"/>
      <c r="HV10" s="389"/>
      <c r="HW10" s="389"/>
      <c r="HX10" s="389"/>
      <c r="HY10" s="389"/>
      <c r="HZ10" s="389"/>
      <c r="IA10" s="389"/>
      <c r="IB10" s="389"/>
      <c r="IC10" s="389"/>
      <c r="ID10" s="389"/>
      <c r="IE10" s="389"/>
      <c r="IF10" s="389"/>
      <c r="IG10" s="389"/>
      <c r="IH10" s="389"/>
      <c r="II10" s="389"/>
      <c r="IJ10" s="389"/>
      <c r="IK10" s="389"/>
      <c r="IL10" s="389"/>
      <c r="IM10" s="389"/>
      <c r="IN10" s="389"/>
      <c r="IO10" s="389"/>
      <c r="IP10" s="389"/>
      <c r="IQ10" s="389"/>
      <c r="IR10" s="389"/>
      <c r="IS10" s="389"/>
      <c r="IT10" s="389"/>
      <c r="IU10" s="389"/>
      <c r="IV10" s="389"/>
      <c r="IW10" s="389"/>
    </row>
    <row r="11" spans="1:257" x14ac:dyDescent="0.2">
      <c r="A11" s="389"/>
      <c r="B11" s="405" t="s">
        <v>195</v>
      </c>
      <c r="C11" s="406">
        <v>0.18870000000000001</v>
      </c>
      <c r="D11" s="407">
        <v>0.20025959028909859</v>
      </c>
      <c r="E11" s="408">
        <v>0.13465105711351813</v>
      </c>
      <c r="F11" s="389"/>
      <c r="G11" s="389"/>
      <c r="H11" s="389"/>
      <c r="I11" s="389"/>
      <c r="J11" s="389"/>
      <c r="K11" s="389"/>
      <c r="L11" s="389"/>
      <c r="M11" s="389"/>
      <c r="N11" s="389"/>
      <c r="O11" s="389"/>
      <c r="P11" s="389"/>
      <c r="Q11" s="389"/>
      <c r="R11" s="389"/>
      <c r="S11" s="389"/>
      <c r="T11" s="389"/>
      <c r="U11" s="389"/>
      <c r="V11" s="389"/>
      <c r="W11" s="389"/>
      <c r="X11" s="389"/>
      <c r="Y11" s="389"/>
      <c r="Z11" s="389"/>
      <c r="AA11" s="389"/>
      <c r="AB11" s="389"/>
      <c r="AC11" s="389"/>
      <c r="AD11" s="389"/>
      <c r="AE11" s="389"/>
      <c r="AF11" s="389"/>
      <c r="AG11" s="389"/>
      <c r="AH11" s="389"/>
      <c r="AI11" s="389"/>
      <c r="AJ11" s="389"/>
      <c r="AK11" s="389"/>
      <c r="AL11" s="389"/>
      <c r="AM11" s="389"/>
      <c r="AN11" s="389"/>
      <c r="AO11" s="389"/>
      <c r="AP11" s="389"/>
      <c r="AQ11" s="389"/>
      <c r="AR11" s="389"/>
      <c r="AS11" s="389"/>
      <c r="AT11" s="389"/>
      <c r="AU11" s="389"/>
      <c r="AV11" s="389"/>
      <c r="AW11" s="389"/>
      <c r="AX11" s="389"/>
      <c r="AY11" s="389"/>
      <c r="AZ11" s="389"/>
      <c r="BA11" s="389"/>
      <c r="BB11" s="389"/>
      <c r="BC11" s="389"/>
      <c r="BD11" s="389"/>
      <c r="BE11" s="389"/>
      <c r="BF11" s="389"/>
      <c r="BG11" s="389"/>
      <c r="BH11" s="389"/>
      <c r="BI11" s="389"/>
      <c r="BJ11" s="389"/>
      <c r="BK11" s="389"/>
      <c r="BL11" s="389"/>
      <c r="BM11" s="389"/>
      <c r="BN11" s="389"/>
      <c r="BO11" s="389"/>
      <c r="BP11" s="389"/>
      <c r="BQ11" s="389"/>
      <c r="BR11" s="389"/>
      <c r="BS11" s="389"/>
      <c r="BT11" s="389"/>
      <c r="BU11" s="389"/>
      <c r="BV11" s="389"/>
      <c r="BW11" s="389"/>
      <c r="BX11" s="389"/>
      <c r="BY11" s="389"/>
      <c r="BZ11" s="389"/>
      <c r="CA11" s="389"/>
      <c r="CB11" s="389"/>
      <c r="CC11" s="389"/>
      <c r="CD11" s="389"/>
      <c r="CE11" s="389"/>
      <c r="CF11" s="389"/>
      <c r="CG11" s="389"/>
      <c r="CH11" s="389"/>
      <c r="CI11" s="389"/>
      <c r="CJ11" s="389"/>
      <c r="CK11" s="389"/>
      <c r="CL11" s="389"/>
      <c r="CM11" s="389"/>
      <c r="CN11" s="389"/>
      <c r="CO11" s="389"/>
      <c r="CP11" s="389"/>
      <c r="CQ11" s="389"/>
      <c r="CR11" s="389"/>
      <c r="CS11" s="389"/>
      <c r="CT11" s="389"/>
      <c r="CU11" s="389"/>
      <c r="CV11" s="389"/>
      <c r="CW11" s="389"/>
      <c r="CX11" s="389"/>
      <c r="CY11" s="389"/>
      <c r="CZ11" s="389"/>
      <c r="DA11" s="389"/>
      <c r="DB11" s="389"/>
      <c r="DC11" s="389"/>
      <c r="DD11" s="389"/>
      <c r="DE11" s="389"/>
      <c r="DF11" s="389"/>
      <c r="DG11" s="389"/>
      <c r="DH11" s="389"/>
      <c r="DI11" s="389"/>
      <c r="DJ11" s="389"/>
      <c r="DK11" s="389"/>
      <c r="DL11" s="389"/>
      <c r="DM11" s="389"/>
      <c r="DN11" s="389"/>
      <c r="DO11" s="389"/>
      <c r="DP11" s="389"/>
      <c r="DQ11" s="389"/>
      <c r="DR11" s="389"/>
      <c r="DS11" s="389"/>
      <c r="DT11" s="389"/>
      <c r="DU11" s="389"/>
      <c r="DV11" s="389"/>
      <c r="DW11" s="389"/>
      <c r="DX11" s="389"/>
      <c r="DY11" s="389"/>
      <c r="DZ11" s="389"/>
      <c r="EA11" s="389"/>
      <c r="EB11" s="389"/>
      <c r="EC11" s="389"/>
      <c r="ED11" s="389"/>
      <c r="EE11" s="389"/>
      <c r="EF11" s="389"/>
      <c r="EG11" s="389"/>
      <c r="EH11" s="389"/>
      <c r="EI11" s="389"/>
      <c r="EJ11" s="389"/>
      <c r="EK11" s="389"/>
      <c r="EL11" s="389"/>
      <c r="EM11" s="389"/>
      <c r="EN11" s="389"/>
      <c r="EO11" s="389"/>
      <c r="EP11" s="389"/>
      <c r="EQ11" s="389"/>
      <c r="ER11" s="389"/>
      <c r="ES11" s="389"/>
      <c r="ET11" s="389"/>
      <c r="EU11" s="389"/>
      <c r="EV11" s="389"/>
      <c r="EW11" s="389"/>
      <c r="EX11" s="389"/>
      <c r="EY11" s="389"/>
      <c r="EZ11" s="389"/>
      <c r="FA11" s="389"/>
      <c r="FB11" s="389"/>
      <c r="FC11" s="389"/>
      <c r="FD11" s="389"/>
      <c r="FE11" s="389"/>
      <c r="FF11" s="389"/>
      <c r="FG11" s="389"/>
      <c r="FH11" s="389"/>
      <c r="FI11" s="389"/>
      <c r="FJ11" s="389"/>
      <c r="FK11" s="389"/>
      <c r="FL11" s="389"/>
      <c r="FM11" s="389"/>
      <c r="FN11" s="389"/>
      <c r="FO11" s="389"/>
      <c r="FP11" s="389"/>
      <c r="FQ11" s="389"/>
      <c r="FR11" s="389"/>
      <c r="FS11" s="389"/>
      <c r="FT11" s="389"/>
      <c r="FU11" s="389"/>
      <c r="FV11" s="389"/>
      <c r="FW11" s="389"/>
      <c r="FX11" s="389"/>
      <c r="FY11" s="389"/>
      <c r="FZ11" s="389"/>
      <c r="GA11" s="389"/>
      <c r="GB11" s="389"/>
      <c r="GC11" s="389"/>
      <c r="GD11" s="389"/>
      <c r="GE11" s="389"/>
      <c r="GF11" s="389"/>
      <c r="GG11" s="389"/>
      <c r="GH11" s="389"/>
      <c r="GI11" s="389"/>
      <c r="GJ11" s="389"/>
      <c r="GK11" s="389"/>
      <c r="GL11" s="389"/>
      <c r="GM11" s="389"/>
      <c r="GN11" s="389"/>
      <c r="GO11" s="389"/>
      <c r="GP11" s="389"/>
      <c r="GQ11" s="389"/>
      <c r="GR11" s="389"/>
      <c r="GS11" s="389"/>
      <c r="GT11" s="389"/>
      <c r="GU11" s="389"/>
      <c r="GV11" s="389"/>
      <c r="GW11" s="389"/>
      <c r="GX11" s="389"/>
      <c r="GY11" s="389"/>
      <c r="GZ11" s="389"/>
      <c r="HA11" s="389"/>
      <c r="HB11" s="389"/>
      <c r="HC11" s="389"/>
      <c r="HD11" s="389"/>
      <c r="HE11" s="389"/>
      <c r="HF11" s="389"/>
      <c r="HG11" s="389"/>
      <c r="HH11" s="389"/>
      <c r="HI11" s="389"/>
      <c r="HJ11" s="389"/>
      <c r="HK11" s="389"/>
      <c r="HL11" s="389"/>
      <c r="HM11" s="389"/>
      <c r="HN11" s="389"/>
      <c r="HO11" s="389"/>
      <c r="HP11" s="389"/>
      <c r="HQ11" s="389"/>
      <c r="HR11" s="389"/>
      <c r="HS11" s="389"/>
      <c r="HT11" s="389"/>
      <c r="HU11" s="389"/>
      <c r="HV11" s="389"/>
      <c r="HW11" s="389"/>
      <c r="HX11" s="389"/>
      <c r="HY11" s="389"/>
      <c r="HZ11" s="389"/>
      <c r="IA11" s="389"/>
      <c r="IB11" s="389"/>
      <c r="IC11" s="389"/>
      <c r="ID11" s="389"/>
      <c r="IE11" s="389"/>
      <c r="IF11" s="389"/>
      <c r="IG11" s="389"/>
      <c r="IH11" s="389"/>
      <c r="II11" s="389"/>
      <c r="IJ11" s="389"/>
      <c r="IK11" s="389"/>
      <c r="IL11" s="389"/>
      <c r="IM11" s="389"/>
      <c r="IN11" s="389"/>
      <c r="IO11" s="389"/>
      <c r="IP11" s="389"/>
      <c r="IQ11" s="389"/>
      <c r="IR11" s="389"/>
      <c r="IS11" s="389"/>
      <c r="IT11" s="389"/>
      <c r="IU11" s="389"/>
      <c r="IV11" s="389"/>
      <c r="IW11" s="389"/>
    </row>
    <row r="12" spans="1:257" ht="28.5" customHeight="1" thickBot="1" x14ac:dyDescent="0.25">
      <c r="A12" s="389"/>
      <c r="B12" s="409" t="s">
        <v>196</v>
      </c>
      <c r="C12" s="410"/>
      <c r="D12" s="411">
        <v>0.24689686727876353</v>
      </c>
      <c r="E12" s="412">
        <v>0.27542093751249913</v>
      </c>
      <c r="F12" s="389"/>
      <c r="G12" s="389"/>
      <c r="H12" s="389"/>
      <c r="I12" s="389"/>
      <c r="J12" s="389"/>
      <c r="K12" s="389"/>
      <c r="L12" s="389"/>
      <c r="M12" s="389"/>
      <c r="N12" s="389"/>
      <c r="O12" s="389"/>
      <c r="P12" s="389"/>
      <c r="Q12" s="389"/>
      <c r="R12" s="389"/>
      <c r="S12" s="389"/>
      <c r="T12" s="389"/>
      <c r="U12" s="389"/>
      <c r="V12" s="389"/>
      <c r="W12" s="389"/>
      <c r="X12" s="389"/>
      <c r="Y12" s="389"/>
      <c r="Z12" s="389"/>
      <c r="AA12" s="389"/>
      <c r="AB12" s="389"/>
      <c r="AC12" s="389"/>
      <c r="AD12" s="389"/>
      <c r="AE12" s="389"/>
      <c r="AF12" s="389"/>
      <c r="AG12" s="389"/>
      <c r="AH12" s="389"/>
      <c r="AI12" s="389"/>
      <c r="AJ12" s="389"/>
      <c r="AK12" s="389"/>
      <c r="AL12" s="389"/>
      <c r="AM12" s="389"/>
      <c r="AN12" s="389"/>
      <c r="AO12" s="389"/>
      <c r="AP12" s="389"/>
      <c r="AQ12" s="389"/>
      <c r="AR12" s="389"/>
      <c r="AS12" s="389"/>
      <c r="AT12" s="389"/>
      <c r="AU12" s="389"/>
      <c r="AV12" s="389"/>
      <c r="AW12" s="389"/>
      <c r="AX12" s="389"/>
      <c r="AY12" s="389"/>
      <c r="AZ12" s="389"/>
      <c r="BA12" s="389"/>
      <c r="BB12" s="389"/>
      <c r="BC12" s="389"/>
      <c r="BD12" s="389"/>
      <c r="BE12" s="389"/>
      <c r="BF12" s="389"/>
      <c r="BG12" s="389"/>
      <c r="BH12" s="389"/>
      <c r="BI12" s="389"/>
      <c r="BJ12" s="389"/>
      <c r="BK12" s="389"/>
      <c r="BL12" s="389"/>
      <c r="BM12" s="389"/>
      <c r="BN12" s="389"/>
      <c r="BO12" s="389"/>
      <c r="BP12" s="389"/>
      <c r="BQ12" s="389"/>
      <c r="BR12" s="389"/>
      <c r="BS12" s="389"/>
      <c r="BT12" s="389"/>
      <c r="BU12" s="389"/>
      <c r="BV12" s="389"/>
      <c r="BW12" s="389"/>
      <c r="BX12" s="389"/>
      <c r="BY12" s="389"/>
      <c r="BZ12" s="389"/>
      <c r="CA12" s="389"/>
      <c r="CB12" s="389"/>
      <c r="CC12" s="389"/>
      <c r="CD12" s="389"/>
      <c r="CE12" s="389"/>
      <c r="CF12" s="389"/>
      <c r="CG12" s="389"/>
      <c r="CH12" s="389"/>
      <c r="CI12" s="389"/>
      <c r="CJ12" s="389"/>
      <c r="CK12" s="389"/>
      <c r="CL12" s="389"/>
      <c r="CM12" s="389"/>
      <c r="CN12" s="389"/>
      <c r="CO12" s="389"/>
      <c r="CP12" s="389"/>
      <c r="CQ12" s="389"/>
      <c r="CR12" s="389"/>
      <c r="CS12" s="389"/>
      <c r="CT12" s="389"/>
      <c r="CU12" s="389"/>
      <c r="CV12" s="389"/>
      <c r="CW12" s="389"/>
      <c r="CX12" s="389"/>
      <c r="CY12" s="389"/>
      <c r="CZ12" s="389"/>
      <c r="DA12" s="389"/>
      <c r="DB12" s="389"/>
      <c r="DC12" s="389"/>
      <c r="DD12" s="389"/>
      <c r="DE12" s="389"/>
      <c r="DF12" s="389"/>
      <c r="DG12" s="389"/>
      <c r="DH12" s="389"/>
      <c r="DI12" s="389"/>
      <c r="DJ12" s="389"/>
      <c r="DK12" s="389"/>
      <c r="DL12" s="389"/>
      <c r="DM12" s="389"/>
      <c r="DN12" s="389"/>
      <c r="DO12" s="389"/>
      <c r="DP12" s="389"/>
      <c r="DQ12" s="389"/>
      <c r="DR12" s="389"/>
      <c r="DS12" s="389"/>
      <c r="DT12" s="389"/>
      <c r="DU12" s="389"/>
      <c r="DV12" s="389"/>
      <c r="DW12" s="389"/>
      <c r="DX12" s="389"/>
      <c r="DY12" s="389"/>
      <c r="DZ12" s="389"/>
      <c r="EA12" s="389"/>
      <c r="EB12" s="389"/>
      <c r="EC12" s="389"/>
      <c r="ED12" s="389"/>
      <c r="EE12" s="389"/>
      <c r="EF12" s="389"/>
      <c r="EG12" s="389"/>
      <c r="EH12" s="389"/>
      <c r="EI12" s="389"/>
      <c r="EJ12" s="389"/>
      <c r="EK12" s="389"/>
      <c r="EL12" s="389"/>
      <c r="EM12" s="389"/>
      <c r="EN12" s="389"/>
      <c r="EO12" s="389"/>
      <c r="EP12" s="389"/>
      <c r="EQ12" s="389"/>
      <c r="ER12" s="389"/>
      <c r="ES12" s="389"/>
      <c r="ET12" s="389"/>
      <c r="EU12" s="389"/>
      <c r="EV12" s="389"/>
      <c r="EW12" s="389"/>
      <c r="EX12" s="389"/>
      <c r="EY12" s="389"/>
      <c r="EZ12" s="389"/>
      <c r="FA12" s="389"/>
      <c r="FB12" s="389"/>
      <c r="FC12" s="389"/>
      <c r="FD12" s="389"/>
      <c r="FE12" s="389"/>
      <c r="FF12" s="389"/>
      <c r="FG12" s="389"/>
      <c r="FH12" s="389"/>
      <c r="FI12" s="389"/>
      <c r="FJ12" s="389"/>
      <c r="FK12" s="389"/>
      <c r="FL12" s="389"/>
      <c r="FM12" s="389"/>
      <c r="FN12" s="389"/>
      <c r="FO12" s="389"/>
      <c r="FP12" s="389"/>
      <c r="FQ12" s="389"/>
      <c r="FR12" s="389"/>
      <c r="FS12" s="389"/>
      <c r="FT12" s="389"/>
      <c r="FU12" s="389"/>
      <c r="FV12" s="389"/>
      <c r="FW12" s="389"/>
      <c r="FX12" s="389"/>
      <c r="FY12" s="389"/>
      <c r="FZ12" s="389"/>
      <c r="GA12" s="389"/>
      <c r="GB12" s="389"/>
      <c r="GC12" s="389"/>
      <c r="GD12" s="389"/>
      <c r="GE12" s="389"/>
      <c r="GF12" s="389"/>
      <c r="GG12" s="389"/>
      <c r="GH12" s="389"/>
      <c r="GI12" s="389"/>
      <c r="GJ12" s="389"/>
      <c r="GK12" s="389"/>
      <c r="GL12" s="389"/>
      <c r="GM12" s="389"/>
      <c r="GN12" s="389"/>
      <c r="GO12" s="389"/>
      <c r="GP12" s="389"/>
      <c r="GQ12" s="389"/>
      <c r="GR12" s="389"/>
      <c r="GS12" s="389"/>
      <c r="GT12" s="389"/>
      <c r="GU12" s="389"/>
      <c r="GV12" s="389"/>
      <c r="GW12" s="389"/>
      <c r="GX12" s="389"/>
      <c r="GY12" s="389"/>
      <c r="GZ12" s="389"/>
      <c r="HA12" s="389"/>
      <c r="HB12" s="389"/>
      <c r="HC12" s="389"/>
      <c r="HD12" s="389"/>
      <c r="HE12" s="389"/>
      <c r="HF12" s="389"/>
      <c r="HG12" s="389"/>
      <c r="HH12" s="389"/>
      <c r="HI12" s="389"/>
      <c r="HJ12" s="389"/>
      <c r="HK12" s="389"/>
      <c r="HL12" s="389"/>
      <c r="HM12" s="389"/>
      <c r="HN12" s="389"/>
      <c r="HO12" s="389"/>
      <c r="HP12" s="389"/>
      <c r="HQ12" s="389"/>
      <c r="HR12" s="389"/>
      <c r="HS12" s="389"/>
      <c r="HT12" s="389"/>
      <c r="HU12" s="389"/>
      <c r="HV12" s="389"/>
      <c r="HW12" s="389"/>
      <c r="HX12" s="389"/>
      <c r="HY12" s="389"/>
      <c r="HZ12" s="389"/>
      <c r="IA12" s="389"/>
      <c r="IB12" s="389"/>
      <c r="IC12" s="389"/>
      <c r="ID12" s="389"/>
      <c r="IE12" s="389"/>
      <c r="IF12" s="389"/>
      <c r="IG12" s="389"/>
      <c r="IH12" s="389"/>
      <c r="II12" s="389"/>
      <c r="IJ12" s="389"/>
      <c r="IK12" s="389"/>
      <c r="IL12" s="389"/>
      <c r="IM12" s="389"/>
      <c r="IN12" s="389"/>
      <c r="IO12" s="389"/>
      <c r="IP12" s="389"/>
      <c r="IQ12" s="389"/>
      <c r="IR12" s="389"/>
      <c r="IS12" s="389"/>
      <c r="IT12" s="389"/>
      <c r="IU12" s="389"/>
      <c r="IV12" s="389"/>
      <c r="IW12" s="389"/>
    </row>
    <row r="13" spans="1:257" x14ac:dyDescent="0.25">
      <c r="A13" s="389"/>
      <c r="C13" s="389"/>
      <c r="D13" s="389"/>
      <c r="E13" s="389"/>
      <c r="F13" s="389"/>
      <c r="G13" s="389"/>
      <c r="H13" s="389"/>
      <c r="I13" s="389"/>
      <c r="J13" s="389"/>
      <c r="K13" s="389"/>
      <c r="L13" s="389"/>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89"/>
      <c r="AJ13" s="389"/>
      <c r="AK13" s="389"/>
      <c r="AL13" s="389"/>
      <c r="AM13" s="389"/>
      <c r="AN13" s="389"/>
      <c r="AO13" s="389"/>
      <c r="AP13" s="389"/>
      <c r="AQ13" s="389"/>
      <c r="AR13" s="389"/>
      <c r="AS13" s="389"/>
      <c r="AT13" s="389"/>
      <c r="AU13" s="389"/>
      <c r="AV13" s="389"/>
      <c r="AW13" s="389"/>
      <c r="AX13" s="389"/>
      <c r="AY13" s="389"/>
      <c r="AZ13" s="389"/>
      <c r="BA13" s="389"/>
      <c r="BB13" s="389"/>
      <c r="BC13" s="389"/>
      <c r="BD13" s="389"/>
      <c r="BE13" s="389"/>
      <c r="BF13" s="389"/>
      <c r="BG13" s="389"/>
      <c r="BH13" s="389"/>
      <c r="BI13" s="389"/>
      <c r="BJ13" s="389"/>
      <c r="BK13" s="389"/>
      <c r="BL13" s="389"/>
      <c r="BM13" s="389"/>
      <c r="BN13" s="389"/>
      <c r="BO13" s="389"/>
      <c r="BP13" s="389"/>
      <c r="BQ13" s="389"/>
      <c r="BR13" s="389"/>
      <c r="BS13" s="389"/>
      <c r="BT13" s="389"/>
      <c r="BU13" s="389"/>
      <c r="BV13" s="389"/>
      <c r="BW13" s="389"/>
      <c r="BX13" s="389"/>
      <c r="BY13" s="389"/>
      <c r="BZ13" s="389"/>
      <c r="CA13" s="389"/>
      <c r="CB13" s="389"/>
      <c r="CC13" s="389"/>
      <c r="CD13" s="389"/>
      <c r="CE13" s="389"/>
      <c r="CF13" s="389"/>
      <c r="CG13" s="389"/>
      <c r="CH13" s="389"/>
      <c r="CI13" s="389"/>
      <c r="CJ13" s="389"/>
      <c r="CK13" s="389"/>
      <c r="CL13" s="389"/>
      <c r="CM13" s="389"/>
      <c r="CN13" s="389"/>
      <c r="CO13" s="389"/>
      <c r="CP13" s="389"/>
      <c r="CQ13" s="389"/>
      <c r="CR13" s="389"/>
      <c r="CS13" s="389"/>
      <c r="CT13" s="389"/>
      <c r="CU13" s="389"/>
      <c r="CV13" s="389"/>
      <c r="CW13" s="389"/>
      <c r="CX13" s="389"/>
      <c r="CY13" s="389"/>
      <c r="CZ13" s="389"/>
      <c r="DA13" s="389"/>
      <c r="DB13" s="389"/>
      <c r="DC13" s="389"/>
      <c r="DD13" s="389"/>
      <c r="DE13" s="389"/>
      <c r="DF13" s="389"/>
      <c r="DG13" s="389"/>
      <c r="DH13" s="389"/>
      <c r="DI13" s="389"/>
      <c r="DJ13" s="389"/>
      <c r="DK13" s="389"/>
      <c r="DL13" s="389"/>
      <c r="DM13" s="389"/>
      <c r="DN13" s="389"/>
      <c r="DO13" s="389"/>
      <c r="DP13" s="389"/>
      <c r="DQ13" s="389"/>
      <c r="DR13" s="389"/>
      <c r="DS13" s="389"/>
      <c r="DT13" s="389"/>
      <c r="DU13" s="389"/>
      <c r="DV13" s="389"/>
      <c r="DW13" s="389"/>
      <c r="DX13" s="389"/>
      <c r="DY13" s="389"/>
      <c r="DZ13" s="389"/>
      <c r="EA13" s="389"/>
      <c r="EB13" s="389"/>
      <c r="EC13" s="389"/>
      <c r="ED13" s="389"/>
      <c r="EE13" s="389"/>
      <c r="EF13" s="389"/>
      <c r="EG13" s="389"/>
      <c r="EH13" s="389"/>
      <c r="EI13" s="389"/>
      <c r="EJ13" s="389"/>
      <c r="EK13" s="389"/>
      <c r="EL13" s="389"/>
      <c r="EM13" s="389"/>
      <c r="EN13" s="389"/>
      <c r="EO13" s="389"/>
      <c r="EP13" s="389"/>
      <c r="EQ13" s="389"/>
      <c r="ER13" s="389"/>
      <c r="ES13" s="389"/>
      <c r="ET13" s="389"/>
      <c r="EU13" s="389"/>
      <c r="EV13" s="389"/>
      <c r="EW13" s="389"/>
      <c r="EX13" s="389"/>
      <c r="EY13" s="389"/>
      <c r="EZ13" s="389"/>
      <c r="FA13" s="389"/>
      <c r="FB13" s="389"/>
      <c r="FC13" s="389"/>
      <c r="FD13" s="389"/>
      <c r="FE13" s="389"/>
      <c r="FF13" s="389"/>
      <c r="FG13" s="389"/>
      <c r="FH13" s="389"/>
      <c r="FI13" s="389"/>
      <c r="FJ13" s="389"/>
      <c r="FK13" s="389"/>
      <c r="FL13" s="389"/>
      <c r="FM13" s="389"/>
      <c r="FN13" s="389"/>
      <c r="FO13" s="389"/>
      <c r="FP13" s="389"/>
      <c r="FQ13" s="389"/>
      <c r="FR13" s="389"/>
      <c r="FS13" s="389"/>
      <c r="FT13" s="389"/>
      <c r="FU13" s="389"/>
      <c r="FV13" s="389"/>
      <c r="FW13" s="389"/>
      <c r="FX13" s="389"/>
      <c r="FY13" s="389"/>
      <c r="FZ13" s="389"/>
      <c r="GA13" s="389"/>
      <c r="GB13" s="389"/>
      <c r="GC13" s="389"/>
      <c r="GD13" s="389"/>
      <c r="GE13" s="389"/>
      <c r="GF13" s="389"/>
      <c r="GG13" s="389"/>
      <c r="GH13" s="389"/>
      <c r="GI13" s="389"/>
      <c r="GJ13" s="389"/>
      <c r="GK13" s="389"/>
      <c r="GL13" s="389"/>
      <c r="GM13" s="389"/>
      <c r="GN13" s="389"/>
      <c r="GO13" s="389"/>
      <c r="GP13" s="389"/>
      <c r="GQ13" s="389"/>
      <c r="GR13" s="389"/>
      <c r="GS13" s="389"/>
      <c r="GT13" s="389"/>
      <c r="GU13" s="389"/>
      <c r="GV13" s="389"/>
      <c r="GW13" s="389"/>
      <c r="GX13" s="389"/>
      <c r="GY13" s="389"/>
      <c r="GZ13" s="389"/>
      <c r="HA13" s="389"/>
      <c r="HB13" s="389"/>
      <c r="HC13" s="389"/>
      <c r="HD13" s="389"/>
      <c r="HE13" s="389"/>
      <c r="HF13" s="389"/>
      <c r="HG13" s="389"/>
      <c r="HH13" s="389"/>
      <c r="HI13" s="389"/>
      <c r="HJ13" s="389"/>
      <c r="HK13" s="389"/>
      <c r="HL13" s="389"/>
      <c r="HM13" s="389"/>
      <c r="HN13" s="389"/>
      <c r="HO13" s="389"/>
      <c r="HP13" s="389"/>
      <c r="HQ13" s="389"/>
      <c r="HR13" s="389"/>
      <c r="HS13" s="389"/>
      <c r="HT13" s="389"/>
      <c r="HU13" s="389"/>
      <c r="HV13" s="389"/>
      <c r="HW13" s="389"/>
      <c r="HX13" s="389"/>
      <c r="HY13" s="389"/>
      <c r="HZ13" s="389"/>
      <c r="IA13" s="389"/>
      <c r="IB13" s="389"/>
      <c r="IC13" s="389"/>
      <c r="ID13" s="389"/>
      <c r="IE13" s="389"/>
      <c r="IF13" s="389"/>
      <c r="IG13" s="389"/>
      <c r="IH13" s="389"/>
      <c r="II13" s="389"/>
      <c r="IJ13" s="389"/>
      <c r="IK13" s="389"/>
      <c r="IL13" s="389"/>
      <c r="IM13" s="389"/>
      <c r="IN13" s="389"/>
      <c r="IO13" s="389"/>
      <c r="IP13" s="389"/>
      <c r="IQ13" s="389"/>
      <c r="IR13" s="389"/>
      <c r="IS13" s="389"/>
      <c r="IT13" s="389"/>
      <c r="IU13" s="389"/>
      <c r="IV13" s="389"/>
      <c r="IW13" s="389"/>
    </row>
  </sheetData>
  <mergeCells count="1">
    <mergeCell ref="B4:B5"/>
  </mergeCells>
  <hyperlinks>
    <hyperlink ref="A2" location="SOMMAIRE!A1" display="Retour sommaire"/>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V13"/>
  <sheetViews>
    <sheetView workbookViewId="0">
      <selection activeCell="B5" sqref="B5:B9"/>
    </sheetView>
  </sheetViews>
  <sheetFormatPr baseColWidth="10" defaultRowHeight="15" x14ac:dyDescent="0.25"/>
  <cols>
    <col min="2" max="2" width="24.28515625" customWidth="1"/>
    <col min="3" max="3" width="34.140625" bestFit="1" customWidth="1"/>
    <col min="4" max="22" width="7.7109375" customWidth="1"/>
    <col min="23" max="23" width="8.42578125" customWidth="1"/>
  </cols>
  <sheetData>
    <row r="1" spans="1:74" ht="15.75" x14ac:dyDescent="0.25">
      <c r="A1" s="1" t="s">
        <v>338</v>
      </c>
      <c r="B1" s="625"/>
      <c r="C1" s="625"/>
      <c r="D1" s="625"/>
      <c r="E1" s="625"/>
      <c r="F1" s="625"/>
      <c r="G1" s="625"/>
      <c r="H1" s="625"/>
      <c r="I1" s="625"/>
      <c r="J1" s="625"/>
      <c r="K1" s="625"/>
      <c r="L1" s="625"/>
      <c r="M1" s="625"/>
      <c r="N1" s="625"/>
      <c r="O1" s="625"/>
      <c r="P1" s="625"/>
      <c r="Q1" s="625"/>
      <c r="R1" s="625"/>
      <c r="S1" s="625"/>
      <c r="T1" s="625"/>
      <c r="U1" s="625"/>
      <c r="V1" s="625"/>
    </row>
    <row r="2" spans="1:74" ht="15.75" x14ac:dyDescent="0.25">
      <c r="A2" s="388" t="s">
        <v>376</v>
      </c>
      <c r="B2" s="3"/>
      <c r="C2" s="625"/>
      <c r="D2" s="625"/>
      <c r="E2" s="625"/>
      <c r="F2" s="625"/>
      <c r="G2" s="625"/>
      <c r="H2" s="625"/>
      <c r="I2" s="625"/>
      <c r="J2" s="625"/>
      <c r="K2" s="2"/>
      <c r="L2" s="2"/>
      <c r="M2" s="2"/>
      <c r="N2" s="2"/>
      <c r="O2" s="2"/>
      <c r="P2" s="2"/>
      <c r="Q2" s="2"/>
      <c r="R2" s="2"/>
      <c r="S2" s="2"/>
      <c r="T2" s="2"/>
      <c r="U2" s="2"/>
      <c r="V2" s="2"/>
    </row>
    <row r="3" spans="1:74" ht="15.75" thickBot="1" x14ac:dyDescent="0.3">
      <c r="A3" s="626"/>
      <c r="B3" s="625"/>
      <c r="C3" s="625"/>
      <c r="D3" s="625"/>
      <c r="E3" s="625"/>
      <c r="F3" s="625"/>
      <c r="G3" s="625"/>
      <c r="H3" s="625"/>
      <c r="I3" s="625"/>
      <c r="J3" s="625"/>
      <c r="K3" s="2"/>
      <c r="L3" s="2"/>
      <c r="M3" s="2"/>
      <c r="N3" s="2"/>
      <c r="O3" s="2"/>
      <c r="P3" s="2"/>
      <c r="Q3" s="2"/>
      <c r="R3" s="2"/>
      <c r="S3" s="2"/>
      <c r="T3" s="2"/>
      <c r="U3" s="2"/>
      <c r="V3" s="2"/>
    </row>
    <row r="4" spans="1:74" ht="16.5" thickBot="1" x14ac:dyDescent="0.3">
      <c r="A4" s="2"/>
      <c r="B4" s="627"/>
      <c r="C4" s="628"/>
      <c r="D4" s="629">
        <v>2002</v>
      </c>
      <c r="E4" s="630">
        <f>D4+1</f>
        <v>2003</v>
      </c>
      <c r="F4" s="630">
        <f t="shared" ref="F4:M4" si="0">E4+1</f>
        <v>2004</v>
      </c>
      <c r="G4" s="630">
        <f t="shared" si="0"/>
        <v>2005</v>
      </c>
      <c r="H4" s="630">
        <f t="shared" si="0"/>
        <v>2006</v>
      </c>
      <c r="I4" s="630">
        <f t="shared" si="0"/>
        <v>2007</v>
      </c>
      <c r="J4" s="630">
        <f t="shared" si="0"/>
        <v>2008</v>
      </c>
      <c r="K4" s="630">
        <f t="shared" si="0"/>
        <v>2009</v>
      </c>
      <c r="L4" s="630">
        <f t="shared" si="0"/>
        <v>2010</v>
      </c>
      <c r="M4" s="630">
        <f t="shared" si="0"/>
        <v>2011</v>
      </c>
      <c r="N4" s="630">
        <f>M4+1</f>
        <v>2012</v>
      </c>
      <c r="O4" s="630">
        <v>2013</v>
      </c>
      <c r="P4" s="630">
        <v>2014</v>
      </c>
      <c r="Q4" s="630">
        <v>2015</v>
      </c>
      <c r="R4" s="630">
        <v>2016</v>
      </c>
      <c r="S4" s="631">
        <v>2017</v>
      </c>
      <c r="T4" s="631">
        <v>2018</v>
      </c>
      <c r="U4" s="631">
        <v>2019</v>
      </c>
      <c r="V4" s="631">
        <v>2020</v>
      </c>
      <c r="W4" s="632">
        <v>2021</v>
      </c>
    </row>
    <row r="5" spans="1:74" ht="15.75" thickBot="1" x14ac:dyDescent="0.3">
      <c r="A5" s="2"/>
      <c r="B5" s="899" t="s">
        <v>332</v>
      </c>
      <c r="C5" s="633" t="s">
        <v>333</v>
      </c>
      <c r="D5" s="634">
        <v>3.0083390155726392E-3</v>
      </c>
      <c r="E5" s="635">
        <v>4.5956945204118499E-3</v>
      </c>
      <c r="F5" s="635">
        <v>3.9095680690328233E-3</v>
      </c>
      <c r="G5" s="635">
        <v>1.5309334652850864E-3</v>
      </c>
      <c r="H5" s="635">
        <v>1.721061946795735E-3</v>
      </c>
      <c r="I5" s="635">
        <v>6.4736764480313735E-4</v>
      </c>
      <c r="J5" s="635">
        <v>-5.3148491740487303E-4</v>
      </c>
      <c r="K5" s="635">
        <v>-4.7931703814442506E-3</v>
      </c>
      <c r="L5" s="635">
        <v>-7.234146291975746E-3</v>
      </c>
      <c r="M5" s="635">
        <v>-6.6392713832939265E-3</v>
      </c>
      <c r="N5" s="635">
        <v>-6.4765641374882887E-3</v>
      </c>
      <c r="O5" s="635">
        <v>-3.700749026617739E-3</v>
      </c>
      <c r="P5" s="635">
        <v>-3.6655654883564204E-3</v>
      </c>
      <c r="Q5" s="635">
        <v>-2.9418812793532423E-3</v>
      </c>
      <c r="R5" s="635">
        <v>-2.4413220226591759E-3</v>
      </c>
      <c r="S5" s="635">
        <v>-1.1576726702551832E-3</v>
      </c>
      <c r="T5" s="635">
        <v>-6.2849199938230793E-4</v>
      </c>
      <c r="U5" s="635">
        <v>-8.4183762714379329E-5</v>
      </c>
      <c r="V5" s="636">
        <v>-6.0131671667099096E-3</v>
      </c>
      <c r="W5" s="637">
        <v>3.5090792403355553E-4</v>
      </c>
    </row>
    <row r="6" spans="1:74" x14ac:dyDescent="0.25">
      <c r="A6" s="2"/>
      <c r="B6" s="900"/>
      <c r="C6" s="638" t="s">
        <v>334</v>
      </c>
      <c r="D6" s="639">
        <v>8.116871522656739E-5</v>
      </c>
      <c r="E6" s="640">
        <v>-4.6462139200349523E-4</v>
      </c>
      <c r="F6" s="640">
        <v>-2.2854318883943112E-4</v>
      </c>
      <c r="G6" s="640">
        <v>-2.165321960142312E-3</v>
      </c>
      <c r="H6" s="640">
        <v>-1.5929659124480288E-3</v>
      </c>
      <c r="I6" s="640">
        <v>-1.9072648417126248E-3</v>
      </c>
      <c r="J6" s="640">
        <v>-2.1844357288746757E-3</v>
      </c>
      <c r="K6" s="640">
        <v>-5.5626181463803792E-3</v>
      </c>
      <c r="L6" s="640">
        <v>-6.4286174739393211E-3</v>
      </c>
      <c r="M6" s="640">
        <v>-4.5575101720688677E-3</v>
      </c>
      <c r="N6" s="640">
        <v>-4.2794209527267377E-3</v>
      </c>
      <c r="O6" s="640">
        <v>-2.4923745226225844E-3</v>
      </c>
      <c r="P6" s="640">
        <v>-1.8603529654078353E-3</v>
      </c>
      <c r="Q6" s="640">
        <v>-1.9204091636215003E-3</v>
      </c>
      <c r="R6" s="640">
        <v>-1.2486021310598146E-3</v>
      </c>
      <c r="S6" s="641">
        <v>-4.4333288384432087E-4</v>
      </c>
      <c r="T6" s="641">
        <v>-6.8313206448932548E-4</v>
      </c>
      <c r="U6" s="641">
        <v>-1.2256426211922533E-3</v>
      </c>
      <c r="V6" s="641">
        <v>-2.695134598655299E-3</v>
      </c>
      <c r="W6" s="642">
        <v>-1.0794645576297631E-3</v>
      </c>
    </row>
    <row r="7" spans="1:74" x14ac:dyDescent="0.25">
      <c r="A7" s="2"/>
      <c r="B7" s="900"/>
      <c r="C7" s="643" t="s">
        <v>335</v>
      </c>
      <c r="D7" s="644">
        <v>2.2027826562157756E-3</v>
      </c>
      <c r="E7" s="645">
        <v>3.6849726185830935E-3</v>
      </c>
      <c r="F7" s="645">
        <v>3.1418447428356042E-3</v>
      </c>
      <c r="G7" s="645">
        <v>2.5420116970948942E-3</v>
      </c>
      <c r="H7" s="645">
        <v>2.3481829306240621E-3</v>
      </c>
      <c r="I7" s="645">
        <v>1.4879723341343425E-3</v>
      </c>
      <c r="J7" s="645">
        <v>9.2112609735837156E-4</v>
      </c>
      <c r="K7" s="645">
        <v>-3.9852104542971411E-5</v>
      </c>
      <c r="L7" s="645">
        <v>-8.6926354835130761E-4</v>
      </c>
      <c r="M7" s="645">
        <v>-1.817327460472538E-3</v>
      </c>
      <c r="N7" s="645">
        <v>-1.8710575045340649E-3</v>
      </c>
      <c r="O7" s="645">
        <v>-1.732469701075656E-3</v>
      </c>
      <c r="P7" s="645">
        <v>-2.247894845801695E-3</v>
      </c>
      <c r="Q7" s="645">
        <v>-1.8606058976307828E-3</v>
      </c>
      <c r="R7" s="645">
        <v>-1.6511910448943077E-3</v>
      </c>
      <c r="S7" s="646">
        <v>-1.2783191812529965E-3</v>
      </c>
      <c r="T7" s="646">
        <v>-2.2002255460783378E-4</v>
      </c>
      <c r="U7" s="646">
        <v>7.449641466552746E-4</v>
      </c>
      <c r="V7" s="646">
        <v>-2.926919098360591E-3</v>
      </c>
      <c r="W7" s="647">
        <v>1.3851262567848267E-3</v>
      </c>
    </row>
    <row r="8" spans="1:74" x14ac:dyDescent="0.25">
      <c r="A8" s="2"/>
      <c r="B8" s="900"/>
      <c r="C8" s="643" t="s">
        <v>336</v>
      </c>
      <c r="D8" s="644">
        <v>-1.6495860285382674E-4</v>
      </c>
      <c r="E8" s="645">
        <v>8.954261510125192E-5</v>
      </c>
      <c r="F8" s="645">
        <v>1.4753117631742041E-6</v>
      </c>
      <c r="G8" s="645">
        <v>1.1621641115738105E-4</v>
      </c>
      <c r="H8" s="645">
        <v>9.0686314645700694E-5</v>
      </c>
      <c r="I8" s="645">
        <v>1.1095580959111464E-4</v>
      </c>
      <c r="J8" s="645">
        <v>6.357819110463237E-5</v>
      </c>
      <c r="K8" s="645">
        <v>-1.8806897556762994E-4</v>
      </c>
      <c r="L8" s="645">
        <v>-3.2492664040117828E-4</v>
      </c>
      <c r="M8" s="645">
        <v>-3.1637444978128483E-4</v>
      </c>
      <c r="N8" s="645">
        <v>-6.2050275082146627E-5</v>
      </c>
      <c r="O8" s="645">
        <v>-6.1821424477386525E-5</v>
      </c>
      <c r="P8" s="645">
        <v>1.6601181477509755E-4</v>
      </c>
      <c r="Q8" s="645">
        <v>1.4380858095679105E-4</v>
      </c>
      <c r="R8" s="645">
        <v>1.2845297187405593E-4</v>
      </c>
      <c r="S8" s="646">
        <v>1.7472838958194195E-4</v>
      </c>
      <c r="T8" s="646">
        <v>1.5181482277640779E-5</v>
      </c>
      <c r="U8" s="646">
        <v>-2.0974729535391671E-4</v>
      </c>
      <c r="V8" s="646">
        <v>-5.2979911771127786E-4</v>
      </c>
      <c r="W8" s="647">
        <v>-1.0229776865568508E-4</v>
      </c>
    </row>
    <row r="9" spans="1:74" ht="15.75" thickBot="1" x14ac:dyDescent="0.3">
      <c r="A9" s="2"/>
      <c r="B9" s="901"/>
      <c r="C9" s="648" t="s">
        <v>337</v>
      </c>
      <c r="D9" s="649">
        <v>2.6603650936974309E-4</v>
      </c>
      <c r="E9" s="650">
        <v>5.4590963518928119E-4</v>
      </c>
      <c r="F9" s="650">
        <v>6.252903056221357E-4</v>
      </c>
      <c r="G9" s="650">
        <v>4.4515762560969454E-4</v>
      </c>
      <c r="H9" s="650">
        <v>5.3227509463719654E-4</v>
      </c>
      <c r="I9" s="650">
        <v>4.5187119189361939E-4</v>
      </c>
      <c r="J9" s="650">
        <v>2.6452837139889827E-4</v>
      </c>
      <c r="K9" s="650">
        <v>5.0481095540003248E-4</v>
      </c>
      <c r="L9" s="650">
        <v>-1.4136826932386335E-4</v>
      </c>
      <c r="M9" s="650">
        <v>-2.8860280244947904E-4</v>
      </c>
      <c r="N9" s="650">
        <v>-6.7484341820863445E-4</v>
      </c>
      <c r="O9" s="650">
        <v>2.3113391281629614E-4</v>
      </c>
      <c r="P9" s="650">
        <v>-5.8801592386144481E-4</v>
      </c>
      <c r="Q9" s="650">
        <v>-3.2695171655980283E-4</v>
      </c>
      <c r="R9" s="650">
        <v>-3.1961147325870677E-4</v>
      </c>
      <c r="S9" s="651">
        <v>-5.474850757560531E-5</v>
      </c>
      <c r="T9" s="651">
        <v>-6.7253313603910718E-5</v>
      </c>
      <c r="U9" s="651">
        <v>2.2557977026503229E-4</v>
      </c>
      <c r="V9" s="651">
        <v>-2.1662896016198921E-4</v>
      </c>
      <c r="W9" s="652">
        <v>-8.2501531388825535E-5</v>
      </c>
    </row>
    <row r="10" spans="1:74" s="2" customFormat="1" x14ac:dyDescent="0.25">
      <c r="B10" s="27"/>
      <c r="C10" s="28"/>
      <c r="D10" s="653"/>
      <c r="E10" s="653"/>
      <c r="F10" s="653"/>
      <c r="G10" s="653"/>
      <c r="H10" s="653"/>
      <c r="I10" s="653"/>
      <c r="J10" s="653"/>
      <c r="K10" s="653"/>
      <c r="L10" s="653"/>
      <c r="M10" s="654"/>
      <c r="N10" s="654"/>
      <c r="O10" s="654"/>
      <c r="P10" s="654"/>
      <c r="Q10" s="654"/>
      <c r="R10" s="654"/>
      <c r="S10" s="654"/>
      <c r="T10" s="654"/>
      <c r="U10" s="654"/>
      <c r="V10" s="654"/>
      <c r="W10" s="654"/>
      <c r="X10" s="654"/>
      <c r="Y10" s="654"/>
      <c r="Z10" s="654"/>
      <c r="AA10" s="654"/>
      <c r="AB10" s="654"/>
      <c r="AC10" s="654"/>
      <c r="AD10" s="654"/>
      <c r="AE10" s="654"/>
      <c r="AF10" s="654"/>
      <c r="AG10" s="654"/>
      <c r="AH10" s="654"/>
      <c r="AI10" s="654"/>
      <c r="AJ10" s="654"/>
      <c r="AK10" s="654"/>
      <c r="AL10" s="654"/>
      <c r="AM10" s="654"/>
      <c r="AN10" s="654"/>
      <c r="AO10" s="654"/>
      <c r="AP10" s="654"/>
      <c r="AQ10" s="654"/>
      <c r="AR10" s="654"/>
      <c r="AS10" s="654"/>
      <c r="AT10" s="654"/>
      <c r="AU10" s="654"/>
      <c r="AV10" s="654"/>
      <c r="AW10" s="654"/>
      <c r="AX10" s="654"/>
      <c r="AY10" s="654"/>
      <c r="AZ10" s="654"/>
      <c r="BA10" s="654"/>
      <c r="BB10" s="654"/>
      <c r="BC10" s="654"/>
      <c r="BD10" s="654"/>
      <c r="BE10" s="654"/>
      <c r="BF10" s="654"/>
      <c r="BG10" s="654"/>
      <c r="BH10" s="654"/>
      <c r="BI10" s="654"/>
      <c r="BJ10" s="654"/>
      <c r="BK10" s="654"/>
      <c r="BL10" s="654"/>
      <c r="BM10" s="654"/>
      <c r="BN10" s="654"/>
      <c r="BO10" s="654"/>
      <c r="BP10" s="654"/>
      <c r="BQ10" s="654"/>
      <c r="BR10" s="654"/>
      <c r="BS10" s="654"/>
      <c r="BT10" s="654"/>
      <c r="BU10" s="654"/>
      <c r="BV10" s="654"/>
    </row>
    <row r="11" spans="1:74" s="2" customFormat="1" x14ac:dyDescent="0.25">
      <c r="B11" s="27"/>
      <c r="C11" s="28"/>
      <c r="D11" s="653"/>
      <c r="E11" s="653"/>
      <c r="F11" s="653"/>
      <c r="G11" s="653"/>
      <c r="H11" s="653"/>
      <c r="I11" s="653"/>
      <c r="J11" s="653"/>
      <c r="K11" s="653"/>
      <c r="L11" s="653"/>
      <c r="M11" s="654"/>
      <c r="N11" s="654"/>
      <c r="O11" s="654"/>
      <c r="P11" s="654"/>
      <c r="Q11" s="654"/>
      <c r="R11" s="654"/>
      <c r="S11" s="654"/>
      <c r="T11" s="654"/>
      <c r="U11" s="654"/>
      <c r="V11" s="654"/>
      <c r="W11" s="654"/>
      <c r="X11" s="654"/>
      <c r="Y11" s="654"/>
      <c r="Z11" s="654"/>
      <c r="AA11" s="654"/>
      <c r="AB11" s="654"/>
      <c r="AC11" s="654"/>
      <c r="AD11" s="654"/>
      <c r="AE11" s="654"/>
      <c r="AF11" s="654"/>
      <c r="AG11" s="654"/>
      <c r="AH11" s="654"/>
      <c r="AI11" s="654"/>
      <c r="AJ11" s="654"/>
      <c r="AK11" s="654"/>
      <c r="AL11" s="654"/>
      <c r="AM11" s="654"/>
      <c r="AN11" s="654"/>
      <c r="AO11" s="654"/>
      <c r="AP11" s="654"/>
      <c r="AQ11" s="654"/>
      <c r="AR11" s="654"/>
      <c r="AS11" s="654"/>
      <c r="AT11" s="654"/>
      <c r="AU11" s="654"/>
      <c r="AV11" s="654"/>
      <c r="AW11" s="654"/>
      <c r="AX11" s="654"/>
      <c r="AY11" s="654"/>
      <c r="AZ11" s="654"/>
      <c r="BA11" s="654"/>
      <c r="BB11" s="654"/>
      <c r="BC11" s="654"/>
      <c r="BD11" s="654"/>
      <c r="BE11" s="654"/>
      <c r="BF11" s="654"/>
      <c r="BG11" s="654"/>
      <c r="BH11" s="654"/>
      <c r="BI11" s="654"/>
      <c r="BJ11" s="654"/>
      <c r="BK11" s="654"/>
      <c r="BL11" s="654"/>
      <c r="BM11" s="654"/>
      <c r="BN11" s="654"/>
      <c r="BO11" s="654"/>
      <c r="BP11" s="654"/>
      <c r="BQ11" s="654"/>
      <c r="BR11" s="654"/>
      <c r="BS11" s="654"/>
      <c r="BT11" s="654"/>
      <c r="BU11" s="654"/>
      <c r="BV11" s="654"/>
    </row>
    <row r="12" spans="1:74" x14ac:dyDescent="0.25">
      <c r="C12" s="28"/>
      <c r="D12" s="655"/>
      <c r="E12" s="655"/>
      <c r="F12" s="653"/>
      <c r="G12" s="653"/>
      <c r="H12" s="653"/>
      <c r="I12" s="653"/>
      <c r="J12" s="653"/>
      <c r="K12" s="653"/>
      <c r="L12" s="653"/>
      <c r="M12" s="654"/>
      <c r="N12" s="654"/>
      <c r="O12" s="654"/>
      <c r="P12" s="654"/>
      <c r="Q12" s="654"/>
      <c r="R12" s="654"/>
      <c r="S12" s="654"/>
      <c r="T12" s="654"/>
      <c r="U12" s="654"/>
      <c r="V12" s="654"/>
      <c r="W12" s="654"/>
      <c r="X12" s="654"/>
      <c r="Y12" s="654"/>
      <c r="Z12" s="654"/>
      <c r="AA12" s="654"/>
      <c r="AB12" s="654"/>
      <c r="AC12" s="654"/>
      <c r="AD12" s="654"/>
      <c r="AE12" s="654"/>
      <c r="AF12" s="654"/>
      <c r="AG12" s="654"/>
      <c r="AH12" s="654"/>
      <c r="AI12" s="654"/>
      <c r="AJ12" s="654"/>
      <c r="AK12" s="654"/>
      <c r="AL12" s="654"/>
      <c r="AM12" s="654"/>
      <c r="AN12" s="654"/>
      <c r="AO12" s="654"/>
      <c r="AP12" s="654"/>
      <c r="AQ12" s="654"/>
      <c r="AR12" s="654"/>
      <c r="AS12" s="654"/>
      <c r="AT12" s="654"/>
      <c r="AU12" s="654"/>
      <c r="AV12" s="654"/>
      <c r="AW12" s="654"/>
      <c r="AX12" s="654"/>
      <c r="AY12" s="654"/>
      <c r="AZ12" s="654"/>
      <c r="BA12" s="654"/>
      <c r="BB12" s="654"/>
      <c r="BC12" s="654"/>
      <c r="BD12" s="654"/>
      <c r="BE12" s="654"/>
      <c r="BF12" s="654"/>
      <c r="BG12" s="654"/>
      <c r="BH12" s="654"/>
      <c r="BI12" s="654"/>
      <c r="BJ12" s="654"/>
      <c r="BK12" s="654"/>
      <c r="BL12" s="654"/>
      <c r="BM12" s="654"/>
      <c r="BN12" s="654"/>
      <c r="BO12" s="654"/>
      <c r="BP12" s="654"/>
      <c r="BQ12" s="654"/>
      <c r="BR12" s="654"/>
      <c r="BS12" s="654"/>
      <c r="BT12" s="654"/>
      <c r="BU12" s="654"/>
      <c r="BV12" s="654"/>
    </row>
    <row r="13" spans="1:74" x14ac:dyDescent="0.25">
      <c r="C13" s="28"/>
      <c r="D13" s="655"/>
      <c r="E13" s="655"/>
      <c r="F13" s="653"/>
      <c r="G13" s="653"/>
      <c r="H13" s="653"/>
      <c r="I13" s="653"/>
      <c r="J13" s="653"/>
      <c r="K13" s="653"/>
      <c r="L13" s="653"/>
      <c r="M13" s="654"/>
      <c r="N13" s="654"/>
      <c r="O13" s="654"/>
      <c r="P13" s="654"/>
      <c r="Q13" s="654"/>
      <c r="R13" s="654"/>
      <c r="S13" s="654"/>
      <c r="T13" s="654"/>
      <c r="U13" s="654"/>
      <c r="V13" s="654"/>
      <c r="W13" s="654"/>
      <c r="X13" s="654"/>
      <c r="Y13" s="654"/>
      <c r="Z13" s="654"/>
      <c r="AA13" s="654"/>
      <c r="AB13" s="654"/>
      <c r="AC13" s="654"/>
      <c r="AD13" s="654"/>
      <c r="AE13" s="654"/>
      <c r="AF13" s="654"/>
      <c r="AG13" s="654"/>
      <c r="AH13" s="654"/>
      <c r="AI13" s="654"/>
      <c r="AJ13" s="654"/>
      <c r="AK13" s="654"/>
      <c r="AL13" s="654"/>
      <c r="AM13" s="654"/>
      <c r="AN13" s="654"/>
      <c r="AO13" s="654"/>
      <c r="AP13" s="654"/>
      <c r="AQ13" s="654"/>
      <c r="AR13" s="654"/>
      <c r="AS13" s="654"/>
      <c r="AT13" s="654"/>
      <c r="AU13" s="654"/>
      <c r="AV13" s="654"/>
      <c r="AW13" s="654"/>
      <c r="AX13" s="654"/>
      <c r="AY13" s="654"/>
      <c r="AZ13" s="654"/>
      <c r="BA13" s="654"/>
      <c r="BB13" s="654"/>
      <c r="BC13" s="654"/>
      <c r="BD13" s="654"/>
      <c r="BE13" s="654"/>
      <c r="BF13" s="654"/>
      <c r="BG13" s="654"/>
      <c r="BH13" s="654"/>
      <c r="BI13" s="654"/>
      <c r="BJ13" s="654"/>
      <c r="BK13" s="654"/>
      <c r="BL13" s="654"/>
      <c r="BM13" s="654"/>
      <c r="BN13" s="654"/>
      <c r="BO13" s="654"/>
      <c r="BP13" s="654"/>
      <c r="BQ13" s="654"/>
      <c r="BR13" s="654"/>
      <c r="BS13" s="654"/>
      <c r="BT13" s="654"/>
      <c r="BU13" s="654"/>
      <c r="BV13" s="654"/>
    </row>
  </sheetData>
  <mergeCells count="1">
    <mergeCell ref="B5:B9"/>
  </mergeCells>
  <hyperlinks>
    <hyperlink ref="A2" location="SOMMAIRE!A1" display="Retour sommaire"/>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B54"/>
  <sheetViews>
    <sheetView workbookViewId="0">
      <selection activeCell="A2" sqref="A2"/>
    </sheetView>
  </sheetViews>
  <sheetFormatPr baseColWidth="10" defaultColWidth="10.85546875" defaultRowHeight="15" x14ac:dyDescent="0.25"/>
  <cols>
    <col min="1" max="1" width="10.85546875" style="2"/>
    <col min="2" max="2" width="17.42578125" style="2" customWidth="1"/>
    <col min="3" max="3" width="13" style="2" customWidth="1"/>
    <col min="4" max="82" width="6.85546875" style="2" customWidth="1"/>
    <col min="83" max="16384" width="10.85546875" style="2"/>
  </cols>
  <sheetData>
    <row r="1" spans="1:132" ht="15.75" x14ac:dyDescent="0.25">
      <c r="A1" s="1" t="s">
        <v>331</v>
      </c>
    </row>
    <row r="2" spans="1:132" s="430" customFormat="1" ht="15.75" x14ac:dyDescent="0.25">
      <c r="A2" s="388" t="s">
        <v>376</v>
      </c>
      <c r="B2" s="3"/>
    </row>
    <row r="3" spans="1:132" s="414" customFormat="1" ht="15.75" thickBot="1" x14ac:dyDescent="0.3">
      <c r="C3" s="280"/>
      <c r="U3" s="415"/>
    </row>
    <row r="4" spans="1:132" s="6" customFormat="1" ht="15.75" thickBot="1" x14ac:dyDescent="0.3">
      <c r="B4" s="856" t="s">
        <v>46</v>
      </c>
      <c r="C4" s="857"/>
      <c r="D4" s="789">
        <v>2000</v>
      </c>
      <c r="E4" s="790">
        <v>2001</v>
      </c>
      <c r="F4" s="790">
        <v>2002</v>
      </c>
      <c r="G4" s="790">
        <v>2003</v>
      </c>
      <c r="H4" s="790">
        <v>2004</v>
      </c>
      <c r="I4" s="790">
        <v>2005</v>
      </c>
      <c r="J4" s="790">
        <v>2006</v>
      </c>
      <c r="K4" s="790">
        <v>2007</v>
      </c>
      <c r="L4" s="790">
        <v>2008</v>
      </c>
      <c r="M4" s="790">
        <v>2009</v>
      </c>
      <c r="N4" s="790">
        <v>2010</v>
      </c>
      <c r="O4" s="790">
        <v>2011</v>
      </c>
      <c r="P4" s="790">
        <v>2012</v>
      </c>
      <c r="Q4" s="790">
        <v>2013</v>
      </c>
      <c r="R4" s="790">
        <v>2014</v>
      </c>
      <c r="S4" s="790">
        <v>2015</v>
      </c>
      <c r="T4" s="790">
        <v>2016</v>
      </c>
      <c r="U4" s="790">
        <v>2017</v>
      </c>
      <c r="V4" s="790">
        <v>2018</v>
      </c>
      <c r="W4" s="790">
        <v>2019</v>
      </c>
      <c r="X4" s="790">
        <v>2020</v>
      </c>
      <c r="Y4" s="790">
        <v>2021</v>
      </c>
      <c r="Z4" s="127"/>
      <c r="AA4" s="127"/>
      <c r="AC4" s="790">
        <v>2021</v>
      </c>
      <c r="AD4" s="790">
        <v>2022</v>
      </c>
      <c r="AE4" s="790">
        <v>2023</v>
      </c>
      <c r="AF4" s="790">
        <v>2024</v>
      </c>
      <c r="AG4" s="790">
        <v>2025</v>
      </c>
      <c r="AH4" s="790">
        <v>2026</v>
      </c>
      <c r="AI4" s="790">
        <v>2027</v>
      </c>
      <c r="AJ4" s="790">
        <v>2028</v>
      </c>
      <c r="AK4" s="790">
        <v>2029</v>
      </c>
      <c r="AL4" s="790">
        <v>2030</v>
      </c>
      <c r="AM4" s="790">
        <v>2031</v>
      </c>
      <c r="AN4" s="790">
        <v>2032</v>
      </c>
      <c r="AO4" s="790">
        <v>2033</v>
      </c>
      <c r="AP4" s="790">
        <v>2034</v>
      </c>
      <c r="AQ4" s="790">
        <v>2035</v>
      </c>
      <c r="AR4" s="790">
        <v>2036</v>
      </c>
      <c r="AS4" s="790">
        <v>2037</v>
      </c>
      <c r="AT4" s="790">
        <v>2038</v>
      </c>
      <c r="AU4" s="790">
        <v>2039</v>
      </c>
      <c r="AV4" s="790">
        <v>2040</v>
      </c>
      <c r="AW4" s="790">
        <v>2041</v>
      </c>
      <c r="AX4" s="790">
        <v>2042</v>
      </c>
      <c r="AY4" s="790">
        <v>2043</v>
      </c>
      <c r="AZ4" s="790">
        <v>2044</v>
      </c>
      <c r="BA4" s="790">
        <v>2045</v>
      </c>
      <c r="BB4" s="790">
        <v>2046</v>
      </c>
      <c r="BC4" s="790">
        <v>2047</v>
      </c>
      <c r="BD4" s="790">
        <v>2048</v>
      </c>
      <c r="BE4" s="790">
        <v>2049</v>
      </c>
      <c r="BF4" s="790">
        <v>2050</v>
      </c>
      <c r="BG4" s="790">
        <v>2051</v>
      </c>
      <c r="BH4" s="790">
        <v>2052</v>
      </c>
      <c r="BI4" s="790">
        <v>2053</v>
      </c>
      <c r="BJ4" s="790">
        <v>2054</v>
      </c>
      <c r="BK4" s="790">
        <v>2055</v>
      </c>
      <c r="BL4" s="790">
        <v>2056</v>
      </c>
      <c r="BM4" s="790">
        <v>2057</v>
      </c>
      <c r="BN4" s="790">
        <v>2058</v>
      </c>
      <c r="BO4" s="790">
        <v>2059</v>
      </c>
      <c r="BP4" s="790">
        <v>2060</v>
      </c>
      <c r="BQ4" s="790">
        <v>2061</v>
      </c>
      <c r="BR4" s="790">
        <v>2062</v>
      </c>
      <c r="BS4" s="790">
        <v>2063</v>
      </c>
      <c r="BT4" s="790">
        <v>2064</v>
      </c>
      <c r="BU4" s="790">
        <v>2065</v>
      </c>
      <c r="BV4" s="790">
        <v>2066</v>
      </c>
      <c r="BW4" s="790">
        <v>2067</v>
      </c>
      <c r="BX4" s="790">
        <v>2068</v>
      </c>
      <c r="BY4" s="790">
        <v>2069</v>
      </c>
      <c r="BZ4" s="791">
        <v>2070</v>
      </c>
      <c r="CA4" s="127"/>
      <c r="CB4" s="127"/>
      <c r="CC4" s="127"/>
      <c r="CD4" s="127"/>
      <c r="CE4" s="8">
        <v>2021</v>
      </c>
      <c r="CF4" s="8">
        <v>2022</v>
      </c>
      <c r="CG4" s="8">
        <v>2023</v>
      </c>
      <c r="CH4" s="8">
        <v>2024</v>
      </c>
      <c r="CI4" s="8">
        <v>2025</v>
      </c>
      <c r="CJ4" s="8">
        <v>2026</v>
      </c>
      <c r="CK4" s="8">
        <v>2027</v>
      </c>
      <c r="CL4" s="8">
        <v>2028</v>
      </c>
      <c r="CM4" s="8">
        <v>2029</v>
      </c>
      <c r="CN4" s="8">
        <v>2030</v>
      </c>
      <c r="CO4" s="8">
        <v>2031</v>
      </c>
      <c r="CP4" s="8">
        <v>2032</v>
      </c>
      <c r="CQ4" s="8">
        <v>2033</v>
      </c>
      <c r="CR4" s="8">
        <v>2034</v>
      </c>
      <c r="CS4" s="8">
        <v>2035</v>
      </c>
      <c r="CT4" s="8">
        <v>2036</v>
      </c>
      <c r="CU4" s="8">
        <v>2037</v>
      </c>
      <c r="CV4" s="8">
        <v>2038</v>
      </c>
      <c r="CW4" s="8">
        <v>2039</v>
      </c>
      <c r="CX4" s="8">
        <v>2040</v>
      </c>
      <c r="CY4" s="8">
        <v>2041</v>
      </c>
      <c r="CZ4" s="8">
        <v>2042</v>
      </c>
      <c r="DA4" s="8">
        <v>2043</v>
      </c>
      <c r="DB4" s="8">
        <v>2044</v>
      </c>
      <c r="DC4" s="8">
        <v>2045</v>
      </c>
      <c r="DD4" s="8">
        <v>2046</v>
      </c>
      <c r="DE4" s="8">
        <v>2047</v>
      </c>
      <c r="DF4" s="8">
        <v>2048</v>
      </c>
      <c r="DG4" s="8">
        <v>2049</v>
      </c>
      <c r="DH4" s="8">
        <v>2050</v>
      </c>
      <c r="DI4" s="8">
        <v>2051</v>
      </c>
      <c r="DJ4" s="8">
        <v>2052</v>
      </c>
      <c r="DK4" s="8">
        <v>2053</v>
      </c>
      <c r="DL4" s="8">
        <v>2054</v>
      </c>
      <c r="DM4" s="8">
        <v>2055</v>
      </c>
      <c r="DN4" s="8">
        <v>2056</v>
      </c>
      <c r="DO4" s="8">
        <v>2057</v>
      </c>
      <c r="DP4" s="8">
        <v>2058</v>
      </c>
      <c r="DQ4" s="8">
        <v>2059</v>
      </c>
      <c r="DR4" s="8">
        <v>2060</v>
      </c>
      <c r="DS4" s="8">
        <v>2061</v>
      </c>
      <c r="DT4" s="8">
        <v>2062</v>
      </c>
      <c r="DU4" s="8">
        <v>2063</v>
      </c>
      <c r="DV4" s="8">
        <v>2064</v>
      </c>
      <c r="DW4" s="8">
        <v>2065</v>
      </c>
      <c r="DX4" s="8">
        <v>2066</v>
      </c>
      <c r="DY4" s="8">
        <v>2067</v>
      </c>
      <c r="DZ4" s="8">
        <v>2068</v>
      </c>
      <c r="EA4" s="8">
        <v>2069</v>
      </c>
      <c r="EB4" s="9">
        <v>2070</v>
      </c>
    </row>
    <row r="5" spans="1:132" s="6" customFormat="1" ht="15" customHeight="1" thickBot="1" x14ac:dyDescent="0.3">
      <c r="B5" s="805"/>
      <c r="C5" s="806" t="s">
        <v>31</v>
      </c>
      <c r="D5" s="807"/>
      <c r="E5" s="807"/>
      <c r="F5" s="807">
        <v>3.0083390155726253E-3</v>
      </c>
      <c r="G5" s="807">
        <v>4.5956945204118499E-3</v>
      </c>
      <c r="H5" s="807">
        <v>3.9095680690328233E-3</v>
      </c>
      <c r="I5" s="807">
        <v>1.5309334652850726E-3</v>
      </c>
      <c r="J5" s="807">
        <v>1.7210619467957211E-3</v>
      </c>
      <c r="K5" s="807">
        <v>6.4736764480312348E-4</v>
      </c>
      <c r="L5" s="807">
        <v>-5.3148491740485915E-4</v>
      </c>
      <c r="M5" s="807">
        <v>-4.7931703814442506E-3</v>
      </c>
      <c r="N5" s="807">
        <v>-7.2341462919757737E-3</v>
      </c>
      <c r="O5" s="807">
        <v>-6.6392713832939265E-3</v>
      </c>
      <c r="P5" s="807">
        <v>-6.476564137488261E-3</v>
      </c>
      <c r="Q5" s="807">
        <v>-3.700749026617739E-3</v>
      </c>
      <c r="R5" s="807">
        <v>-3.6655654883564204E-3</v>
      </c>
      <c r="S5" s="807">
        <v>-2.9418812793532423E-3</v>
      </c>
      <c r="T5" s="807">
        <v>-2.4413220226591759E-3</v>
      </c>
      <c r="U5" s="807">
        <v>-1.1576726702551832E-3</v>
      </c>
      <c r="V5" s="807">
        <v>-6.2849199938233569E-4</v>
      </c>
      <c r="W5" s="807">
        <v>-8.4183762714351573E-5</v>
      </c>
      <c r="X5" s="807">
        <v>-6.0131671667099373E-3</v>
      </c>
      <c r="Y5" s="807">
        <v>3.5090792403355553E-4</v>
      </c>
      <c r="Z5" s="807"/>
      <c r="AA5" s="807"/>
      <c r="AB5" s="808"/>
      <c r="AC5" s="807"/>
      <c r="AD5" s="807"/>
      <c r="AE5" s="807"/>
      <c r="AF5" s="807"/>
      <c r="AG5" s="807"/>
      <c r="AH5" s="807"/>
      <c r="AI5" s="807"/>
      <c r="AJ5" s="807"/>
      <c r="AK5" s="807"/>
      <c r="AL5" s="807"/>
      <c r="AM5" s="807"/>
      <c r="AN5" s="807"/>
      <c r="AO5" s="807"/>
      <c r="AP5" s="807"/>
      <c r="AQ5" s="807"/>
      <c r="AR5" s="807"/>
      <c r="AS5" s="807"/>
      <c r="AT5" s="807"/>
      <c r="AU5" s="807"/>
      <c r="AV5" s="807"/>
      <c r="AW5" s="807"/>
      <c r="AX5" s="807"/>
      <c r="AY5" s="807"/>
      <c r="AZ5" s="807"/>
      <c r="BA5" s="807"/>
      <c r="BB5" s="807"/>
      <c r="BC5" s="807"/>
      <c r="BD5" s="807"/>
      <c r="BE5" s="807"/>
      <c r="BF5" s="807"/>
      <c r="BG5" s="807"/>
      <c r="BH5" s="807"/>
      <c r="BI5" s="807"/>
      <c r="BJ5" s="807"/>
      <c r="BK5" s="807"/>
      <c r="BL5" s="807"/>
      <c r="BM5" s="807"/>
      <c r="BN5" s="807"/>
      <c r="BO5" s="807"/>
      <c r="BP5" s="807"/>
      <c r="BQ5" s="807"/>
      <c r="BR5" s="807"/>
      <c r="BS5" s="807"/>
      <c r="BT5" s="807"/>
      <c r="BU5" s="807"/>
      <c r="BV5" s="807"/>
      <c r="BW5" s="807"/>
      <c r="BX5" s="807"/>
      <c r="BY5" s="808"/>
      <c r="BZ5" s="809"/>
      <c r="CA5" s="131"/>
      <c r="CB5" s="131"/>
      <c r="CC5" s="131"/>
      <c r="CD5" s="131"/>
    </row>
    <row r="6" spans="1:132" s="6" customFormat="1" ht="15" customHeight="1" x14ac:dyDescent="0.25">
      <c r="B6" s="902" t="s">
        <v>32</v>
      </c>
      <c r="C6" s="815">
        <v>1.6E-2</v>
      </c>
      <c r="D6" s="792"/>
      <c r="E6" s="792"/>
      <c r="F6" s="792"/>
      <c r="G6" s="792"/>
      <c r="H6" s="792"/>
      <c r="I6" s="792"/>
      <c r="J6" s="792"/>
      <c r="K6" s="792"/>
      <c r="L6" s="792"/>
      <c r="M6" s="792"/>
      <c r="N6" s="792"/>
      <c r="O6" s="792"/>
      <c r="P6" s="792"/>
      <c r="Q6" s="792"/>
      <c r="R6" s="792"/>
      <c r="S6" s="792"/>
      <c r="T6" s="792"/>
      <c r="U6" s="792"/>
      <c r="V6" s="792"/>
      <c r="W6" s="792"/>
      <c r="X6" s="792"/>
      <c r="Y6" s="792"/>
      <c r="Z6" s="792"/>
      <c r="AA6" s="792"/>
      <c r="AB6" s="816"/>
      <c r="AC6" s="816">
        <v>3.5090792403355553E-4</v>
      </c>
      <c r="AD6" s="816">
        <v>7.3562828799561553E-4</v>
      </c>
      <c r="AE6" s="792">
        <v>-1.1122330341645226E-4</v>
      </c>
      <c r="AF6" s="792">
        <v>-2.9735657447390318E-3</v>
      </c>
      <c r="AG6" s="792">
        <v>-3.5877568349557409E-3</v>
      </c>
      <c r="AH6" s="792">
        <v>-3.8233594855520969E-3</v>
      </c>
      <c r="AI6" s="792">
        <v>-3.5946946187424E-3</v>
      </c>
      <c r="AJ6" s="792">
        <v>-4.1704708594728357E-3</v>
      </c>
      <c r="AK6" s="792">
        <v>-4.8543478360975889E-3</v>
      </c>
      <c r="AL6" s="792">
        <v>-5.4027621919703062E-3</v>
      </c>
      <c r="AM6" s="792">
        <v>-5.964295182970647E-3</v>
      </c>
      <c r="AN6" s="792">
        <v>-6.4854352151625938E-3</v>
      </c>
      <c r="AO6" s="792">
        <v>-6.4879506429003642E-3</v>
      </c>
      <c r="AP6" s="792">
        <v>-6.3207890469062777E-3</v>
      </c>
      <c r="AQ6" s="792">
        <v>-5.9687799314234735E-3</v>
      </c>
      <c r="AR6" s="792">
        <v>-5.5400329837397566E-3</v>
      </c>
      <c r="AS6" s="792">
        <v>-5.1213087401475454E-3</v>
      </c>
      <c r="AT6" s="792">
        <v>-4.6429595078505692E-3</v>
      </c>
      <c r="AU6" s="792">
        <v>-4.1786528489884955E-3</v>
      </c>
      <c r="AV6" s="792">
        <v>-3.8744873363464605E-3</v>
      </c>
      <c r="AW6" s="792">
        <v>-3.6755499855082863E-3</v>
      </c>
      <c r="AX6" s="792">
        <v>-3.5199970057483154E-3</v>
      </c>
      <c r="AY6" s="792">
        <v>-3.4646271874080037E-3</v>
      </c>
      <c r="AZ6" s="792">
        <v>-3.3435833426544714E-3</v>
      </c>
      <c r="BA6" s="792">
        <v>-3.1394805024354544E-3</v>
      </c>
      <c r="BB6" s="792">
        <v>-2.9786033759706954E-3</v>
      </c>
      <c r="BC6" s="792">
        <v>-2.8528053279131826E-3</v>
      </c>
      <c r="BD6" s="792">
        <v>-2.6982522369260464E-3</v>
      </c>
      <c r="BE6" s="792">
        <v>-2.5543245976803464E-3</v>
      </c>
      <c r="BF6" s="792">
        <v>-2.4108852561253724E-3</v>
      </c>
      <c r="BG6" s="792">
        <v>-2.2638259124516669E-3</v>
      </c>
      <c r="BH6" s="792">
        <v>-2.0610970329837663E-3</v>
      </c>
      <c r="BI6" s="792">
        <v>-1.8659449560011199E-3</v>
      </c>
      <c r="BJ6" s="792">
        <v>-1.6258051281754227E-3</v>
      </c>
      <c r="BK6" s="792">
        <v>-1.3021338327487697E-3</v>
      </c>
      <c r="BL6" s="792">
        <v>-9.7575154035076106E-4</v>
      </c>
      <c r="BM6" s="792">
        <v>-6.1308379567853732E-4</v>
      </c>
      <c r="BN6" s="792">
        <v>-2.9133386936808225E-4</v>
      </c>
      <c r="BO6" s="792">
        <v>1.611513296352618E-5</v>
      </c>
      <c r="BP6" s="792">
        <v>2.7379562765202092E-4</v>
      </c>
      <c r="BQ6" s="792">
        <v>5.56333971855269E-4</v>
      </c>
      <c r="BR6" s="792">
        <v>9.1329340372550694E-4</v>
      </c>
      <c r="BS6" s="792">
        <v>1.2814748791664388E-3</v>
      </c>
      <c r="BT6" s="792">
        <v>1.588869721750083E-3</v>
      </c>
      <c r="BU6" s="792">
        <v>1.7584310373418427E-3</v>
      </c>
      <c r="BV6" s="792">
        <v>1.9185514341368698E-3</v>
      </c>
      <c r="BW6" s="792">
        <v>2.0467475082008996E-3</v>
      </c>
      <c r="BX6" s="792">
        <v>2.1370356291607606E-3</v>
      </c>
      <c r="BY6" s="792">
        <v>2.1707922683356778E-3</v>
      </c>
      <c r="BZ6" s="817">
        <v>2.2739178196123644E-3</v>
      </c>
      <c r="CA6" s="26"/>
      <c r="CB6" s="26"/>
      <c r="CC6" s="26"/>
      <c r="CD6" s="26"/>
      <c r="CE6" s="132">
        <f>AC10</f>
        <v>6.0679519448170183E-4</v>
      </c>
      <c r="CF6" s="132">
        <f t="shared" ref="CF6:EB9" si="0">AD10</f>
        <v>1.2086162112588394E-3</v>
      </c>
      <c r="CG6" s="12">
        <f t="shared" si="0"/>
        <v>4.7747091363309346E-4</v>
      </c>
      <c r="CH6" s="12">
        <f t="shared" si="0"/>
        <v>-2.4712460940882197E-3</v>
      </c>
      <c r="CI6" s="12">
        <f t="shared" si="0"/>
        <v>-3.151800143982475E-3</v>
      </c>
      <c r="CJ6" s="12">
        <f t="shared" si="0"/>
        <v>-3.2627871563948585E-3</v>
      </c>
      <c r="CK6" s="12">
        <f t="shared" si="0"/>
        <v>-2.9021279872451511E-3</v>
      </c>
      <c r="CL6" s="12">
        <f t="shared" si="0"/>
        <v>-3.3457361730685198E-3</v>
      </c>
      <c r="CM6" s="12">
        <f t="shared" si="0"/>
        <v>-3.8745254844553823E-3</v>
      </c>
      <c r="CN6" s="12">
        <f t="shared" si="0"/>
        <v>-4.2106579053521886E-3</v>
      </c>
      <c r="CO6" s="12">
        <f t="shared" si="0"/>
        <v>-4.5288939446493093E-3</v>
      </c>
      <c r="CP6" s="12">
        <f t="shared" si="0"/>
        <v>-4.7697444723809879E-3</v>
      </c>
      <c r="CQ6" s="12">
        <f t="shared" si="0"/>
        <v>-4.4473800462158652E-3</v>
      </c>
      <c r="CR6" s="12">
        <f t="shared" si="0"/>
        <v>-3.900842457586845E-3</v>
      </c>
      <c r="CS6" s="12">
        <f t="shared" si="0"/>
        <v>-3.137555857279678E-3</v>
      </c>
      <c r="CT6" s="12">
        <f t="shared" si="0"/>
        <v>-2.2753591672107498E-3</v>
      </c>
      <c r="CU6" s="12">
        <f t="shared" si="0"/>
        <v>-1.413598236822966E-3</v>
      </c>
      <c r="CV6" s="12">
        <f t="shared" si="0"/>
        <v>-4.9276687348379089E-4</v>
      </c>
      <c r="CW6" s="12">
        <f t="shared" si="0"/>
        <v>4.0416353515426717E-4</v>
      </c>
      <c r="CX6" s="12">
        <f t="shared" si="0"/>
        <v>1.1306791366994251E-3</v>
      </c>
      <c r="CY6" s="12">
        <f t="shared" si="0"/>
        <v>1.747932804336827E-3</v>
      </c>
      <c r="CZ6" s="12">
        <f t="shared" si="0"/>
        <v>2.3209978141955911E-3</v>
      </c>
      <c r="DA6" s="12">
        <f t="shared" si="0"/>
        <v>2.7930494427182151E-3</v>
      </c>
      <c r="DB6" s="12">
        <f t="shared" si="0"/>
        <v>3.3315054448298242E-3</v>
      </c>
      <c r="DC6" s="12">
        <f t="shared" si="0"/>
        <v>3.9503603547792754E-3</v>
      </c>
      <c r="DD6" s="12">
        <f t="shared" si="0"/>
        <v>4.5149963124576642E-3</v>
      </c>
      <c r="DE6" s="12">
        <f t="shared" si="0"/>
        <v>5.02838441487094E-3</v>
      </c>
      <c r="DF6" s="12">
        <f t="shared" si="0"/>
        <v>5.5554078288026776E-3</v>
      </c>
      <c r="DG6" s="12">
        <f t="shared" si="0"/>
        <v>6.0636046196450577E-3</v>
      </c>
      <c r="DH6" s="12">
        <f t="shared" si="0"/>
        <v>6.5625744591381596E-3</v>
      </c>
      <c r="DI6" s="12">
        <f t="shared" si="0"/>
        <v>7.0598729902417168E-3</v>
      </c>
      <c r="DJ6" s="12">
        <f t="shared" si="0"/>
        <v>7.6097618372853171E-3</v>
      </c>
      <c r="DK6" s="12">
        <f t="shared" si="0"/>
        <v>8.1435180286563158E-3</v>
      </c>
      <c r="DL6" s="12">
        <f t="shared" si="0"/>
        <v>8.7018880381158348E-3</v>
      </c>
      <c r="DM6" s="12">
        <f t="shared" si="0"/>
        <v>9.3105478163361122E-3</v>
      </c>
      <c r="DN6" s="12">
        <f t="shared" si="0"/>
        <v>9.8895372600243114E-3</v>
      </c>
      <c r="DO6" s="12">
        <f t="shared" si="0"/>
        <v>1.0483611444129265E-2</v>
      </c>
      <c r="DP6" s="12">
        <f t="shared" si="0"/>
        <v>1.1025241812602476E-2</v>
      </c>
      <c r="DQ6" s="12">
        <f t="shared" si="0"/>
        <v>1.15389304851512E-2</v>
      </c>
      <c r="DR6" s="13">
        <f t="shared" si="0"/>
        <v>1.1989231100463738E-2</v>
      </c>
      <c r="DS6" s="13">
        <f t="shared" si="0"/>
        <v>1.2450366662973361E-2</v>
      </c>
      <c r="DT6" s="13">
        <f t="shared" si="0"/>
        <v>1.2978318501504771E-2</v>
      </c>
      <c r="DU6" s="13">
        <f t="shared" si="0"/>
        <v>1.3508337814235008E-2</v>
      </c>
      <c r="DV6" s="13">
        <f t="shared" si="0"/>
        <v>1.3964141628105456E-2</v>
      </c>
      <c r="DW6" s="13">
        <f t="shared" si="0"/>
        <v>1.4274368492467701E-2</v>
      </c>
      <c r="DX6" s="13">
        <f t="shared" si="0"/>
        <v>1.456287615083092E-2</v>
      </c>
      <c r="DY6" s="133">
        <f t="shared" si="0"/>
        <v>1.4815512376756143E-2</v>
      </c>
      <c r="DZ6" s="12">
        <f t="shared" si="0"/>
        <v>1.5019924249900771E-2</v>
      </c>
      <c r="EA6" s="17">
        <f t="shared" si="0"/>
        <v>1.5159585447179658E-2</v>
      </c>
      <c r="EB6" s="19">
        <f t="shared" si="0"/>
        <v>1.5313712579814995E-2</v>
      </c>
    </row>
    <row r="7" spans="1:132" s="6" customFormat="1" x14ac:dyDescent="0.25">
      <c r="B7" s="903"/>
      <c r="C7" s="793">
        <v>1.2999999999999999E-2</v>
      </c>
      <c r="D7" s="794"/>
      <c r="E7" s="794"/>
      <c r="F7" s="794"/>
      <c r="G7" s="794"/>
      <c r="H7" s="794"/>
      <c r="I7" s="794"/>
      <c r="J7" s="794"/>
      <c r="K7" s="794"/>
      <c r="L7" s="794"/>
      <c r="M7" s="794"/>
      <c r="N7" s="794"/>
      <c r="O7" s="794"/>
      <c r="P7" s="794"/>
      <c r="Q7" s="794"/>
      <c r="R7" s="794"/>
      <c r="S7" s="794"/>
      <c r="T7" s="794"/>
      <c r="U7" s="794"/>
      <c r="V7" s="794"/>
      <c r="W7" s="794"/>
      <c r="X7" s="794"/>
      <c r="Y7" s="794"/>
      <c r="Z7" s="794"/>
      <c r="AA7" s="794"/>
      <c r="AB7" s="795"/>
      <c r="AC7" s="795">
        <v>3.5090792403355553E-4</v>
      </c>
      <c r="AD7" s="795">
        <v>7.3562828799561553E-4</v>
      </c>
      <c r="AE7" s="794">
        <v>-1.1122330341645226E-4</v>
      </c>
      <c r="AF7" s="794">
        <v>-2.9735657447390318E-3</v>
      </c>
      <c r="AG7" s="794">
        <v>-3.5877568349557409E-3</v>
      </c>
      <c r="AH7" s="794">
        <v>-3.8233594855520969E-3</v>
      </c>
      <c r="AI7" s="794">
        <v>-3.5937023605521756E-3</v>
      </c>
      <c r="AJ7" s="794">
        <v>-4.2307844345095269E-3</v>
      </c>
      <c r="AK7" s="794">
        <v>-5.0163914740883053E-3</v>
      </c>
      <c r="AL7" s="794">
        <v>-5.7108813503703448E-3</v>
      </c>
      <c r="AM7" s="794">
        <v>-6.4369103397282079E-3</v>
      </c>
      <c r="AN7" s="794">
        <v>-7.164401676583998E-3</v>
      </c>
      <c r="AO7" s="794">
        <v>-7.3450831708962994E-3</v>
      </c>
      <c r="AP7" s="794">
        <v>-7.3590377092002668E-3</v>
      </c>
      <c r="AQ7" s="794">
        <v>-7.2014954073467419E-3</v>
      </c>
      <c r="AR7" s="794">
        <v>-6.9646558949939541E-3</v>
      </c>
      <c r="AS7" s="794">
        <v>-6.7270296115541639E-3</v>
      </c>
      <c r="AT7" s="794">
        <v>-6.4330654788268549E-3</v>
      </c>
      <c r="AU7" s="794">
        <v>-6.155742409572007E-3</v>
      </c>
      <c r="AV7" s="794">
        <v>-6.0413259746087411E-3</v>
      </c>
      <c r="AW7" s="794">
        <v>-5.9966131067385464E-3</v>
      </c>
      <c r="AX7" s="794">
        <v>-6.0247604364592477E-3</v>
      </c>
      <c r="AY7" s="794">
        <v>-6.1431893017605266E-3</v>
      </c>
      <c r="AZ7" s="794">
        <v>-6.2117712740656916E-3</v>
      </c>
      <c r="BA7" s="794">
        <v>-6.1819622960809784E-3</v>
      </c>
      <c r="BB7" s="794">
        <v>-6.174271113780605E-3</v>
      </c>
      <c r="BC7" s="794">
        <v>-6.2035656904710079E-3</v>
      </c>
      <c r="BD7" s="794">
        <v>-6.2395767909821098E-3</v>
      </c>
      <c r="BE7" s="794">
        <v>-6.2333971222359175E-3</v>
      </c>
      <c r="BF7" s="794">
        <v>-6.2314524286891104E-3</v>
      </c>
      <c r="BG7" s="794">
        <v>-6.206111572889722E-3</v>
      </c>
      <c r="BH7" s="794">
        <v>-6.1516623316734131E-3</v>
      </c>
      <c r="BI7" s="794">
        <v>-6.0582684358091443E-3</v>
      </c>
      <c r="BJ7" s="794">
        <v>-5.9176269152269867E-3</v>
      </c>
      <c r="BK7" s="794">
        <v>-5.6845106427067527E-3</v>
      </c>
      <c r="BL7" s="794">
        <v>-5.4455350924345336E-3</v>
      </c>
      <c r="BM7" s="794">
        <v>-5.1941096795910247E-3</v>
      </c>
      <c r="BN7" s="794">
        <v>-4.9686900380847276E-3</v>
      </c>
      <c r="BO7" s="794">
        <v>-4.7754383093074615E-3</v>
      </c>
      <c r="BP7" s="794">
        <v>-4.6120228504129834E-3</v>
      </c>
      <c r="BQ7" s="794">
        <v>-4.4228848642722252E-3</v>
      </c>
      <c r="BR7" s="794">
        <v>-4.1527575413859708E-3</v>
      </c>
      <c r="BS7" s="794">
        <v>-3.8860709498392543E-3</v>
      </c>
      <c r="BT7" s="794">
        <v>-3.6551179338345785E-3</v>
      </c>
      <c r="BU7" s="794">
        <v>-3.5580381302242892E-3</v>
      </c>
      <c r="BV7" s="794">
        <v>-3.4970338714289395E-3</v>
      </c>
      <c r="BW7" s="794">
        <v>-3.4603126636454928E-3</v>
      </c>
      <c r="BX7" s="794">
        <v>-3.4357933220583725E-3</v>
      </c>
      <c r="BY7" s="794">
        <v>-3.5014110922364367E-3</v>
      </c>
      <c r="BZ7" s="796">
        <v>-3.5081394929373788E-3</v>
      </c>
      <c r="CA7" s="26"/>
      <c r="CB7" s="26"/>
      <c r="CC7" s="26"/>
      <c r="CD7" s="26"/>
      <c r="CE7" s="136">
        <f t="shared" ref="CE7:CT9" si="1">AC11</f>
        <v>6.0679519448170183E-4</v>
      </c>
      <c r="CF7" s="136">
        <f t="shared" si="1"/>
        <v>1.2086162112588394E-3</v>
      </c>
      <c r="CG7" s="17">
        <f t="shared" si="1"/>
        <v>4.7747091363309346E-4</v>
      </c>
      <c r="CH7" s="17">
        <f t="shared" si="1"/>
        <v>-2.4712460940882197E-3</v>
      </c>
      <c r="CI7" s="17">
        <f t="shared" si="1"/>
        <v>-3.151800143982475E-3</v>
      </c>
      <c r="CJ7" s="17">
        <f t="shared" si="1"/>
        <v>-3.2627871563948585E-3</v>
      </c>
      <c r="CK7" s="17">
        <f t="shared" si="1"/>
        <v>-2.9046398656935313E-3</v>
      </c>
      <c r="CL7" s="17">
        <f t="shared" si="1"/>
        <v>-3.421793335565998E-3</v>
      </c>
      <c r="CM7" s="17">
        <f t="shared" si="1"/>
        <v>-4.0751419065786221E-3</v>
      </c>
      <c r="CN7" s="17">
        <f t="shared" si="1"/>
        <v>-4.5904180642156178E-3</v>
      </c>
      <c r="CO7" s="17">
        <f t="shared" si="1"/>
        <v>-5.1139042403693935E-3</v>
      </c>
      <c r="CP7" s="17">
        <f t="shared" si="1"/>
        <v>-5.6068802069624835E-3</v>
      </c>
      <c r="CQ7" s="17">
        <f t="shared" si="1"/>
        <v>-5.5099492600270139E-3</v>
      </c>
      <c r="CR7" s="17">
        <f t="shared" si="1"/>
        <v>-5.189707484613143E-3</v>
      </c>
      <c r="CS7" s="17">
        <f t="shared" si="1"/>
        <v>-4.6644002816414454E-3</v>
      </c>
      <c r="CT7" s="17">
        <f t="shared" si="1"/>
        <v>-4.0355936709945417E-3</v>
      </c>
      <c r="CU7" s="17">
        <f t="shared" si="0"/>
        <v>-3.3941882445636395E-3</v>
      </c>
      <c r="CV7" s="17">
        <f t="shared" si="0"/>
        <v>-2.6939686419293896E-3</v>
      </c>
      <c r="CW7" s="17">
        <f t="shared" si="0"/>
        <v>-2.0166638960964212E-3</v>
      </c>
      <c r="CX7" s="17">
        <f t="shared" si="0"/>
        <v>-1.5088410303182587E-3</v>
      </c>
      <c r="CY7" s="17">
        <f t="shared" si="0"/>
        <v>-1.0715275198410756E-3</v>
      </c>
      <c r="CZ7" s="17">
        <f t="shared" si="0"/>
        <v>-7.0515336294099673E-4</v>
      </c>
      <c r="DA7" s="17">
        <f t="shared" si="0"/>
        <v>-4.2748399226322231E-4</v>
      </c>
      <c r="DB7" s="17">
        <f t="shared" si="0"/>
        <v>-9.6796583123837099E-5</v>
      </c>
      <c r="DC7" s="17">
        <f t="shared" si="0"/>
        <v>3.3201651297740109E-4</v>
      </c>
      <c r="DD7" s="17">
        <f t="shared" si="0"/>
        <v>7.2987615020950192E-4</v>
      </c>
      <c r="DE7" s="17">
        <f t="shared" si="0"/>
        <v>1.0768178132742612E-3</v>
      </c>
      <c r="DF7" s="17">
        <f t="shared" si="0"/>
        <v>1.4038541307559438E-3</v>
      </c>
      <c r="DG7" s="17">
        <f t="shared" si="0"/>
        <v>1.7664918786927664E-3</v>
      </c>
      <c r="DH7" s="17">
        <f t="shared" si="0"/>
        <v>2.1177700463964333E-3</v>
      </c>
      <c r="DI7" s="17">
        <f t="shared" si="0"/>
        <v>2.4885104368598532E-3</v>
      </c>
      <c r="DJ7" s="17">
        <f t="shared" si="0"/>
        <v>2.8874505202930167E-3</v>
      </c>
      <c r="DK7" s="17">
        <f t="shared" si="0"/>
        <v>3.3182992975581416E-3</v>
      </c>
      <c r="DL7" s="17">
        <f t="shared" si="0"/>
        <v>3.77747541447504E-3</v>
      </c>
      <c r="DM7" s="17">
        <f t="shared" si="0"/>
        <v>4.296113865091572E-3</v>
      </c>
      <c r="DN7" s="17">
        <f t="shared" si="0"/>
        <v>4.7884226301867783E-3</v>
      </c>
      <c r="DO7" s="17">
        <f t="shared" si="0"/>
        <v>5.271973569840549E-3</v>
      </c>
      <c r="DP7" s="17">
        <f t="shared" si="0"/>
        <v>5.7181164733585144E-3</v>
      </c>
      <c r="DQ7" s="17">
        <f t="shared" si="0"/>
        <v>6.1185721033845397E-3</v>
      </c>
      <c r="DR7" s="18">
        <f t="shared" si="0"/>
        <v>6.4756956865985316E-3</v>
      </c>
      <c r="DS7" s="18">
        <f t="shared" si="0"/>
        <v>6.8445715950763986E-3</v>
      </c>
      <c r="DT7" s="18">
        <f t="shared" si="0"/>
        <v>7.2866554977304709E-3</v>
      </c>
      <c r="DU7" s="18">
        <f t="shared" si="0"/>
        <v>7.71632794088839E-3</v>
      </c>
      <c r="DV7" s="18">
        <f t="shared" si="0"/>
        <v>8.0969936298580236E-3</v>
      </c>
      <c r="DW7" s="18">
        <f t="shared" si="0"/>
        <v>8.3365846452363168E-3</v>
      </c>
      <c r="DX7" s="18">
        <f t="shared" si="0"/>
        <v>8.5279543589071582E-3</v>
      </c>
      <c r="DY7" s="18">
        <f t="shared" si="0"/>
        <v>8.6913468310381714E-3</v>
      </c>
      <c r="DZ7" s="17">
        <f t="shared" si="0"/>
        <v>8.8321992520048465E-3</v>
      </c>
      <c r="EA7" s="17">
        <f t="shared" si="0"/>
        <v>8.8745760922933903E-3</v>
      </c>
      <c r="EB7" s="19">
        <f t="shared" si="0"/>
        <v>8.9199111533454778E-3</v>
      </c>
    </row>
    <row r="8" spans="1:132" s="6" customFormat="1" x14ac:dyDescent="0.25">
      <c r="B8" s="903"/>
      <c r="C8" s="793">
        <v>0.01</v>
      </c>
      <c r="D8" s="794"/>
      <c r="E8" s="794"/>
      <c r="F8" s="794"/>
      <c r="G8" s="794"/>
      <c r="H8" s="794"/>
      <c r="I8" s="794"/>
      <c r="J8" s="794"/>
      <c r="K8" s="794"/>
      <c r="L8" s="794"/>
      <c r="M8" s="794"/>
      <c r="N8" s="794"/>
      <c r="O8" s="794"/>
      <c r="P8" s="794"/>
      <c r="Q8" s="794"/>
      <c r="R8" s="794"/>
      <c r="S8" s="794"/>
      <c r="T8" s="794"/>
      <c r="U8" s="794"/>
      <c r="V8" s="794"/>
      <c r="W8" s="794"/>
      <c r="X8" s="794"/>
      <c r="Y8" s="794"/>
      <c r="Z8" s="794"/>
      <c r="AA8" s="794"/>
      <c r="AB8" s="795"/>
      <c r="AC8" s="795">
        <v>3.5090792403355553E-4</v>
      </c>
      <c r="AD8" s="795">
        <v>7.3562828799561553E-4</v>
      </c>
      <c r="AE8" s="794">
        <v>-1.1122330341645226E-4</v>
      </c>
      <c r="AF8" s="794">
        <v>-2.9735657447390318E-3</v>
      </c>
      <c r="AG8" s="794">
        <v>-3.5877572989604645E-3</v>
      </c>
      <c r="AH8" s="794">
        <v>-3.8233602182304316E-3</v>
      </c>
      <c r="AI8" s="794">
        <v>-3.6071331294809106E-3</v>
      </c>
      <c r="AJ8" s="794">
        <v>-4.3108425020161323E-3</v>
      </c>
      <c r="AK8" s="794">
        <v>-5.1827588043497907E-3</v>
      </c>
      <c r="AL8" s="794">
        <v>-5.9717872083934476E-3</v>
      </c>
      <c r="AM8" s="794">
        <v>-6.8584225185815695E-3</v>
      </c>
      <c r="AN8" s="794">
        <v>-7.7758817709491779E-3</v>
      </c>
      <c r="AO8" s="794">
        <v>-8.1801047120292902E-3</v>
      </c>
      <c r="AP8" s="794">
        <v>-8.4241527693454943E-3</v>
      </c>
      <c r="AQ8" s="794">
        <v>-8.4843632824084525E-3</v>
      </c>
      <c r="AR8" s="794">
        <v>-8.4434640008609341E-3</v>
      </c>
      <c r="AS8" s="794">
        <v>-8.4182218342737092E-3</v>
      </c>
      <c r="AT8" s="794">
        <v>-8.321231565744297E-3</v>
      </c>
      <c r="AU8" s="794">
        <v>-8.2537483339246986E-3</v>
      </c>
      <c r="AV8" s="794">
        <v>-8.3640748667387355E-3</v>
      </c>
      <c r="AW8" s="794">
        <v>-8.5143453668255764E-3</v>
      </c>
      <c r="AX8" s="794">
        <v>-8.7694799247680644E-3</v>
      </c>
      <c r="AY8" s="794">
        <v>-9.0883709452718731E-3</v>
      </c>
      <c r="AZ8" s="794">
        <v>-9.3555923881801506E-3</v>
      </c>
      <c r="BA8" s="794">
        <v>-9.5082277167339579E-3</v>
      </c>
      <c r="BB8" s="794">
        <v>-9.6848129714355302E-3</v>
      </c>
      <c r="BC8" s="794">
        <v>-9.890107700115891E-3</v>
      </c>
      <c r="BD8" s="794">
        <v>-1.0097656432483004E-2</v>
      </c>
      <c r="BE8" s="794">
        <v>-1.027380394417593E-2</v>
      </c>
      <c r="BF8" s="794">
        <v>-1.0448719526839456E-2</v>
      </c>
      <c r="BG8" s="794">
        <v>-1.0582163644658443E-2</v>
      </c>
      <c r="BH8" s="794">
        <v>-1.0662398723745775E-2</v>
      </c>
      <c r="BI8" s="794">
        <v>-1.0710522210112899E-2</v>
      </c>
      <c r="BJ8" s="794">
        <v>-1.0761603727434815E-2</v>
      </c>
      <c r="BK8" s="794">
        <v>-1.0679613908739366E-2</v>
      </c>
      <c r="BL8" s="794">
        <v>-1.0587554646314862E-2</v>
      </c>
      <c r="BM8" s="794">
        <v>-1.0443668439747478E-2</v>
      </c>
      <c r="BN8" s="794">
        <v>-1.0352068652393548E-2</v>
      </c>
      <c r="BO8" s="794">
        <v>-1.029739648223596E-2</v>
      </c>
      <c r="BP8" s="794">
        <v>-1.0250549380788898E-2</v>
      </c>
      <c r="BQ8" s="794">
        <v>-1.017640048451543E-2</v>
      </c>
      <c r="BR8" s="794">
        <v>-1.0028268845614474E-2</v>
      </c>
      <c r="BS8" s="794">
        <v>-9.8715807426335844E-3</v>
      </c>
      <c r="BT8" s="794">
        <v>-9.7576180960472492E-3</v>
      </c>
      <c r="BU8" s="794">
        <v>-9.7673965594322065E-3</v>
      </c>
      <c r="BV8" s="794">
        <v>-9.8286733511948332E-3</v>
      </c>
      <c r="BW8" s="794">
        <v>-9.928367268233651E-3</v>
      </c>
      <c r="BX8" s="794">
        <v>-1.005422587616861E-2</v>
      </c>
      <c r="BY8" s="794">
        <v>-1.0241647330289594E-2</v>
      </c>
      <c r="BZ8" s="796">
        <v>-1.0401013588663771E-2</v>
      </c>
      <c r="CA8" s="26"/>
      <c r="CB8" s="26"/>
      <c r="CC8" s="26"/>
      <c r="CD8" s="26"/>
      <c r="CE8" s="136">
        <f t="shared" si="1"/>
        <v>6.0679519448170183E-4</v>
      </c>
      <c r="CF8" s="136">
        <f t="shared" si="1"/>
        <v>1.2086162112588394E-3</v>
      </c>
      <c r="CG8" s="17">
        <f t="shared" si="1"/>
        <v>4.7747091363309346E-4</v>
      </c>
      <c r="CH8" s="17">
        <f t="shared" si="1"/>
        <v>-2.4712460940882197E-3</v>
      </c>
      <c r="CI8" s="17">
        <f t="shared" si="1"/>
        <v>-3.151800143982475E-3</v>
      </c>
      <c r="CJ8" s="17">
        <f t="shared" si="1"/>
        <v>-3.2627871563948585E-3</v>
      </c>
      <c r="CK8" s="17">
        <f t="shared" si="1"/>
        <v>-2.9236106157046193E-3</v>
      </c>
      <c r="CL8" s="17">
        <f t="shared" si="1"/>
        <v>-3.5221333151312095E-3</v>
      </c>
      <c r="CM8" s="17">
        <f t="shared" si="1"/>
        <v>-4.2892707367837013E-3</v>
      </c>
      <c r="CN8" s="17">
        <f t="shared" si="1"/>
        <v>-4.9360870382504918E-3</v>
      </c>
      <c r="CO8" s="17">
        <f t="shared" si="1"/>
        <v>-5.6670999958443602E-3</v>
      </c>
      <c r="CP8" s="17">
        <f t="shared" si="1"/>
        <v>-6.4036061820094692E-3</v>
      </c>
      <c r="CQ8" s="17">
        <f t="shared" si="1"/>
        <v>-6.5869322626989912E-3</v>
      </c>
      <c r="CR8" s="17">
        <f t="shared" si="1"/>
        <v>-6.5521770222015663E-3</v>
      </c>
      <c r="CS8" s="17">
        <f t="shared" si="1"/>
        <v>-6.2974585750003864E-3</v>
      </c>
      <c r="CT8" s="17">
        <f t="shared" si="1"/>
        <v>-5.9157056772114469E-3</v>
      </c>
      <c r="CU8" s="17">
        <f t="shared" si="0"/>
        <v>-5.5348722619903701E-3</v>
      </c>
      <c r="CV8" s="17">
        <f t="shared" si="0"/>
        <v>-5.0768266834557152E-3</v>
      </c>
      <c r="CW8" s="17">
        <f t="shared" si="0"/>
        <v>-4.6508597769967797E-3</v>
      </c>
      <c r="CX8" s="17">
        <f t="shared" si="0"/>
        <v>-4.4054110033538429E-3</v>
      </c>
      <c r="CY8" s="17">
        <f t="shared" si="0"/>
        <v>-4.1968299349800786E-3</v>
      </c>
      <c r="CZ8" s="17">
        <f t="shared" si="0"/>
        <v>-4.0871757182451285E-3</v>
      </c>
      <c r="DA8" s="17">
        <f t="shared" si="0"/>
        <v>-4.0366543594148596E-3</v>
      </c>
      <c r="DB8" s="17">
        <f t="shared" si="0"/>
        <v>-3.9282295163293457E-3</v>
      </c>
      <c r="DC8" s="17">
        <f t="shared" si="0"/>
        <v>-3.7023259743649561E-3</v>
      </c>
      <c r="DD8" s="17">
        <f t="shared" si="0"/>
        <v>-3.5062980306001246E-3</v>
      </c>
      <c r="DE8" s="17">
        <f t="shared" si="0"/>
        <v>-3.3502488072609804E-3</v>
      </c>
      <c r="DF8" s="17">
        <f t="shared" si="0"/>
        <v>-3.2074801391850649E-3</v>
      </c>
      <c r="DG8" s="17">
        <f t="shared" si="0"/>
        <v>-3.0374429609828779E-3</v>
      </c>
      <c r="DH8" s="17">
        <f t="shared" si="0"/>
        <v>-2.8711024473117852E-3</v>
      </c>
      <c r="DI8" s="17">
        <f t="shared" si="0"/>
        <v>-2.664634770879748E-3</v>
      </c>
      <c r="DJ8" s="17">
        <f t="shared" si="0"/>
        <v>-2.4035245289570906E-3</v>
      </c>
      <c r="DK8" s="17">
        <f t="shared" si="0"/>
        <v>-2.1150203792107414E-3</v>
      </c>
      <c r="DL8" s="17">
        <f t="shared" si="0"/>
        <v>-1.8467628037742434E-3</v>
      </c>
      <c r="DM8" s="17">
        <f t="shared" si="0"/>
        <v>-1.4771267227727813E-3</v>
      </c>
      <c r="DN8" s="17">
        <f t="shared" si="0"/>
        <v>-1.1286835638280868E-3</v>
      </c>
      <c r="DO8" s="17">
        <f t="shared" si="0"/>
        <v>-7.4891464534021512E-4</v>
      </c>
      <c r="DP8" s="17">
        <f t="shared" si="0"/>
        <v>-4.3237473957408179E-4</v>
      </c>
      <c r="DQ8" s="17">
        <f t="shared" si="0"/>
        <v>-1.6584062616259443E-4</v>
      </c>
      <c r="DR8" s="18">
        <f t="shared" si="0"/>
        <v>7.9636781295217007E-5</v>
      </c>
      <c r="DS8" s="18">
        <f t="shared" si="0"/>
        <v>3.3892941703156376E-4</v>
      </c>
      <c r="DT8" s="18">
        <f t="shared" si="0"/>
        <v>6.6451798209166135E-4</v>
      </c>
      <c r="DU8" s="18">
        <f t="shared" si="0"/>
        <v>9.9050378418966134E-4</v>
      </c>
      <c r="DV8" s="18">
        <f t="shared" si="0"/>
        <v>1.2612383886901335E-3</v>
      </c>
      <c r="DW8" s="18">
        <f t="shared" si="0"/>
        <v>1.4020453881339046E-3</v>
      </c>
      <c r="DX8" s="18">
        <f t="shared" si="0"/>
        <v>1.4790404925247858E-3</v>
      </c>
      <c r="DY8" s="18">
        <f t="shared" si="0"/>
        <v>1.5137640509957639E-3</v>
      </c>
      <c r="DZ8" s="17">
        <f t="shared" si="0"/>
        <v>1.51208619909457E-3</v>
      </c>
      <c r="EA8" s="17">
        <f t="shared" si="0"/>
        <v>1.4404904671760921E-3</v>
      </c>
      <c r="EB8" s="19">
        <f t="shared" si="0"/>
        <v>1.3372355749720899E-3</v>
      </c>
    </row>
    <row r="9" spans="1:132" s="6" customFormat="1" ht="15.75" customHeight="1" thickBot="1" x14ac:dyDescent="0.3">
      <c r="B9" s="904"/>
      <c r="C9" s="800">
        <v>7.0000000000000001E-3</v>
      </c>
      <c r="D9" s="801"/>
      <c r="E9" s="801"/>
      <c r="F9" s="801"/>
      <c r="G9" s="801"/>
      <c r="H9" s="801"/>
      <c r="I9" s="801"/>
      <c r="J9" s="801"/>
      <c r="K9" s="801"/>
      <c r="L9" s="801"/>
      <c r="M9" s="801"/>
      <c r="N9" s="801"/>
      <c r="O9" s="801"/>
      <c r="P9" s="801"/>
      <c r="Q9" s="801"/>
      <c r="R9" s="801"/>
      <c r="S9" s="801"/>
      <c r="T9" s="801"/>
      <c r="U9" s="801"/>
      <c r="V9" s="801"/>
      <c r="W9" s="801"/>
      <c r="X9" s="801"/>
      <c r="Y9" s="801"/>
      <c r="Z9" s="801"/>
      <c r="AA9" s="801"/>
      <c r="AB9" s="818"/>
      <c r="AC9" s="818">
        <v>3.5090792403355553E-4</v>
      </c>
      <c r="AD9" s="818">
        <v>7.3562828799561553E-4</v>
      </c>
      <c r="AE9" s="801">
        <v>-1.1122330341645226E-4</v>
      </c>
      <c r="AF9" s="801">
        <v>-2.9735657447390318E-3</v>
      </c>
      <c r="AG9" s="801">
        <v>-3.5877572218084575E-3</v>
      </c>
      <c r="AH9" s="801">
        <v>-3.8233620255778977E-3</v>
      </c>
      <c r="AI9" s="801">
        <v>-3.6150103565567582E-3</v>
      </c>
      <c r="AJ9" s="801">
        <v>-4.4082649885495151E-3</v>
      </c>
      <c r="AK9" s="801">
        <v>-5.3631849817255828E-3</v>
      </c>
      <c r="AL9" s="801">
        <v>-6.2660464832269003E-3</v>
      </c>
      <c r="AM9" s="801">
        <v>-7.3262092574991056E-3</v>
      </c>
      <c r="AN9" s="801">
        <v>-8.4726397570770162E-3</v>
      </c>
      <c r="AO9" s="801">
        <v>-9.085621454034104E-3</v>
      </c>
      <c r="AP9" s="801">
        <v>-9.5486197551647167E-3</v>
      </c>
      <c r="AQ9" s="801">
        <v>-9.8378041019271945E-3</v>
      </c>
      <c r="AR9" s="801">
        <v>-1.0031453694775039E-2</v>
      </c>
      <c r="AS9" s="801">
        <v>-1.023478551324708E-2</v>
      </c>
      <c r="AT9" s="801">
        <v>-1.0365479988000359E-2</v>
      </c>
      <c r="AU9" s="801">
        <v>-1.0530083809270091E-2</v>
      </c>
      <c r="AV9" s="801">
        <v>-1.0859823148913234E-2</v>
      </c>
      <c r="AW9" s="801">
        <v>-1.1240179448203658E-2</v>
      </c>
      <c r="AX9" s="801">
        <v>-1.1711075994317144E-2</v>
      </c>
      <c r="AY9" s="801">
        <v>-1.2271820006859474E-2</v>
      </c>
      <c r="AZ9" s="801">
        <v>-1.2742702177474613E-2</v>
      </c>
      <c r="BA9" s="801">
        <v>-1.3131891777558968E-2</v>
      </c>
      <c r="BB9" s="801">
        <v>-1.3539837680982575E-2</v>
      </c>
      <c r="BC9" s="801">
        <v>-1.3932209282840557E-2</v>
      </c>
      <c r="BD9" s="801">
        <v>-1.43518050549587E-2</v>
      </c>
      <c r="BE9" s="801">
        <v>-1.4742981115466985E-2</v>
      </c>
      <c r="BF9" s="801">
        <v>-1.513519501393909E-2</v>
      </c>
      <c r="BG9" s="801">
        <v>-1.5499680324173676E-2</v>
      </c>
      <c r="BH9" s="801">
        <v>-1.5798471371457679E-2</v>
      </c>
      <c r="BI9" s="801">
        <v>-1.6044685954337001E-2</v>
      </c>
      <c r="BJ9" s="801">
        <v>-1.626874283567098E-2</v>
      </c>
      <c r="BK9" s="801">
        <v>-1.6358702601533548E-2</v>
      </c>
      <c r="BL9" s="801">
        <v>-1.6436562329682908E-2</v>
      </c>
      <c r="BM9" s="801">
        <v>-1.6479309408131027E-2</v>
      </c>
      <c r="BN9" s="801">
        <v>-1.6552895698597386E-2</v>
      </c>
      <c r="BO9" s="801">
        <v>-1.6649284172079837E-2</v>
      </c>
      <c r="BP9" s="801">
        <v>-1.6758086454346455E-2</v>
      </c>
      <c r="BQ9" s="801">
        <v>-1.6848863926317598E-2</v>
      </c>
      <c r="BR9" s="801">
        <v>-1.6854814924279649E-2</v>
      </c>
      <c r="BS9" s="801">
        <v>-1.6855831861409931E-2</v>
      </c>
      <c r="BT9" s="801">
        <v>-1.6914153695376383E-2</v>
      </c>
      <c r="BU9" s="801">
        <v>-1.7098746096889578E-2</v>
      </c>
      <c r="BV9" s="801">
        <v>-1.7296181501115032E-2</v>
      </c>
      <c r="BW9" s="801">
        <v>-1.7544364070076951E-2</v>
      </c>
      <c r="BX9" s="801">
        <v>-1.7813264338588014E-2</v>
      </c>
      <c r="BY9" s="801">
        <v>-1.8153785683443113E-2</v>
      </c>
      <c r="BZ9" s="819">
        <v>-1.846627222219574E-2</v>
      </c>
      <c r="CA9" s="26"/>
      <c r="CB9" s="26"/>
      <c r="CC9" s="26"/>
      <c r="CD9" s="26"/>
      <c r="CE9" s="137">
        <f t="shared" si="1"/>
        <v>6.0679519448170183E-4</v>
      </c>
      <c r="CF9" s="137">
        <f t="shared" si="1"/>
        <v>1.2086162112588394E-3</v>
      </c>
      <c r="CG9" s="22">
        <f t="shared" si="1"/>
        <v>4.7747091363309346E-4</v>
      </c>
      <c r="CH9" s="22">
        <f t="shared" si="1"/>
        <v>-2.4712460940882197E-3</v>
      </c>
      <c r="CI9" s="22">
        <f t="shared" si="1"/>
        <v>-3.151800143982475E-3</v>
      </c>
      <c r="CJ9" s="22">
        <f t="shared" si="1"/>
        <v>-3.2627871565214517E-3</v>
      </c>
      <c r="CK9" s="22">
        <f t="shared" si="1"/>
        <v>-2.9371553852511889E-3</v>
      </c>
      <c r="CL9" s="22">
        <f t="shared" si="1"/>
        <v>-3.6399277598694879E-3</v>
      </c>
      <c r="CM9" s="22">
        <f t="shared" si="1"/>
        <v>-4.5182604189584197E-3</v>
      </c>
      <c r="CN9" s="22">
        <f t="shared" si="1"/>
        <v>-5.3161391726688767E-3</v>
      </c>
      <c r="CO9" s="22">
        <f t="shared" si="1"/>
        <v>-6.268127861609879E-3</v>
      </c>
      <c r="CP9" s="22">
        <f t="shared" si="1"/>
        <v>-7.286308022240201E-3</v>
      </c>
      <c r="CQ9" s="22">
        <f t="shared" si="1"/>
        <v>-7.7345188276961019E-3</v>
      </c>
      <c r="CR9" s="22">
        <f t="shared" si="1"/>
        <v>-7.9741871118070018E-3</v>
      </c>
      <c r="CS9" s="22">
        <f t="shared" si="1"/>
        <v>-8.002838703791787E-3</v>
      </c>
      <c r="CT9" s="22">
        <f t="shared" si="1"/>
        <v>-7.9091876947188222E-3</v>
      </c>
      <c r="CU9" s="22">
        <f t="shared" si="0"/>
        <v>-7.8074154623519743E-3</v>
      </c>
      <c r="CV9" s="22">
        <f t="shared" si="0"/>
        <v>-7.6243811273974393E-3</v>
      </c>
      <c r="CW9" s="22">
        <f t="shared" si="0"/>
        <v>-7.4741281518447833E-3</v>
      </c>
      <c r="CX9" s="22">
        <f t="shared" si="0"/>
        <v>-7.4884535611116076E-3</v>
      </c>
      <c r="CY9" s="22">
        <f t="shared" si="0"/>
        <v>-7.5469010677121084E-3</v>
      </c>
      <c r="CZ9" s="22">
        <f t="shared" si="0"/>
        <v>-7.6861202011684893E-3</v>
      </c>
      <c r="DA9" s="22">
        <f t="shared" si="0"/>
        <v>-7.9071387361414613E-3</v>
      </c>
      <c r="DB9" s="22">
        <f t="shared" si="0"/>
        <v>-8.0284475594659399E-3</v>
      </c>
      <c r="DC9" s="22">
        <f t="shared" si="0"/>
        <v>-8.0621735039227704E-3</v>
      </c>
      <c r="DD9" s="22">
        <f t="shared" si="0"/>
        <v>-8.1176174274422142E-3</v>
      </c>
      <c r="DE9" s="22">
        <f t="shared" si="0"/>
        <v>-8.1657153008920513E-3</v>
      </c>
      <c r="DF9" s="22">
        <f t="shared" si="0"/>
        <v>-8.2496359526256779E-3</v>
      </c>
      <c r="DG9" s="22">
        <f t="shared" si="0"/>
        <v>-8.3066639880359505E-3</v>
      </c>
      <c r="DH9" s="22">
        <f t="shared" si="0"/>
        <v>-8.3682237254451841E-3</v>
      </c>
      <c r="DI9" s="22">
        <f t="shared" si="0"/>
        <v>-8.4008131663649566E-3</v>
      </c>
      <c r="DJ9" s="22">
        <f t="shared" si="0"/>
        <v>-8.3638901786643738E-3</v>
      </c>
      <c r="DK9" s="22">
        <f t="shared" si="0"/>
        <v>-8.2761939097754367E-3</v>
      </c>
      <c r="DL9" s="22">
        <f t="shared" si="0"/>
        <v>-8.181400507977693E-3</v>
      </c>
      <c r="DM9" s="22">
        <f t="shared" si="0"/>
        <v>-7.9825764776662311E-3</v>
      </c>
      <c r="DN9" s="22">
        <f t="shared" si="0"/>
        <v>-7.8015179088781195E-3</v>
      </c>
      <c r="DO9" s="22">
        <f t="shared" si="0"/>
        <v>-7.6051657344473611E-3</v>
      </c>
      <c r="DP9" s="22">
        <f t="shared" si="0"/>
        <v>-7.448962935351966E-3</v>
      </c>
      <c r="DQ9" s="22">
        <f t="shared" si="0"/>
        <v>-7.3278759848627861E-3</v>
      </c>
      <c r="DR9" s="23">
        <f t="shared" si="0"/>
        <v>-7.2310580372693944E-3</v>
      </c>
      <c r="DS9" s="23">
        <f t="shared" si="0"/>
        <v>-7.1292259807880509E-3</v>
      </c>
      <c r="DT9" s="23">
        <f t="shared" si="0"/>
        <v>-6.9494152473230097E-3</v>
      </c>
      <c r="DU9" s="23">
        <f t="shared" si="0"/>
        <v>-6.7718856297198093E-3</v>
      </c>
      <c r="DV9" s="23">
        <f t="shared" si="0"/>
        <v>-6.6635167384320459E-3</v>
      </c>
      <c r="DW9" s="23">
        <f t="shared" si="0"/>
        <v>-6.6862367942990275E-3</v>
      </c>
      <c r="DX9" s="23">
        <f t="shared" si="0"/>
        <v>-6.733656411712835E-3</v>
      </c>
      <c r="DY9" s="23">
        <f t="shared" si="0"/>
        <v>-6.8347887457678169E-3</v>
      </c>
      <c r="DZ9" s="22">
        <f t="shared" si="0"/>
        <v>-6.9665622170281827E-3</v>
      </c>
      <c r="EA9" s="22">
        <f t="shared" si="0"/>
        <v>-7.1774952679545811E-3</v>
      </c>
      <c r="EB9" s="24">
        <f t="shared" si="0"/>
        <v>-7.4268888336900263E-3</v>
      </c>
    </row>
    <row r="10" spans="1:132" s="6" customFormat="1" ht="15" customHeight="1" x14ac:dyDescent="0.25">
      <c r="B10" s="905" t="s">
        <v>33</v>
      </c>
      <c r="C10" s="810">
        <v>1.6E-2</v>
      </c>
      <c r="D10" s="811"/>
      <c r="E10" s="811"/>
      <c r="F10" s="811"/>
      <c r="G10" s="811"/>
      <c r="H10" s="811"/>
      <c r="I10" s="811"/>
      <c r="J10" s="811"/>
      <c r="K10" s="811"/>
      <c r="L10" s="811"/>
      <c r="M10" s="811"/>
      <c r="N10" s="811"/>
      <c r="O10" s="811"/>
      <c r="P10" s="811"/>
      <c r="Q10" s="811"/>
      <c r="R10" s="811"/>
      <c r="S10" s="811"/>
      <c r="T10" s="811"/>
      <c r="U10" s="811"/>
      <c r="V10" s="811"/>
      <c r="W10" s="811"/>
      <c r="X10" s="811"/>
      <c r="Y10" s="811"/>
      <c r="Z10" s="811"/>
      <c r="AA10" s="811"/>
      <c r="AB10" s="812"/>
      <c r="AC10" s="813">
        <v>6.0679519448170183E-4</v>
      </c>
      <c r="AD10" s="813">
        <v>1.2086162112588394E-3</v>
      </c>
      <c r="AE10" s="813">
        <v>4.7747091363309346E-4</v>
      </c>
      <c r="AF10" s="813">
        <v>-2.4712460940882197E-3</v>
      </c>
      <c r="AG10" s="813">
        <v>-3.151800143982475E-3</v>
      </c>
      <c r="AH10" s="813">
        <v>-3.2627871563948585E-3</v>
      </c>
      <c r="AI10" s="813">
        <v>-2.9021279872451511E-3</v>
      </c>
      <c r="AJ10" s="813">
        <v>-3.3457361730685198E-3</v>
      </c>
      <c r="AK10" s="813">
        <v>-3.8745254844553823E-3</v>
      </c>
      <c r="AL10" s="813">
        <v>-4.2106579053521886E-3</v>
      </c>
      <c r="AM10" s="813">
        <v>-4.5288939446493093E-3</v>
      </c>
      <c r="AN10" s="813">
        <v>-4.7697444723809879E-3</v>
      </c>
      <c r="AO10" s="813">
        <v>-4.4473800462158652E-3</v>
      </c>
      <c r="AP10" s="813">
        <v>-3.900842457586845E-3</v>
      </c>
      <c r="AQ10" s="813">
        <v>-3.137555857279678E-3</v>
      </c>
      <c r="AR10" s="813">
        <v>-2.2753591672107498E-3</v>
      </c>
      <c r="AS10" s="813">
        <v>-1.413598236822966E-3</v>
      </c>
      <c r="AT10" s="813">
        <v>-4.9276687348379089E-4</v>
      </c>
      <c r="AU10" s="813">
        <v>4.0416353515426717E-4</v>
      </c>
      <c r="AV10" s="813">
        <v>1.1306791366994251E-3</v>
      </c>
      <c r="AW10" s="813">
        <v>1.747932804336827E-3</v>
      </c>
      <c r="AX10" s="813">
        <v>2.3209978141955911E-3</v>
      </c>
      <c r="AY10" s="813">
        <v>2.7930494427182151E-3</v>
      </c>
      <c r="AZ10" s="813">
        <v>3.3315054448298242E-3</v>
      </c>
      <c r="BA10" s="813">
        <v>3.9503603547792754E-3</v>
      </c>
      <c r="BB10" s="813">
        <v>4.5149963124576642E-3</v>
      </c>
      <c r="BC10" s="813">
        <v>5.02838441487094E-3</v>
      </c>
      <c r="BD10" s="813">
        <v>5.5554078288026776E-3</v>
      </c>
      <c r="BE10" s="813">
        <v>6.0636046196450577E-3</v>
      </c>
      <c r="BF10" s="813">
        <v>6.5625744591381596E-3</v>
      </c>
      <c r="BG10" s="813">
        <v>7.0598729902417168E-3</v>
      </c>
      <c r="BH10" s="813">
        <v>7.6097618372853171E-3</v>
      </c>
      <c r="BI10" s="813">
        <v>8.1435180286563158E-3</v>
      </c>
      <c r="BJ10" s="813">
        <v>8.7018880381158348E-3</v>
      </c>
      <c r="BK10" s="813">
        <v>9.3105478163361122E-3</v>
      </c>
      <c r="BL10" s="813">
        <v>9.8895372600243114E-3</v>
      </c>
      <c r="BM10" s="813">
        <v>1.0483611444129265E-2</v>
      </c>
      <c r="BN10" s="813">
        <v>1.1025241812602476E-2</v>
      </c>
      <c r="BO10" s="813">
        <v>1.15389304851512E-2</v>
      </c>
      <c r="BP10" s="813">
        <v>1.1989231100463738E-2</v>
      </c>
      <c r="BQ10" s="813">
        <v>1.2450366662973361E-2</v>
      </c>
      <c r="BR10" s="813">
        <v>1.2978318501504771E-2</v>
      </c>
      <c r="BS10" s="813">
        <v>1.3508337814235008E-2</v>
      </c>
      <c r="BT10" s="813">
        <v>1.3964141628105456E-2</v>
      </c>
      <c r="BU10" s="813">
        <v>1.4274368492467701E-2</v>
      </c>
      <c r="BV10" s="813">
        <v>1.456287615083092E-2</v>
      </c>
      <c r="BW10" s="813">
        <v>1.4815512376756143E-2</v>
      </c>
      <c r="BX10" s="813">
        <v>1.5019924249900771E-2</v>
      </c>
      <c r="BY10" s="813">
        <v>1.5159585447179658E-2</v>
      </c>
      <c r="BZ10" s="814">
        <v>1.5313712579814995E-2</v>
      </c>
      <c r="CA10" s="138"/>
      <c r="CB10" s="138"/>
      <c r="CC10" s="138"/>
      <c r="CD10" s="138"/>
    </row>
    <row r="11" spans="1:132" s="6" customFormat="1" x14ac:dyDescent="0.25">
      <c r="B11" s="903"/>
      <c r="C11" s="793">
        <v>1.2999999999999999E-2</v>
      </c>
      <c r="D11" s="794"/>
      <c r="E11" s="794"/>
      <c r="F11" s="794"/>
      <c r="G11" s="794"/>
      <c r="H11" s="794"/>
      <c r="I11" s="794"/>
      <c r="J11" s="794"/>
      <c r="K11" s="794"/>
      <c r="L11" s="794"/>
      <c r="M11" s="794"/>
      <c r="N11" s="794"/>
      <c r="O11" s="794"/>
      <c r="P11" s="794"/>
      <c r="Q11" s="794"/>
      <c r="R11" s="794"/>
      <c r="S11" s="794"/>
      <c r="T11" s="794"/>
      <c r="U11" s="794"/>
      <c r="V11" s="794"/>
      <c r="W11" s="794"/>
      <c r="X11" s="794"/>
      <c r="Y11" s="794"/>
      <c r="Z11" s="794"/>
      <c r="AA11" s="794"/>
      <c r="AB11" s="797"/>
      <c r="AC11" s="798">
        <v>6.0679519448170183E-4</v>
      </c>
      <c r="AD11" s="798">
        <v>1.2086162112588394E-3</v>
      </c>
      <c r="AE11" s="798">
        <v>4.7747091363309346E-4</v>
      </c>
      <c r="AF11" s="798">
        <v>-2.4712460940882197E-3</v>
      </c>
      <c r="AG11" s="798">
        <v>-3.151800143982475E-3</v>
      </c>
      <c r="AH11" s="798">
        <v>-3.2627871563948585E-3</v>
      </c>
      <c r="AI11" s="798">
        <v>-2.9046398656935313E-3</v>
      </c>
      <c r="AJ11" s="798">
        <v>-3.421793335565998E-3</v>
      </c>
      <c r="AK11" s="798">
        <v>-4.0751419065786221E-3</v>
      </c>
      <c r="AL11" s="798">
        <v>-4.5904180642156178E-3</v>
      </c>
      <c r="AM11" s="798">
        <v>-5.1139042403693935E-3</v>
      </c>
      <c r="AN11" s="798">
        <v>-5.6068802069624835E-3</v>
      </c>
      <c r="AO11" s="798">
        <v>-5.5099492600270139E-3</v>
      </c>
      <c r="AP11" s="798">
        <v>-5.189707484613143E-3</v>
      </c>
      <c r="AQ11" s="798">
        <v>-4.6644002816414454E-3</v>
      </c>
      <c r="AR11" s="798">
        <v>-4.0355936709945417E-3</v>
      </c>
      <c r="AS11" s="798">
        <v>-3.3941882445636395E-3</v>
      </c>
      <c r="AT11" s="798">
        <v>-2.6939686419293896E-3</v>
      </c>
      <c r="AU11" s="798">
        <v>-2.0166638960964212E-3</v>
      </c>
      <c r="AV11" s="798">
        <v>-1.5088410303182587E-3</v>
      </c>
      <c r="AW11" s="798">
        <v>-1.0715275198410756E-3</v>
      </c>
      <c r="AX11" s="798">
        <v>-7.0515336294099673E-4</v>
      </c>
      <c r="AY11" s="798">
        <v>-4.2748399226322231E-4</v>
      </c>
      <c r="AZ11" s="798">
        <v>-9.6796583123837099E-5</v>
      </c>
      <c r="BA11" s="798">
        <v>3.3201651297740109E-4</v>
      </c>
      <c r="BB11" s="798">
        <v>7.2987615020950192E-4</v>
      </c>
      <c r="BC11" s="798">
        <v>1.0768178132742612E-3</v>
      </c>
      <c r="BD11" s="798">
        <v>1.4038541307559438E-3</v>
      </c>
      <c r="BE11" s="798">
        <v>1.7664918786927664E-3</v>
      </c>
      <c r="BF11" s="798">
        <v>2.1177700463964333E-3</v>
      </c>
      <c r="BG11" s="798">
        <v>2.4885104368598532E-3</v>
      </c>
      <c r="BH11" s="798">
        <v>2.8874505202930167E-3</v>
      </c>
      <c r="BI11" s="798">
        <v>3.3182992975581416E-3</v>
      </c>
      <c r="BJ11" s="798">
        <v>3.77747541447504E-3</v>
      </c>
      <c r="BK11" s="798">
        <v>4.296113865091572E-3</v>
      </c>
      <c r="BL11" s="798">
        <v>4.7884226301867783E-3</v>
      </c>
      <c r="BM11" s="798">
        <v>5.271973569840549E-3</v>
      </c>
      <c r="BN11" s="798">
        <v>5.7181164733585144E-3</v>
      </c>
      <c r="BO11" s="798">
        <v>6.1185721033845397E-3</v>
      </c>
      <c r="BP11" s="798">
        <v>6.4756956865985316E-3</v>
      </c>
      <c r="BQ11" s="798">
        <v>6.8445715950763986E-3</v>
      </c>
      <c r="BR11" s="798">
        <v>7.2866554977304709E-3</v>
      </c>
      <c r="BS11" s="798">
        <v>7.71632794088839E-3</v>
      </c>
      <c r="BT11" s="798">
        <v>8.0969936298580236E-3</v>
      </c>
      <c r="BU11" s="798">
        <v>8.3365846452363168E-3</v>
      </c>
      <c r="BV11" s="798">
        <v>8.5279543589071582E-3</v>
      </c>
      <c r="BW11" s="798">
        <v>8.6913468310381714E-3</v>
      </c>
      <c r="BX11" s="798">
        <v>8.8321992520048465E-3</v>
      </c>
      <c r="BY11" s="798">
        <v>8.8745760922933903E-3</v>
      </c>
      <c r="BZ11" s="799">
        <v>8.9199111533454778E-3</v>
      </c>
      <c r="CA11" s="138"/>
      <c r="CB11" s="138"/>
      <c r="CC11" s="138"/>
      <c r="CD11" s="138"/>
    </row>
    <row r="12" spans="1:132" s="6" customFormat="1" x14ac:dyDescent="0.25">
      <c r="B12" s="903"/>
      <c r="C12" s="793">
        <v>0.01</v>
      </c>
      <c r="D12" s="794"/>
      <c r="E12" s="794"/>
      <c r="F12" s="794"/>
      <c r="G12" s="794"/>
      <c r="H12" s="794"/>
      <c r="I12" s="794"/>
      <c r="J12" s="794"/>
      <c r="K12" s="794"/>
      <c r="L12" s="794"/>
      <c r="M12" s="794"/>
      <c r="N12" s="794"/>
      <c r="O12" s="794"/>
      <c r="P12" s="794"/>
      <c r="Q12" s="794"/>
      <c r="R12" s="794"/>
      <c r="S12" s="794"/>
      <c r="T12" s="794"/>
      <c r="U12" s="794"/>
      <c r="V12" s="794"/>
      <c r="W12" s="794"/>
      <c r="X12" s="794"/>
      <c r="Y12" s="794"/>
      <c r="Z12" s="794"/>
      <c r="AA12" s="794"/>
      <c r="AB12" s="797"/>
      <c r="AC12" s="798">
        <v>6.0679519448170183E-4</v>
      </c>
      <c r="AD12" s="798">
        <v>1.2086162112588394E-3</v>
      </c>
      <c r="AE12" s="798">
        <v>4.7747091363309346E-4</v>
      </c>
      <c r="AF12" s="798">
        <v>-2.4712460940882197E-3</v>
      </c>
      <c r="AG12" s="798">
        <v>-3.151800143982475E-3</v>
      </c>
      <c r="AH12" s="798">
        <v>-3.2627871563948585E-3</v>
      </c>
      <c r="AI12" s="798">
        <v>-2.9236106157046193E-3</v>
      </c>
      <c r="AJ12" s="798">
        <v>-3.5221333151312095E-3</v>
      </c>
      <c r="AK12" s="798">
        <v>-4.2892707367837013E-3</v>
      </c>
      <c r="AL12" s="798">
        <v>-4.9360870382504918E-3</v>
      </c>
      <c r="AM12" s="798">
        <v>-5.6670999958443602E-3</v>
      </c>
      <c r="AN12" s="798">
        <v>-6.4036061820094692E-3</v>
      </c>
      <c r="AO12" s="798">
        <v>-6.5869322626989912E-3</v>
      </c>
      <c r="AP12" s="798">
        <v>-6.5521770222015663E-3</v>
      </c>
      <c r="AQ12" s="798">
        <v>-6.2974585750003864E-3</v>
      </c>
      <c r="AR12" s="798">
        <v>-5.9157056772114469E-3</v>
      </c>
      <c r="AS12" s="798">
        <v>-5.5348722619903701E-3</v>
      </c>
      <c r="AT12" s="798">
        <v>-5.0768266834557152E-3</v>
      </c>
      <c r="AU12" s="798">
        <v>-4.6508597769967797E-3</v>
      </c>
      <c r="AV12" s="798">
        <v>-4.4054110033538429E-3</v>
      </c>
      <c r="AW12" s="798">
        <v>-4.1968299349800786E-3</v>
      </c>
      <c r="AX12" s="798">
        <v>-4.0871757182451285E-3</v>
      </c>
      <c r="AY12" s="798">
        <v>-4.0366543594148596E-3</v>
      </c>
      <c r="AZ12" s="798">
        <v>-3.9282295163293457E-3</v>
      </c>
      <c r="BA12" s="798">
        <v>-3.7023259743649561E-3</v>
      </c>
      <c r="BB12" s="798">
        <v>-3.5062980306001246E-3</v>
      </c>
      <c r="BC12" s="798">
        <v>-3.3502488072609804E-3</v>
      </c>
      <c r="BD12" s="798">
        <v>-3.2074801391850649E-3</v>
      </c>
      <c r="BE12" s="798">
        <v>-3.0374429609828779E-3</v>
      </c>
      <c r="BF12" s="798">
        <v>-2.8711024473117852E-3</v>
      </c>
      <c r="BG12" s="798">
        <v>-2.664634770879748E-3</v>
      </c>
      <c r="BH12" s="798">
        <v>-2.4035245289570906E-3</v>
      </c>
      <c r="BI12" s="798">
        <v>-2.1150203792107414E-3</v>
      </c>
      <c r="BJ12" s="798">
        <v>-1.8467628037742434E-3</v>
      </c>
      <c r="BK12" s="798">
        <v>-1.4771267227727813E-3</v>
      </c>
      <c r="BL12" s="798">
        <v>-1.1286835638280868E-3</v>
      </c>
      <c r="BM12" s="798">
        <v>-7.4891464534021512E-4</v>
      </c>
      <c r="BN12" s="798">
        <v>-4.3237473957408179E-4</v>
      </c>
      <c r="BO12" s="798">
        <v>-1.6584062616259443E-4</v>
      </c>
      <c r="BP12" s="798">
        <v>7.9636781295217007E-5</v>
      </c>
      <c r="BQ12" s="798">
        <v>3.3892941703156376E-4</v>
      </c>
      <c r="BR12" s="798">
        <v>6.6451798209166135E-4</v>
      </c>
      <c r="BS12" s="798">
        <v>9.9050378418966134E-4</v>
      </c>
      <c r="BT12" s="798">
        <v>1.2612383886901335E-3</v>
      </c>
      <c r="BU12" s="798">
        <v>1.4020453881339046E-3</v>
      </c>
      <c r="BV12" s="798">
        <v>1.4790404925247858E-3</v>
      </c>
      <c r="BW12" s="798">
        <v>1.5137640509957639E-3</v>
      </c>
      <c r="BX12" s="798">
        <v>1.51208619909457E-3</v>
      </c>
      <c r="BY12" s="798">
        <v>1.4404904671760921E-3</v>
      </c>
      <c r="BZ12" s="799">
        <v>1.3372355749720899E-3</v>
      </c>
      <c r="CA12" s="138"/>
      <c r="CB12" s="138"/>
      <c r="CC12" s="138"/>
      <c r="CD12" s="138"/>
    </row>
    <row r="13" spans="1:132" s="6" customFormat="1" ht="15.75" thickBot="1" x14ac:dyDescent="0.3">
      <c r="B13" s="904"/>
      <c r="C13" s="800">
        <v>7.0000000000000001E-3</v>
      </c>
      <c r="D13" s="801"/>
      <c r="E13" s="801"/>
      <c r="F13" s="801"/>
      <c r="G13" s="801"/>
      <c r="H13" s="801"/>
      <c r="I13" s="801"/>
      <c r="J13" s="801"/>
      <c r="K13" s="801"/>
      <c r="L13" s="801"/>
      <c r="M13" s="801"/>
      <c r="N13" s="801"/>
      <c r="O13" s="801"/>
      <c r="P13" s="801"/>
      <c r="Q13" s="801"/>
      <c r="R13" s="801"/>
      <c r="S13" s="801"/>
      <c r="T13" s="801"/>
      <c r="U13" s="801"/>
      <c r="V13" s="801"/>
      <c r="W13" s="801"/>
      <c r="X13" s="801"/>
      <c r="Y13" s="801"/>
      <c r="Z13" s="801"/>
      <c r="AA13" s="801"/>
      <c r="AB13" s="802"/>
      <c r="AC13" s="803">
        <v>6.0679519448170183E-4</v>
      </c>
      <c r="AD13" s="803">
        <v>1.2086162112588394E-3</v>
      </c>
      <c r="AE13" s="803">
        <v>4.7747091363309346E-4</v>
      </c>
      <c r="AF13" s="803">
        <v>-2.4712460940882197E-3</v>
      </c>
      <c r="AG13" s="803">
        <v>-3.151800143982475E-3</v>
      </c>
      <c r="AH13" s="803">
        <v>-3.2627871565214517E-3</v>
      </c>
      <c r="AI13" s="803">
        <v>-2.9371553852511889E-3</v>
      </c>
      <c r="AJ13" s="803">
        <v>-3.6399277598694879E-3</v>
      </c>
      <c r="AK13" s="803">
        <v>-4.5182604189584197E-3</v>
      </c>
      <c r="AL13" s="803">
        <v>-5.3161391726688767E-3</v>
      </c>
      <c r="AM13" s="803">
        <v>-6.268127861609879E-3</v>
      </c>
      <c r="AN13" s="803">
        <v>-7.286308022240201E-3</v>
      </c>
      <c r="AO13" s="803">
        <v>-7.7345188276961019E-3</v>
      </c>
      <c r="AP13" s="803">
        <v>-7.9741871118070018E-3</v>
      </c>
      <c r="AQ13" s="803">
        <v>-8.002838703791787E-3</v>
      </c>
      <c r="AR13" s="803">
        <v>-7.9091876947188222E-3</v>
      </c>
      <c r="AS13" s="803">
        <v>-7.8074154623519743E-3</v>
      </c>
      <c r="AT13" s="803">
        <v>-7.6243811273974393E-3</v>
      </c>
      <c r="AU13" s="803">
        <v>-7.4741281518447833E-3</v>
      </c>
      <c r="AV13" s="803">
        <v>-7.4884535611116076E-3</v>
      </c>
      <c r="AW13" s="803">
        <v>-7.5469010677121084E-3</v>
      </c>
      <c r="AX13" s="803">
        <v>-7.6861202011684893E-3</v>
      </c>
      <c r="AY13" s="803">
        <v>-7.9071387361414613E-3</v>
      </c>
      <c r="AZ13" s="803">
        <v>-8.0284475594659399E-3</v>
      </c>
      <c r="BA13" s="803">
        <v>-8.0621735039227704E-3</v>
      </c>
      <c r="BB13" s="803">
        <v>-8.1176174274422142E-3</v>
      </c>
      <c r="BC13" s="803">
        <v>-8.1657153008920513E-3</v>
      </c>
      <c r="BD13" s="803">
        <v>-8.2496359526256779E-3</v>
      </c>
      <c r="BE13" s="803">
        <v>-8.3066639880359505E-3</v>
      </c>
      <c r="BF13" s="803">
        <v>-8.3682237254451841E-3</v>
      </c>
      <c r="BG13" s="803">
        <v>-8.4008131663649566E-3</v>
      </c>
      <c r="BH13" s="803">
        <v>-8.3638901786643738E-3</v>
      </c>
      <c r="BI13" s="803">
        <v>-8.2761939097754367E-3</v>
      </c>
      <c r="BJ13" s="803">
        <v>-8.181400507977693E-3</v>
      </c>
      <c r="BK13" s="803">
        <v>-7.9825764776662311E-3</v>
      </c>
      <c r="BL13" s="803">
        <v>-7.8015179088781195E-3</v>
      </c>
      <c r="BM13" s="803">
        <v>-7.6051657344473611E-3</v>
      </c>
      <c r="BN13" s="803">
        <v>-7.448962935351966E-3</v>
      </c>
      <c r="BO13" s="803">
        <v>-7.3278759848627861E-3</v>
      </c>
      <c r="BP13" s="803">
        <v>-7.2310580372693944E-3</v>
      </c>
      <c r="BQ13" s="803">
        <v>-7.1292259807880509E-3</v>
      </c>
      <c r="BR13" s="803">
        <v>-6.9494152473230097E-3</v>
      </c>
      <c r="BS13" s="803">
        <v>-6.7718856297198093E-3</v>
      </c>
      <c r="BT13" s="803">
        <v>-6.6635167384320459E-3</v>
      </c>
      <c r="BU13" s="803">
        <v>-6.6862367942990275E-3</v>
      </c>
      <c r="BV13" s="803">
        <v>-6.733656411712835E-3</v>
      </c>
      <c r="BW13" s="803">
        <v>-6.8347887457678169E-3</v>
      </c>
      <c r="BX13" s="803">
        <v>-6.9665622170281827E-3</v>
      </c>
      <c r="BY13" s="803">
        <v>-7.1774952679545811E-3</v>
      </c>
      <c r="BZ13" s="804">
        <v>-7.4268888336900263E-3</v>
      </c>
      <c r="CA13" s="138"/>
      <c r="CB13" s="138"/>
      <c r="CC13" s="138"/>
      <c r="CD13" s="138"/>
    </row>
    <row r="14" spans="1:132" s="720" customFormat="1" x14ac:dyDescent="0.25">
      <c r="B14" s="721" t="s">
        <v>2</v>
      </c>
      <c r="C14" s="722">
        <f t="shared" ref="C14:C19" si="2">C4</f>
        <v>0</v>
      </c>
      <c r="D14" s="742"/>
      <c r="E14" s="742"/>
      <c r="F14" s="742"/>
      <c r="G14" s="742"/>
      <c r="H14" s="742"/>
      <c r="I14" s="742"/>
      <c r="J14" s="742"/>
      <c r="K14" s="742"/>
      <c r="L14" s="742"/>
      <c r="M14" s="743"/>
      <c r="N14" s="743"/>
      <c r="O14" s="743"/>
      <c r="P14" s="743"/>
      <c r="Q14" s="743"/>
      <c r="R14" s="743"/>
      <c r="S14" s="743"/>
      <c r="T14" s="743"/>
      <c r="U14" s="743"/>
      <c r="V14" s="743"/>
      <c r="W14" s="743"/>
      <c r="X14" s="743"/>
      <c r="Y14" s="743"/>
      <c r="Z14" s="743"/>
      <c r="AA14" s="743"/>
      <c r="AB14" s="743"/>
      <c r="AC14" s="743"/>
      <c r="AD14" s="743"/>
      <c r="AE14" s="743"/>
      <c r="AF14" s="743"/>
      <c r="AG14" s="743"/>
      <c r="AH14" s="743"/>
      <c r="AI14" s="743"/>
      <c r="AJ14" s="743"/>
      <c r="AK14" s="743"/>
      <c r="AL14" s="743"/>
      <c r="AM14" s="743"/>
      <c r="AN14" s="743"/>
      <c r="AO14" s="743"/>
      <c r="AP14" s="743"/>
      <c r="AQ14" s="743"/>
      <c r="AR14" s="743"/>
      <c r="AS14" s="743"/>
      <c r="AT14" s="743"/>
      <c r="AU14" s="743"/>
      <c r="AV14" s="743"/>
      <c r="AW14" s="743"/>
      <c r="AX14" s="743"/>
      <c r="AY14" s="743"/>
      <c r="AZ14" s="743"/>
      <c r="BA14" s="743"/>
      <c r="BB14" s="743"/>
      <c r="BC14" s="743"/>
      <c r="BD14" s="743"/>
      <c r="BE14" s="743"/>
      <c r="BF14" s="743"/>
      <c r="BG14" s="743"/>
      <c r="BH14" s="743"/>
      <c r="BI14" s="743"/>
      <c r="BJ14" s="743"/>
      <c r="BK14" s="743"/>
      <c r="BL14" s="743"/>
      <c r="BM14" s="743"/>
      <c r="BN14" s="743"/>
      <c r="BO14" s="743"/>
      <c r="BP14" s="743"/>
      <c r="BQ14" s="743"/>
      <c r="BR14" s="743"/>
      <c r="BS14" s="743"/>
      <c r="BT14" s="743"/>
      <c r="BU14" s="743"/>
    </row>
    <row r="15" spans="1:132" s="720" customFormat="1" x14ac:dyDescent="0.25">
      <c r="B15" s="721"/>
      <c r="C15" s="722" t="str">
        <f t="shared" si="2"/>
        <v xml:space="preserve">Observé </v>
      </c>
      <c r="D15" s="742"/>
      <c r="E15" s="742"/>
      <c r="F15" s="723">
        <f>F5</f>
        <v>3.0083390155726253E-3</v>
      </c>
      <c r="G15" s="742"/>
      <c r="H15" s="742"/>
      <c r="I15" s="742"/>
      <c r="J15" s="742"/>
      <c r="K15" s="742"/>
      <c r="L15" s="742"/>
      <c r="M15" s="743"/>
      <c r="N15" s="743"/>
      <c r="O15" s="743"/>
      <c r="P15" s="743"/>
      <c r="Q15" s="743"/>
      <c r="R15" s="743"/>
      <c r="S15" s="743"/>
      <c r="T15" s="743"/>
      <c r="U15" s="743"/>
      <c r="V15" s="743"/>
      <c r="W15" s="743"/>
      <c r="X15" s="723"/>
      <c r="Y15" s="723">
        <f>Y5</f>
        <v>3.5090792403355553E-4</v>
      </c>
      <c r="Z15" s="743"/>
      <c r="AA15" s="743"/>
      <c r="AB15" s="743"/>
      <c r="AC15" s="743"/>
      <c r="AD15" s="743"/>
      <c r="AE15" s="743"/>
      <c r="AF15" s="743"/>
      <c r="AG15" s="743"/>
      <c r="AH15" s="743"/>
      <c r="AI15" s="743"/>
      <c r="AJ15" s="743"/>
      <c r="AK15" s="743"/>
      <c r="AL15" s="743"/>
      <c r="AM15" s="743"/>
      <c r="AN15" s="743"/>
      <c r="AO15" s="743"/>
      <c r="AP15" s="743"/>
      <c r="AQ15" s="743"/>
      <c r="AR15" s="743"/>
      <c r="AS15" s="743"/>
      <c r="AT15" s="743"/>
      <c r="AU15" s="743"/>
      <c r="AV15" s="743"/>
      <c r="AW15" s="743"/>
      <c r="AX15" s="743"/>
      <c r="AY15" s="743"/>
      <c r="AZ15" s="743"/>
      <c r="BA15" s="743"/>
      <c r="BB15" s="743"/>
      <c r="BC15" s="743"/>
      <c r="BD15" s="743"/>
      <c r="BE15" s="743"/>
      <c r="BF15" s="743"/>
      <c r="BG15" s="743"/>
      <c r="BH15" s="743"/>
      <c r="BI15" s="743"/>
      <c r="BJ15" s="743"/>
      <c r="BK15" s="743"/>
      <c r="BL15" s="743"/>
      <c r="BM15" s="743"/>
      <c r="BN15" s="743"/>
      <c r="BO15" s="743"/>
      <c r="BP15" s="743"/>
      <c r="BQ15" s="743"/>
      <c r="BR15" s="743"/>
      <c r="BS15" s="743"/>
      <c r="BT15" s="743"/>
      <c r="BU15" s="743"/>
    </row>
    <row r="16" spans="1:132" s="720" customFormat="1" x14ac:dyDescent="0.25">
      <c r="B16" s="721"/>
      <c r="C16" s="722">
        <f t="shared" si="2"/>
        <v>1.6E-2</v>
      </c>
      <c r="D16" s="742"/>
      <c r="E16" s="742"/>
      <c r="F16" s="742"/>
      <c r="G16" s="742"/>
      <c r="H16" s="742"/>
      <c r="I16" s="742"/>
      <c r="J16" s="742"/>
      <c r="K16" s="742"/>
      <c r="L16" s="742"/>
      <c r="M16" s="743"/>
      <c r="N16" s="743"/>
      <c r="O16" s="743"/>
      <c r="P16" s="743"/>
      <c r="Q16" s="743"/>
      <c r="R16" s="743"/>
      <c r="S16" s="743"/>
      <c r="T16" s="743"/>
      <c r="U16" s="743"/>
      <c r="V16" s="743"/>
      <c r="W16" s="743"/>
      <c r="X16" s="743"/>
      <c r="Y16" s="743"/>
      <c r="Z16" s="743"/>
      <c r="AA16" s="743"/>
      <c r="AB16" s="743"/>
      <c r="AC16" s="743"/>
      <c r="AD16" s="743"/>
      <c r="AE16" s="743"/>
      <c r="AF16" s="743"/>
      <c r="AG16" s="743"/>
      <c r="AH16" s="743"/>
      <c r="AI16" s="743"/>
      <c r="AJ16" s="743"/>
      <c r="AK16" s="743"/>
      <c r="AL16" s="743"/>
      <c r="AM16" s="743"/>
      <c r="AN16" s="743"/>
      <c r="AO16" s="743"/>
      <c r="AP16" s="743"/>
      <c r="AQ16" s="743"/>
      <c r="AR16" s="743"/>
      <c r="AS16" s="743"/>
      <c r="AT16" s="743"/>
      <c r="AU16" s="743"/>
      <c r="AV16" s="743"/>
      <c r="AW16" s="743"/>
      <c r="AX16" s="743"/>
      <c r="AY16" s="743"/>
      <c r="AZ16" s="743"/>
      <c r="BA16" s="743"/>
      <c r="BB16" s="743"/>
      <c r="BC16" s="743"/>
      <c r="BD16" s="743"/>
      <c r="BE16" s="743"/>
      <c r="BF16" s="743"/>
      <c r="BG16" s="743"/>
      <c r="BH16" s="743"/>
      <c r="BI16" s="743"/>
      <c r="BJ16" s="743"/>
      <c r="BK16" s="743"/>
      <c r="BL16" s="743"/>
      <c r="BM16" s="743"/>
      <c r="BN16" s="743"/>
      <c r="BO16" s="743"/>
      <c r="BP16" s="743"/>
      <c r="BQ16" s="743"/>
      <c r="BR16" s="743"/>
      <c r="BS16" s="743"/>
      <c r="BT16" s="743"/>
      <c r="BU16" s="743"/>
      <c r="BZ16" s="723">
        <f>BZ6</f>
        <v>2.2739178196123644E-3</v>
      </c>
      <c r="EB16" s="723">
        <f>EB6</f>
        <v>1.5313712579814995E-2</v>
      </c>
    </row>
    <row r="17" spans="2:132" s="720" customFormat="1" x14ac:dyDescent="0.25">
      <c r="B17" s="721"/>
      <c r="C17" s="722">
        <f t="shared" si="2"/>
        <v>1.2999999999999999E-2</v>
      </c>
      <c r="D17" s="742"/>
      <c r="E17" s="742"/>
      <c r="F17" s="742"/>
      <c r="G17" s="742"/>
      <c r="H17" s="742"/>
      <c r="I17" s="742"/>
      <c r="J17" s="742"/>
      <c r="K17" s="742"/>
      <c r="L17" s="742"/>
      <c r="M17" s="743"/>
      <c r="N17" s="743"/>
      <c r="O17" s="743"/>
      <c r="P17" s="743"/>
      <c r="Q17" s="743"/>
      <c r="R17" s="743"/>
      <c r="S17" s="743"/>
      <c r="T17" s="743"/>
      <c r="U17" s="743"/>
      <c r="V17" s="743"/>
      <c r="W17" s="743"/>
      <c r="X17" s="743"/>
      <c r="Y17" s="743"/>
      <c r="Z17" s="822" t="s">
        <v>377</v>
      </c>
      <c r="AA17" s="743"/>
      <c r="AB17" s="743"/>
      <c r="AC17" s="743"/>
      <c r="AD17" s="743"/>
      <c r="AE17" s="743"/>
      <c r="AF17" s="743"/>
      <c r="AG17" s="743"/>
      <c r="AH17" s="743"/>
      <c r="AI17" s="743"/>
      <c r="AJ17" s="743"/>
      <c r="AK17" s="743"/>
      <c r="AL17" s="743"/>
      <c r="AM17" s="743"/>
      <c r="AN17" s="743"/>
      <c r="AO17" s="743"/>
      <c r="AP17" s="743"/>
      <c r="AQ17" s="743"/>
      <c r="AR17" s="743"/>
      <c r="AS17" s="743"/>
      <c r="AT17" s="743"/>
      <c r="AU17" s="743"/>
      <c r="AV17" s="743"/>
      <c r="AW17" s="743"/>
      <c r="AX17" s="743"/>
      <c r="AY17" s="743"/>
      <c r="AZ17" s="743"/>
      <c r="BA17" s="743"/>
      <c r="BB17" s="743"/>
      <c r="BC17" s="743"/>
      <c r="BD17" s="743"/>
      <c r="BE17" s="743"/>
      <c r="BF17" s="743"/>
      <c r="BG17" s="743"/>
      <c r="BH17" s="743"/>
      <c r="BI17" s="743"/>
      <c r="BJ17" s="743"/>
      <c r="BK17" s="743"/>
      <c r="BL17" s="743"/>
      <c r="BM17" s="743"/>
      <c r="BN17" s="743"/>
      <c r="BO17" s="743"/>
      <c r="BP17" s="743"/>
      <c r="BQ17" s="743"/>
      <c r="BR17" s="743"/>
      <c r="BS17" s="743"/>
      <c r="BT17" s="743"/>
      <c r="BU17" s="743"/>
    </row>
    <row r="18" spans="2:132" s="720" customFormat="1" x14ac:dyDescent="0.25">
      <c r="B18" s="721"/>
      <c r="C18" s="722">
        <f t="shared" si="2"/>
        <v>0.01</v>
      </c>
      <c r="D18" s="742"/>
      <c r="E18" s="742"/>
      <c r="F18" s="742"/>
      <c r="G18" s="742"/>
      <c r="H18" s="742"/>
      <c r="I18" s="742"/>
      <c r="J18" s="742"/>
      <c r="K18" s="742"/>
      <c r="L18" s="742"/>
      <c r="M18" s="743"/>
      <c r="N18" s="743"/>
      <c r="O18" s="743"/>
      <c r="P18" s="743"/>
      <c r="Q18" s="743"/>
      <c r="R18" s="743"/>
      <c r="S18" s="743"/>
      <c r="T18" s="743"/>
      <c r="U18" s="743"/>
      <c r="V18" s="743"/>
      <c r="W18" s="743"/>
      <c r="X18" s="743"/>
      <c r="Y18" s="743"/>
      <c r="Z18" s="743"/>
      <c r="AA18" s="743"/>
      <c r="AB18" s="743"/>
      <c r="AC18" s="743"/>
      <c r="AD18" s="743"/>
      <c r="AE18" s="743"/>
      <c r="AF18" s="743"/>
      <c r="AG18" s="743"/>
      <c r="AH18" s="743"/>
      <c r="AI18" s="743"/>
      <c r="AJ18" s="743"/>
      <c r="AK18" s="743"/>
      <c r="AL18" s="743"/>
      <c r="AM18" s="743"/>
      <c r="AN18" s="743"/>
      <c r="AO18" s="743"/>
      <c r="AP18" s="743"/>
      <c r="AQ18" s="743"/>
      <c r="AR18" s="743"/>
      <c r="AS18" s="743"/>
      <c r="AT18" s="743"/>
      <c r="AU18" s="743"/>
      <c r="AV18" s="743"/>
      <c r="AW18" s="743"/>
      <c r="AX18" s="743"/>
      <c r="AY18" s="743"/>
      <c r="AZ18" s="743"/>
      <c r="BA18" s="743"/>
      <c r="BB18" s="743"/>
      <c r="BC18" s="743"/>
      <c r="BD18" s="743"/>
      <c r="BE18" s="743"/>
      <c r="BF18" s="743"/>
      <c r="BG18" s="743"/>
      <c r="BH18" s="743"/>
      <c r="BI18" s="743"/>
      <c r="BJ18" s="743"/>
      <c r="BK18" s="743"/>
      <c r="BL18" s="743"/>
      <c r="BM18" s="743"/>
      <c r="BN18" s="743"/>
      <c r="BO18" s="743"/>
      <c r="BP18" s="743"/>
      <c r="BQ18" s="743"/>
      <c r="BR18" s="743"/>
      <c r="BS18" s="743"/>
      <c r="BT18" s="743"/>
      <c r="BU18" s="743"/>
    </row>
    <row r="19" spans="2:132" s="732" customFormat="1" x14ac:dyDescent="0.25">
      <c r="C19" s="722">
        <f t="shared" si="2"/>
        <v>7.0000000000000001E-3</v>
      </c>
      <c r="D19" s="744"/>
      <c r="E19" s="744"/>
      <c r="F19" s="742"/>
      <c r="G19" s="742"/>
      <c r="H19" s="742"/>
      <c r="I19" s="742"/>
      <c r="J19" s="742"/>
      <c r="K19" s="742"/>
      <c r="L19" s="742"/>
      <c r="M19" s="743"/>
      <c r="N19" s="743"/>
      <c r="O19" s="743"/>
      <c r="P19" s="743"/>
      <c r="Q19" s="743"/>
      <c r="R19" s="743"/>
      <c r="S19" s="743"/>
      <c r="T19" s="743"/>
      <c r="U19" s="743"/>
      <c r="V19" s="743"/>
      <c r="W19" s="743"/>
      <c r="X19" s="743"/>
      <c r="Y19" s="743"/>
      <c r="Z19" s="743"/>
      <c r="AA19" s="743"/>
      <c r="AB19" s="743"/>
      <c r="AC19" s="743"/>
      <c r="AD19" s="743"/>
      <c r="AE19" s="743"/>
      <c r="AF19" s="743"/>
      <c r="AG19" s="743"/>
      <c r="AH19" s="743"/>
      <c r="AI19" s="743"/>
      <c r="AJ19" s="743"/>
      <c r="AK19" s="743"/>
      <c r="AL19" s="743"/>
      <c r="AM19" s="743"/>
      <c r="AN19" s="743"/>
      <c r="AO19" s="743"/>
      <c r="AP19" s="743"/>
      <c r="AQ19" s="743"/>
      <c r="AR19" s="743"/>
      <c r="AS19" s="743"/>
      <c r="AT19" s="743"/>
      <c r="AU19" s="743"/>
      <c r="AV19" s="743"/>
      <c r="AW19" s="743"/>
      <c r="AX19" s="743"/>
      <c r="AY19" s="743"/>
      <c r="AZ19" s="743"/>
      <c r="BA19" s="743"/>
      <c r="BB19" s="743"/>
      <c r="BC19" s="743"/>
      <c r="BD19" s="743"/>
      <c r="BE19" s="743"/>
      <c r="BF19" s="743"/>
      <c r="BG19" s="743"/>
      <c r="BH19" s="743"/>
      <c r="BI19" s="743"/>
      <c r="BJ19" s="743"/>
      <c r="BK19" s="743"/>
      <c r="BL19" s="743"/>
      <c r="BM19" s="743"/>
      <c r="BN19" s="743"/>
      <c r="BO19" s="743"/>
      <c r="BP19" s="743"/>
      <c r="BQ19" s="743"/>
      <c r="BR19" s="743"/>
      <c r="BS19" s="743"/>
      <c r="BT19" s="743"/>
      <c r="BU19" s="743"/>
      <c r="BZ19" s="723">
        <f>BZ9</f>
        <v>-1.846627222219574E-2</v>
      </c>
      <c r="EB19" s="723">
        <f>EB9</f>
        <v>-7.4268888336900263E-3</v>
      </c>
    </row>
    <row r="20" spans="2:132" s="732" customFormat="1" x14ac:dyDescent="0.25">
      <c r="C20" s="722"/>
      <c r="D20" s="744"/>
      <c r="E20" s="744"/>
      <c r="F20" s="742"/>
      <c r="G20" s="742"/>
      <c r="H20" s="742"/>
      <c r="I20" s="742"/>
      <c r="J20" s="742"/>
      <c r="K20" s="742"/>
      <c r="L20" s="742"/>
      <c r="M20" s="743"/>
      <c r="N20" s="743"/>
      <c r="O20" s="743"/>
      <c r="P20" s="743"/>
      <c r="Q20" s="743"/>
      <c r="R20" s="743"/>
      <c r="S20" s="743"/>
      <c r="T20" s="743"/>
      <c r="U20" s="743"/>
      <c r="V20" s="743"/>
      <c r="W20" s="743"/>
      <c r="X20" s="743"/>
      <c r="Y20" s="743"/>
      <c r="Z20" s="743"/>
      <c r="AA20" s="743"/>
      <c r="AB20" s="743"/>
      <c r="AC20" s="743"/>
      <c r="AD20" s="743"/>
      <c r="AE20" s="743"/>
      <c r="AF20" s="743"/>
      <c r="AG20" s="743"/>
      <c r="AH20" s="743"/>
      <c r="AI20" s="743"/>
      <c r="AJ20" s="743"/>
      <c r="AK20" s="743"/>
      <c r="AL20" s="743"/>
      <c r="AM20" s="743"/>
      <c r="AN20" s="743"/>
      <c r="AO20" s="743"/>
      <c r="AP20" s="743"/>
      <c r="AQ20" s="743"/>
      <c r="AR20" s="743"/>
      <c r="AS20" s="743"/>
      <c r="AT20" s="743"/>
      <c r="AU20" s="743"/>
      <c r="AV20" s="743"/>
      <c r="AW20" s="743"/>
      <c r="AX20" s="743"/>
      <c r="AY20" s="743"/>
      <c r="AZ20" s="743"/>
      <c r="BA20" s="743"/>
      <c r="BB20" s="743"/>
      <c r="BC20" s="743"/>
      <c r="BD20" s="743"/>
      <c r="BE20" s="743"/>
      <c r="BF20" s="743"/>
      <c r="BG20" s="743"/>
      <c r="BH20" s="743"/>
      <c r="BI20" s="743"/>
      <c r="BJ20" s="743"/>
      <c r="BK20" s="743"/>
      <c r="BL20" s="743"/>
      <c r="BM20" s="743"/>
      <c r="BN20" s="743"/>
      <c r="BO20" s="743"/>
      <c r="BP20" s="743"/>
      <c r="BQ20" s="743"/>
      <c r="BR20" s="743"/>
      <c r="BS20" s="743"/>
      <c r="BT20" s="743"/>
      <c r="BU20" s="743"/>
    </row>
    <row r="21" spans="2:132" customFormat="1" x14ac:dyDescent="0.25">
      <c r="C21" s="28"/>
      <c r="D21" s="87"/>
      <c r="E21" s="87"/>
      <c r="F21" s="85"/>
      <c r="G21" s="85"/>
      <c r="H21" s="85"/>
      <c r="I21" s="85"/>
      <c r="J21" s="85"/>
      <c r="K21" s="85"/>
      <c r="L21" s="85"/>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row>
    <row r="22" spans="2:132" customFormat="1" x14ac:dyDescent="0.25">
      <c r="C22" s="28"/>
      <c r="D22" s="87"/>
      <c r="E22" s="87"/>
      <c r="F22" s="85"/>
      <c r="G22" s="85"/>
      <c r="H22" s="85"/>
      <c r="I22" s="85"/>
      <c r="J22" s="85"/>
      <c r="K22" s="85"/>
      <c r="L22" s="85"/>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row>
    <row r="23" spans="2:132" customFormat="1" x14ac:dyDescent="0.25">
      <c r="C23" s="28"/>
      <c r="D23" s="87"/>
      <c r="E23" s="87"/>
      <c r="F23" s="85"/>
      <c r="G23" s="85"/>
      <c r="H23" s="85"/>
      <c r="I23" s="85"/>
      <c r="J23" s="85"/>
      <c r="K23" s="85"/>
      <c r="L23" s="85"/>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row>
    <row r="33" spans="2:3" ht="18" customHeight="1" x14ac:dyDescent="0.25"/>
    <row r="47" spans="2:3" x14ac:dyDescent="0.25">
      <c r="C47"/>
    </row>
    <row r="48" spans="2:3" x14ac:dyDescent="0.25">
      <c r="B48" s="139" t="s">
        <v>34</v>
      </c>
      <c r="C48"/>
    </row>
    <row r="49" spans="2:132" ht="15.75" thickBot="1" x14ac:dyDescent="0.3"/>
    <row r="50" spans="2:132" s="6" customFormat="1" ht="15.75" thickBot="1" x14ac:dyDescent="0.3">
      <c r="B50" s="140"/>
      <c r="C50" s="9"/>
      <c r="D50" s="7">
        <v>2000</v>
      </c>
      <c r="E50" s="8">
        <v>2001</v>
      </c>
      <c r="F50" s="8">
        <v>2002</v>
      </c>
      <c r="G50" s="8">
        <v>2003</v>
      </c>
      <c r="H50" s="8">
        <v>2004</v>
      </c>
      <c r="I50" s="8">
        <v>2005</v>
      </c>
      <c r="J50" s="8">
        <v>2006</v>
      </c>
      <c r="K50" s="8">
        <v>2007</v>
      </c>
      <c r="L50" s="8">
        <v>2008</v>
      </c>
      <c r="M50" s="8">
        <v>2009</v>
      </c>
      <c r="N50" s="8">
        <v>2010</v>
      </c>
      <c r="O50" s="8">
        <v>2011</v>
      </c>
      <c r="P50" s="8">
        <v>2012</v>
      </c>
      <c r="Q50" s="8">
        <v>2013</v>
      </c>
      <c r="R50" s="8">
        <v>2014</v>
      </c>
      <c r="S50" s="8">
        <v>2015</v>
      </c>
      <c r="T50" s="8">
        <v>2016</v>
      </c>
      <c r="U50" s="8">
        <v>2017</v>
      </c>
      <c r="V50" s="8">
        <v>2018</v>
      </c>
      <c r="W50" s="8"/>
      <c r="X50" s="8"/>
      <c r="Y50" s="8"/>
      <c r="Z50" s="8"/>
      <c r="AA50" s="8"/>
      <c r="AB50" s="8"/>
      <c r="AC50" s="8">
        <v>2021</v>
      </c>
      <c r="AD50" s="8">
        <v>2022</v>
      </c>
      <c r="AE50" s="8">
        <v>2023</v>
      </c>
      <c r="AF50" s="8">
        <v>2024</v>
      </c>
      <c r="AG50" s="8">
        <v>2025</v>
      </c>
      <c r="AH50" s="8">
        <v>2026</v>
      </c>
      <c r="AI50" s="8">
        <v>2027</v>
      </c>
      <c r="AJ50" s="8">
        <v>2028</v>
      </c>
      <c r="AK50" s="8">
        <v>2029</v>
      </c>
      <c r="AL50" s="8">
        <v>2030</v>
      </c>
      <c r="AM50" s="8">
        <v>2031</v>
      </c>
      <c r="AN50" s="8">
        <v>2032</v>
      </c>
      <c r="AO50" s="8">
        <v>2033</v>
      </c>
      <c r="AP50" s="8">
        <v>2034</v>
      </c>
      <c r="AQ50" s="8">
        <v>2035</v>
      </c>
      <c r="AR50" s="8">
        <v>2036</v>
      </c>
      <c r="AS50" s="8">
        <v>2037</v>
      </c>
      <c r="AT50" s="8">
        <v>2038</v>
      </c>
      <c r="AU50" s="8">
        <v>2039</v>
      </c>
      <c r="AV50" s="8">
        <v>2040</v>
      </c>
      <c r="AW50" s="8">
        <v>2041</v>
      </c>
      <c r="AX50" s="8">
        <v>2042</v>
      </c>
      <c r="AY50" s="8">
        <v>2043</v>
      </c>
      <c r="AZ50" s="8">
        <v>2044</v>
      </c>
      <c r="BA50" s="8">
        <v>2045</v>
      </c>
      <c r="BB50" s="8">
        <v>2046</v>
      </c>
      <c r="BC50" s="8">
        <v>2047</v>
      </c>
      <c r="BD50" s="8">
        <v>2048</v>
      </c>
      <c r="BE50" s="8">
        <v>2049</v>
      </c>
      <c r="BF50" s="8">
        <v>2050</v>
      </c>
      <c r="BG50" s="8">
        <v>2051</v>
      </c>
      <c r="BH50" s="8">
        <v>2052</v>
      </c>
      <c r="BI50" s="8">
        <v>2053</v>
      </c>
      <c r="BJ50" s="8">
        <v>2054</v>
      </c>
      <c r="BK50" s="8">
        <v>2055</v>
      </c>
      <c r="BL50" s="8">
        <v>2056</v>
      </c>
      <c r="BM50" s="8">
        <v>2057</v>
      </c>
      <c r="BN50" s="8">
        <v>2058</v>
      </c>
      <c r="BO50" s="8">
        <v>2059</v>
      </c>
      <c r="BP50" s="8">
        <v>2060</v>
      </c>
      <c r="BQ50" s="8">
        <v>2061</v>
      </c>
      <c r="BR50" s="8">
        <v>2062</v>
      </c>
      <c r="BS50" s="8">
        <v>2063</v>
      </c>
      <c r="BT50" s="8">
        <v>2064</v>
      </c>
      <c r="BU50" s="8">
        <v>2065</v>
      </c>
      <c r="BV50" s="8">
        <v>2066</v>
      </c>
      <c r="BW50" s="8">
        <v>2067</v>
      </c>
      <c r="BX50" s="8">
        <v>2068</v>
      </c>
      <c r="BY50" s="8">
        <v>2069</v>
      </c>
      <c r="BZ50" s="9">
        <v>2070</v>
      </c>
      <c r="CA50" s="127"/>
      <c r="CB50" s="127"/>
      <c r="CC50" s="127"/>
      <c r="CD50" s="127"/>
    </row>
    <row r="51" spans="2:132" s="6" customFormat="1" ht="15.75" customHeight="1" x14ac:dyDescent="0.25">
      <c r="B51" s="906" t="s">
        <v>32</v>
      </c>
      <c r="C51" s="820" t="s">
        <v>349</v>
      </c>
      <c r="D51" s="62"/>
      <c r="E51" s="63"/>
      <c r="F51" s="63"/>
      <c r="G51" s="63"/>
      <c r="H51" s="63"/>
      <c r="I51" s="63"/>
      <c r="J51" s="63"/>
      <c r="K51" s="63"/>
      <c r="L51" s="63"/>
      <c r="M51" s="63"/>
      <c r="N51" s="63"/>
      <c r="O51" s="63"/>
      <c r="P51" s="63"/>
      <c r="Q51" s="63"/>
      <c r="R51" s="141"/>
      <c r="S51" s="141"/>
      <c r="T51" s="141"/>
      <c r="U51" s="141"/>
      <c r="V51" s="141"/>
      <c r="W51" s="141"/>
      <c r="X51" s="141"/>
      <c r="Y51" s="141"/>
      <c r="Z51" s="141"/>
      <c r="AA51" s="141"/>
      <c r="AB51" s="141"/>
      <c r="AC51" s="141">
        <v>3.5090792403356241E-4</v>
      </c>
      <c r="AD51" s="141">
        <v>1.2295769464706243E-3</v>
      </c>
      <c r="AE51" s="141">
        <v>-6.4287656011928626E-4</v>
      </c>
      <c r="AF51" s="141">
        <v>-2.8375997997582354E-3</v>
      </c>
      <c r="AG51" s="141">
        <v>-3.6477221781584441E-3</v>
      </c>
      <c r="AH51" s="141">
        <v>-3.7100988063625733E-3</v>
      </c>
      <c r="AI51" s="141">
        <v>-3.9480958087835111E-3</v>
      </c>
      <c r="AJ51" s="141">
        <v>-3.8878252076491775E-3</v>
      </c>
      <c r="AK51" s="141">
        <v>-4.0794797961802003E-3</v>
      </c>
      <c r="AL51" s="141">
        <v>-4.1760374002195082E-3</v>
      </c>
      <c r="AM51" s="141">
        <v>-4.6074707395159405E-3</v>
      </c>
      <c r="AN51" s="141">
        <v>-5.002127892943335E-3</v>
      </c>
      <c r="AO51" s="141">
        <v>-5.4161724925702159E-3</v>
      </c>
      <c r="AP51" s="141">
        <v>-5.6433184120925611E-3</v>
      </c>
      <c r="AQ51" s="141">
        <v>-5.7377730285735166E-3</v>
      </c>
      <c r="AR51" s="141">
        <v>-5.6859307087196035E-3</v>
      </c>
      <c r="AS51" s="141">
        <v>-5.6522601664409011E-3</v>
      </c>
      <c r="AT51" s="141">
        <v>-5.5925427888956049E-3</v>
      </c>
      <c r="AU51" s="141">
        <v>-5.5202892358617228E-3</v>
      </c>
      <c r="AV51" s="141">
        <v>-5.6137794600226469E-3</v>
      </c>
      <c r="AW51" s="141">
        <v>-5.788055175252927E-3</v>
      </c>
      <c r="AX51" s="141">
        <v>-6.0251259904054583E-3</v>
      </c>
      <c r="AY51" s="141">
        <v>-6.3629918939985498E-3</v>
      </c>
      <c r="AZ51" s="141">
        <v>-6.624193746360133E-3</v>
      </c>
      <c r="BA51" s="141">
        <v>-6.7960614496482092E-3</v>
      </c>
      <c r="BB51" s="141">
        <v>-7.0031276103534931E-3</v>
      </c>
      <c r="BC51" s="141">
        <v>-7.2353243071354417E-3</v>
      </c>
      <c r="BD51" s="141">
        <v>-7.4682254626828757E-3</v>
      </c>
      <c r="BE51" s="141">
        <v>-7.684547714392807E-3</v>
      </c>
      <c r="BF51" s="141">
        <v>-7.8632443941060639E-3</v>
      </c>
      <c r="BG51" s="141">
        <v>-8.0338396802068623E-3</v>
      </c>
      <c r="BH51" s="141">
        <v>-8.1242380671026713E-3</v>
      </c>
      <c r="BI51" s="141">
        <v>-8.1889371147180721E-3</v>
      </c>
      <c r="BJ51" s="141">
        <v>-8.2900498465904599E-3</v>
      </c>
      <c r="BK51" s="141">
        <v>-8.250520631476483E-3</v>
      </c>
      <c r="BL51" s="141">
        <v>-8.1537874584046779E-3</v>
      </c>
      <c r="BM51" s="141">
        <v>-8.0623995662984175E-3</v>
      </c>
      <c r="BN51" s="141">
        <v>-7.9744561653781708E-3</v>
      </c>
      <c r="BO51" s="141">
        <v>-7.9648243830696495E-3</v>
      </c>
      <c r="BP51" s="142">
        <v>-7.9478332553514011E-3</v>
      </c>
      <c r="BQ51" s="142">
        <v>-7.9117871638739214E-3</v>
      </c>
      <c r="BR51" s="142">
        <v>-7.8582770388006783E-3</v>
      </c>
      <c r="BS51" s="142">
        <v>-7.6150418195144835E-3</v>
      </c>
      <c r="BT51" s="142">
        <v>-7.5830077232683863E-3</v>
      </c>
      <c r="BU51" s="142">
        <v>-7.6231512566204834E-3</v>
      </c>
      <c r="BV51" s="142">
        <v>-7.7566475323777454E-3</v>
      </c>
      <c r="BW51" s="142">
        <v>-7.8712739550773868E-3</v>
      </c>
      <c r="BX51" s="143">
        <v>-8.0172810808810599E-3</v>
      </c>
      <c r="BY51" s="144">
        <v>-8.2096249167215186E-3</v>
      </c>
      <c r="BZ51" s="145">
        <v>-8.4974413596792531E-3</v>
      </c>
      <c r="CA51" s="146"/>
      <c r="CB51" s="146"/>
      <c r="CC51" s="146"/>
      <c r="CD51" s="146"/>
      <c r="CE51" s="138">
        <f>AC53</f>
        <v>3.5090792403356241E-4</v>
      </c>
      <c r="CF51" s="138">
        <f t="shared" ref="CF51:EB51" si="3">AD53</f>
        <v>1.8879002268699745E-3</v>
      </c>
      <c r="CG51" s="138">
        <f t="shared" si="3"/>
        <v>1.1776392927107859E-4</v>
      </c>
      <c r="CH51" s="138">
        <f t="shared" si="3"/>
        <v>-2.4904809183992852E-3</v>
      </c>
      <c r="CI51" s="138">
        <f t="shared" si="3"/>
        <v>-3.2485225969552745E-3</v>
      </c>
      <c r="CJ51" s="138">
        <f t="shared" si="3"/>
        <v>-3.1485458039906883E-3</v>
      </c>
      <c r="CK51" s="138">
        <f t="shared" si="3"/>
        <v>-3.2271292068517866E-3</v>
      </c>
      <c r="CL51" s="138">
        <f t="shared" si="3"/>
        <v>-3.0173723834518687E-3</v>
      </c>
      <c r="CM51" s="138">
        <f t="shared" si="3"/>
        <v>-2.9989409695657123E-3</v>
      </c>
      <c r="CN51" s="138">
        <f t="shared" si="3"/>
        <v>-2.8402283567079533E-3</v>
      </c>
      <c r="CO51" s="138">
        <f t="shared" si="3"/>
        <v>-3.0169623098881106E-3</v>
      </c>
      <c r="CP51" s="138">
        <f t="shared" si="3"/>
        <v>-3.1686507075570935E-3</v>
      </c>
      <c r="CQ51" s="138">
        <f t="shared" si="3"/>
        <v>-3.3544732167880018E-3</v>
      </c>
      <c r="CR51" s="138">
        <f t="shared" si="3"/>
        <v>-3.3095002633136139E-3</v>
      </c>
      <c r="CS51" s="138">
        <f t="shared" si="3"/>
        <v>-3.0908554807235204E-3</v>
      </c>
      <c r="CT51" s="138">
        <f t="shared" si="3"/>
        <v>-2.7052096199296351E-3</v>
      </c>
      <c r="CU51" s="138">
        <f t="shared" si="3"/>
        <v>-2.3237763571907761E-3</v>
      </c>
      <c r="CV51" s="138">
        <f t="shared" si="3"/>
        <v>-1.9063271386867903E-3</v>
      </c>
      <c r="CW51" s="138">
        <f t="shared" si="3"/>
        <v>-1.4844700265103468E-3</v>
      </c>
      <c r="CX51" s="138">
        <f t="shared" si="3"/>
        <v>-1.2379247946172787E-3</v>
      </c>
      <c r="CY51" s="138">
        <f t="shared" si="3"/>
        <v>-1.0626623106810675E-3</v>
      </c>
      <c r="CZ51" s="138">
        <f t="shared" si="3"/>
        <v>-9.3989611804548134E-4</v>
      </c>
      <c r="DA51" s="138">
        <f t="shared" si="3"/>
        <v>-9.2052940058297815E-4</v>
      </c>
      <c r="DB51" s="138">
        <f t="shared" si="3"/>
        <v>-8.1873792054538031E-4</v>
      </c>
      <c r="DC51" s="138">
        <f t="shared" si="3"/>
        <v>-6.1269956446260152E-4</v>
      </c>
      <c r="DD51" s="138">
        <f t="shared" si="3"/>
        <v>-4.5420747432540896E-4</v>
      </c>
      <c r="DE51" s="138">
        <f t="shared" si="3"/>
        <v>-3.4083960320637461E-4</v>
      </c>
      <c r="DF51" s="138">
        <f t="shared" si="3"/>
        <v>-2.302019246875803E-4</v>
      </c>
      <c r="DG51" s="138">
        <f t="shared" si="3"/>
        <v>-1.1304233514290242E-4</v>
      </c>
      <c r="DH51" s="138">
        <f t="shared" si="3"/>
        <v>4.3034302303098226E-5</v>
      </c>
      <c r="DI51" s="138">
        <f t="shared" si="3"/>
        <v>2.0159903256183073E-4</v>
      </c>
      <c r="DJ51" s="138">
        <f t="shared" si="3"/>
        <v>4.4076931466663393E-4</v>
      </c>
      <c r="DK51" s="138">
        <f t="shared" si="3"/>
        <v>7.1501396724679071E-4</v>
      </c>
      <c r="DL51" s="138">
        <f t="shared" si="3"/>
        <v>9.2939120503396551E-4</v>
      </c>
      <c r="DM51" s="138">
        <f t="shared" si="3"/>
        <v>1.2480783171020342E-3</v>
      </c>
      <c r="DN51" s="138">
        <f t="shared" si="3"/>
        <v>1.5911140559127289E-3</v>
      </c>
      <c r="DO51" s="138">
        <f t="shared" si="3"/>
        <v>1.9066864282407429E-3</v>
      </c>
      <c r="DP51" s="138">
        <f t="shared" si="3"/>
        <v>2.2148759448106905E-3</v>
      </c>
      <c r="DQ51" s="138">
        <f t="shared" si="3"/>
        <v>2.4378451433604222E-3</v>
      </c>
      <c r="DR51" s="138">
        <f t="shared" si="3"/>
        <v>2.6408310375571342E-3</v>
      </c>
      <c r="DS51" s="138">
        <f t="shared" si="3"/>
        <v>2.8574728524267149E-3</v>
      </c>
      <c r="DT51" s="138">
        <f t="shared" si="3"/>
        <v>3.0849206467107666E-3</v>
      </c>
      <c r="DU51" s="138">
        <f t="shared" si="3"/>
        <v>3.491707677411326E-3</v>
      </c>
      <c r="DV51" s="138">
        <f t="shared" si="3"/>
        <v>3.6805148487646729E-3</v>
      </c>
      <c r="DW51" s="138">
        <f t="shared" si="3"/>
        <v>3.7776901033152858E-3</v>
      </c>
      <c r="DX51" s="138">
        <f t="shared" si="3"/>
        <v>3.7895915931811029E-3</v>
      </c>
      <c r="DY51" s="138">
        <f t="shared" si="3"/>
        <v>3.7957166624588081E-3</v>
      </c>
      <c r="DZ51" s="138">
        <f t="shared" si="3"/>
        <v>3.7765647241716728E-3</v>
      </c>
      <c r="EA51" s="138">
        <f t="shared" si="3"/>
        <v>3.6997127032742114E-3</v>
      </c>
      <c r="EB51" s="138">
        <f t="shared" si="3"/>
        <v>3.5050166011004031E-3</v>
      </c>
    </row>
    <row r="52" spans="2:132" s="6" customFormat="1" ht="15.75" thickBot="1" x14ac:dyDescent="0.3">
      <c r="B52" s="907"/>
      <c r="C52" s="821" t="s">
        <v>22</v>
      </c>
      <c r="D52" s="147"/>
      <c r="E52" s="148"/>
      <c r="F52" s="148"/>
      <c r="G52" s="148"/>
      <c r="H52" s="148"/>
      <c r="I52" s="148"/>
      <c r="J52" s="148"/>
      <c r="K52" s="148"/>
      <c r="L52" s="148"/>
      <c r="M52" s="148"/>
      <c r="N52" s="148"/>
      <c r="O52" s="148"/>
      <c r="P52" s="148"/>
      <c r="Q52" s="148"/>
      <c r="R52" s="149"/>
      <c r="S52" s="149"/>
      <c r="T52" s="149"/>
      <c r="U52" s="149"/>
      <c r="V52" s="149"/>
      <c r="W52" s="149"/>
      <c r="X52" s="149"/>
      <c r="Y52" s="149"/>
      <c r="Z52" s="149"/>
      <c r="AA52" s="149"/>
      <c r="AB52" s="149"/>
      <c r="AC52" s="149">
        <v>3.5090792403356241E-4</v>
      </c>
      <c r="AD52" s="149">
        <v>1.2295769464706243E-3</v>
      </c>
      <c r="AE52" s="149">
        <v>-6.4287656011928626E-4</v>
      </c>
      <c r="AF52" s="149">
        <v>-2.8375997997582354E-3</v>
      </c>
      <c r="AG52" s="149">
        <v>-3.6477221781584441E-3</v>
      </c>
      <c r="AH52" s="149">
        <v>-3.7100974143484018E-3</v>
      </c>
      <c r="AI52" s="149">
        <v>-3.9480950027627349E-3</v>
      </c>
      <c r="AJ52" s="149">
        <v>-5.7659109836475236E-3</v>
      </c>
      <c r="AK52" s="149">
        <v>-7.0875618186022823E-3</v>
      </c>
      <c r="AL52" s="149">
        <v>-8.3556278031568492E-3</v>
      </c>
      <c r="AM52" s="149">
        <v>-9.993626330705465E-3</v>
      </c>
      <c r="AN52" s="149">
        <v>-1.1610601798736277E-2</v>
      </c>
      <c r="AO52" s="149">
        <v>-1.2035310908836827E-2</v>
      </c>
      <c r="AP52" s="149">
        <v>-1.2273386805329377E-2</v>
      </c>
      <c r="AQ52" s="149">
        <v>-1.2345704529666504E-2</v>
      </c>
      <c r="AR52" s="149">
        <v>-1.2273061434249968E-2</v>
      </c>
      <c r="AS52" s="149">
        <v>-1.2219860456381265E-2</v>
      </c>
      <c r="AT52" s="149">
        <v>-1.2136323847871883E-2</v>
      </c>
      <c r="AU52" s="149">
        <v>-1.2032796411588727E-2</v>
      </c>
      <c r="AV52" s="149">
        <v>-1.2106615764288373E-2</v>
      </c>
      <c r="AW52" s="149">
        <v>-1.225441841506783E-2</v>
      </c>
      <c r="AX52" s="149">
        <v>-1.2470934927591167E-2</v>
      </c>
      <c r="AY52" s="149">
        <v>-1.2783038122352037E-2</v>
      </c>
      <c r="AZ52" s="149">
        <v>-1.3012065454802694E-2</v>
      </c>
      <c r="BA52" s="149">
        <v>-1.3141687271574212E-2</v>
      </c>
      <c r="BB52" s="149">
        <v>-1.328500806181953E-2</v>
      </c>
      <c r="BC52" s="149">
        <v>-1.3469240784961704E-2</v>
      </c>
      <c r="BD52" s="149">
        <v>-1.3647678031250632E-2</v>
      </c>
      <c r="BE52" s="149">
        <v>-1.3804803638536631E-2</v>
      </c>
      <c r="BF52" s="149">
        <v>-1.390990533399163E-2</v>
      </c>
      <c r="BG52" s="149">
        <v>-1.4001140621705278E-2</v>
      </c>
      <c r="BH52" s="149">
        <v>-1.4027063283932075E-2</v>
      </c>
      <c r="BI52" s="149">
        <v>-1.387559049032105E-2</v>
      </c>
      <c r="BJ52" s="149">
        <v>-1.3895664891307537E-2</v>
      </c>
      <c r="BK52" s="149">
        <v>-1.3762068667954635E-2</v>
      </c>
      <c r="BL52" s="149">
        <v>-1.357794301034629E-2</v>
      </c>
      <c r="BM52" s="149">
        <v>-1.3381924991925732E-2</v>
      </c>
      <c r="BN52" s="149">
        <v>-1.3212268351232768E-2</v>
      </c>
      <c r="BO52" s="149">
        <v>-1.3092850478824476E-2</v>
      </c>
      <c r="BP52" s="150">
        <v>-1.2953365012920931E-2</v>
      </c>
      <c r="BQ52" s="150">
        <v>-1.2812783070823322E-2</v>
      </c>
      <c r="BR52" s="150">
        <v>-1.2638477346336817E-2</v>
      </c>
      <c r="BS52" s="150">
        <v>-1.2265782635331677E-2</v>
      </c>
      <c r="BT52" s="150">
        <v>-1.2120472260112076E-2</v>
      </c>
      <c r="BU52" s="150">
        <v>-1.2044359001423645E-2</v>
      </c>
      <c r="BV52" s="150">
        <v>-1.2055425913924925E-2</v>
      </c>
      <c r="BW52" s="150">
        <v>-1.2054069924567604E-2</v>
      </c>
      <c r="BX52" s="151">
        <v>-1.2109956007169251E-2</v>
      </c>
      <c r="BY52" s="152">
        <v>-1.2207632042897558E-2</v>
      </c>
      <c r="BZ52" s="153">
        <v>-1.2353125075534439E-2</v>
      </c>
      <c r="CA52" s="146"/>
      <c r="CB52" s="146"/>
      <c r="CC52" s="146"/>
      <c r="CD52" s="146"/>
    </row>
    <row r="53" spans="2:132" s="6" customFormat="1" ht="15.75" customHeight="1" x14ac:dyDescent="0.25">
      <c r="B53" s="906" t="s">
        <v>33</v>
      </c>
      <c r="C53" s="820" t="s">
        <v>349</v>
      </c>
      <c r="D53" s="62"/>
      <c r="E53" s="63"/>
      <c r="F53" s="63"/>
      <c r="G53" s="63"/>
      <c r="H53" s="63"/>
      <c r="I53" s="63"/>
      <c r="J53" s="63"/>
      <c r="K53" s="63"/>
      <c r="L53" s="63"/>
      <c r="M53" s="63"/>
      <c r="N53" s="63"/>
      <c r="O53" s="63"/>
      <c r="P53" s="63"/>
      <c r="Q53" s="63"/>
      <c r="R53" s="141"/>
      <c r="S53" s="141"/>
      <c r="T53" s="141"/>
      <c r="U53" s="141"/>
      <c r="V53" s="141"/>
      <c r="W53" s="141"/>
      <c r="X53" s="141"/>
      <c r="Y53" s="141"/>
      <c r="Z53" s="141"/>
      <c r="AA53" s="141"/>
      <c r="AB53" s="141"/>
      <c r="AC53" s="141">
        <v>3.5090792403356241E-4</v>
      </c>
      <c r="AD53" s="141">
        <v>1.8879002268699745E-3</v>
      </c>
      <c r="AE53" s="141">
        <v>1.1776392927107859E-4</v>
      </c>
      <c r="AF53" s="141">
        <v>-2.4904809183992852E-3</v>
      </c>
      <c r="AG53" s="141">
        <v>-3.2485225969552745E-3</v>
      </c>
      <c r="AH53" s="141">
        <v>-3.1485458039906883E-3</v>
      </c>
      <c r="AI53" s="141">
        <v>-3.2271292068517866E-3</v>
      </c>
      <c r="AJ53" s="141">
        <v>-3.0173723834518687E-3</v>
      </c>
      <c r="AK53" s="141">
        <v>-2.9989409695657123E-3</v>
      </c>
      <c r="AL53" s="141">
        <v>-2.8402283567079533E-3</v>
      </c>
      <c r="AM53" s="141">
        <v>-3.0169623098881106E-3</v>
      </c>
      <c r="AN53" s="141">
        <v>-3.1686507075570935E-3</v>
      </c>
      <c r="AO53" s="141">
        <v>-3.3544732167880018E-3</v>
      </c>
      <c r="AP53" s="141">
        <v>-3.3095002633136139E-3</v>
      </c>
      <c r="AQ53" s="141">
        <v>-3.0908554807235204E-3</v>
      </c>
      <c r="AR53" s="141">
        <v>-2.7052096199296351E-3</v>
      </c>
      <c r="AS53" s="141">
        <v>-2.3237763571907761E-3</v>
      </c>
      <c r="AT53" s="141">
        <v>-1.9063271386867903E-3</v>
      </c>
      <c r="AU53" s="141">
        <v>-1.4844700265103468E-3</v>
      </c>
      <c r="AV53" s="141">
        <v>-1.2379247946172787E-3</v>
      </c>
      <c r="AW53" s="141">
        <v>-1.0626623106810675E-3</v>
      </c>
      <c r="AX53" s="141">
        <v>-9.3989611804548134E-4</v>
      </c>
      <c r="AY53" s="141">
        <v>-9.2052940058297815E-4</v>
      </c>
      <c r="AZ53" s="141">
        <v>-8.1873792054538031E-4</v>
      </c>
      <c r="BA53" s="141">
        <v>-6.1269956446260152E-4</v>
      </c>
      <c r="BB53" s="141">
        <v>-4.5420747432540896E-4</v>
      </c>
      <c r="BC53" s="141">
        <v>-3.4083960320637461E-4</v>
      </c>
      <c r="BD53" s="141">
        <v>-2.302019246875803E-4</v>
      </c>
      <c r="BE53" s="141">
        <v>-1.1304233514290242E-4</v>
      </c>
      <c r="BF53" s="141">
        <v>4.3034302303098226E-5</v>
      </c>
      <c r="BG53" s="141">
        <v>2.0159903256183073E-4</v>
      </c>
      <c r="BH53" s="141">
        <v>4.4076931466663393E-4</v>
      </c>
      <c r="BI53" s="141">
        <v>7.1501396724679071E-4</v>
      </c>
      <c r="BJ53" s="141">
        <v>9.2939120503396551E-4</v>
      </c>
      <c r="BK53" s="141">
        <v>1.2480783171020342E-3</v>
      </c>
      <c r="BL53" s="141">
        <v>1.5911140559127289E-3</v>
      </c>
      <c r="BM53" s="141">
        <v>1.9066864282407429E-3</v>
      </c>
      <c r="BN53" s="141">
        <v>2.2148759448106905E-3</v>
      </c>
      <c r="BO53" s="141">
        <v>2.4378451433604222E-3</v>
      </c>
      <c r="BP53" s="142">
        <v>2.6408310375571342E-3</v>
      </c>
      <c r="BQ53" s="142">
        <v>2.8574728524267149E-3</v>
      </c>
      <c r="BR53" s="142">
        <v>3.0849206467107666E-3</v>
      </c>
      <c r="BS53" s="142">
        <v>3.491707677411326E-3</v>
      </c>
      <c r="BT53" s="142">
        <v>3.6805148487646729E-3</v>
      </c>
      <c r="BU53" s="142">
        <v>3.7776901033152858E-3</v>
      </c>
      <c r="BV53" s="142">
        <v>3.7895915931811029E-3</v>
      </c>
      <c r="BW53" s="142">
        <v>3.7957166624588081E-3</v>
      </c>
      <c r="BX53" s="143">
        <v>3.7765647241716728E-3</v>
      </c>
      <c r="BY53" s="144">
        <v>3.6997127032742114E-3</v>
      </c>
      <c r="BZ53" s="145">
        <v>3.5050166011004031E-3</v>
      </c>
      <c r="CA53" s="146"/>
      <c r="CB53" s="146"/>
      <c r="CC53" s="146"/>
      <c r="CD53" s="146"/>
    </row>
    <row r="54" spans="2:132" s="6" customFormat="1" ht="15.75" thickBot="1" x14ac:dyDescent="0.3">
      <c r="B54" s="907"/>
      <c r="C54" s="821" t="s">
        <v>22</v>
      </c>
      <c r="D54" s="147"/>
      <c r="E54" s="148"/>
      <c r="F54" s="148"/>
      <c r="G54" s="148"/>
      <c r="H54" s="148"/>
      <c r="I54" s="148"/>
      <c r="J54" s="148"/>
      <c r="K54" s="148"/>
      <c r="L54" s="148"/>
      <c r="M54" s="148"/>
      <c r="N54" s="148"/>
      <c r="O54" s="148"/>
      <c r="P54" s="148"/>
      <c r="Q54" s="148"/>
      <c r="R54" s="149"/>
      <c r="S54" s="149"/>
      <c r="T54" s="149"/>
      <c r="U54" s="149"/>
      <c r="V54" s="149"/>
      <c r="W54" s="149"/>
      <c r="X54" s="149"/>
      <c r="Y54" s="149"/>
      <c r="Z54" s="149"/>
      <c r="AA54" s="149"/>
      <c r="AB54" s="149"/>
      <c r="AC54" s="149">
        <v>3.5090792403356241E-4</v>
      </c>
      <c r="AD54" s="149">
        <v>1.8879002268699745E-3</v>
      </c>
      <c r="AE54" s="149">
        <v>1.1776392927107859E-4</v>
      </c>
      <c r="AF54" s="149">
        <v>-2.4904809183992852E-3</v>
      </c>
      <c r="AG54" s="149">
        <v>-3.2485225969552745E-3</v>
      </c>
      <c r="AH54" s="149">
        <v>-3.1485458039906883E-3</v>
      </c>
      <c r="AI54" s="149">
        <v>-3.2271292068517866E-3</v>
      </c>
      <c r="AJ54" s="149">
        <v>-5.1319033936082763E-3</v>
      </c>
      <c r="AK54" s="149">
        <v>-6.4833361165079449E-3</v>
      </c>
      <c r="AL54" s="149">
        <v>-7.7351781838101361E-3</v>
      </c>
      <c r="AM54" s="149">
        <v>-9.3499971918169725E-3</v>
      </c>
      <c r="AN54" s="149">
        <v>-1.0956707029206657E-2</v>
      </c>
      <c r="AO54" s="149">
        <v>-1.1138486801092624E-2</v>
      </c>
      <c r="AP54" s="149">
        <v>-1.1088849622789837E-2</v>
      </c>
      <c r="AQ54" s="149">
        <v>-1.0831059171101456E-2</v>
      </c>
      <c r="AR54" s="149">
        <v>-1.0408627405084876E-2</v>
      </c>
      <c r="AS54" s="149">
        <v>-9.9906556007011219E-3</v>
      </c>
      <c r="AT54" s="149">
        <v>-9.5335632558192895E-3</v>
      </c>
      <c r="AU54" s="149">
        <v>-9.0649135753620748E-3</v>
      </c>
      <c r="AV54" s="149">
        <v>-8.7835106054349275E-3</v>
      </c>
      <c r="AW54" s="149">
        <v>-8.5642256279179502E-3</v>
      </c>
      <c r="AX54" s="149">
        <v>-8.4071052504169595E-3</v>
      </c>
      <c r="AY54" s="149">
        <v>-8.3452076371776217E-3</v>
      </c>
      <c r="AZ54" s="149">
        <v>-8.1943535456844227E-3</v>
      </c>
      <c r="BA54" s="149">
        <v>-7.9289203797350011E-3</v>
      </c>
      <c r="BB54" s="149">
        <v>-7.6913597871401751E-3</v>
      </c>
      <c r="BC54" s="149">
        <v>-7.514671662324909E-3</v>
      </c>
      <c r="BD54" s="149">
        <v>-7.3331411511602948E-3</v>
      </c>
      <c r="BE54" s="149">
        <v>-7.1398800472918427E-3</v>
      </c>
      <c r="BF54" s="149">
        <v>-6.8978246286526268E-3</v>
      </c>
      <c r="BG54" s="149">
        <v>-6.645350345321808E-3</v>
      </c>
      <c r="BH54" s="149">
        <v>-6.3278364448344625E-3</v>
      </c>
      <c r="BI54" s="149">
        <v>-5.823334206518334E-3</v>
      </c>
      <c r="BJ54" s="149">
        <v>-5.5135588468621021E-3</v>
      </c>
      <c r="BK54" s="149">
        <v>-5.0898084665690606E-3</v>
      </c>
      <c r="BL54" s="149">
        <v>-4.6504075951862159E-3</v>
      </c>
      <c r="BM54" s="149">
        <v>-4.2219029189768057E-3</v>
      </c>
      <c r="BN54" s="149">
        <v>-3.8272795046873048E-3</v>
      </c>
      <c r="BO54" s="149">
        <v>-3.4867941640224585E-3</v>
      </c>
      <c r="BP54" s="150">
        <v>-3.155055081166965E-3</v>
      </c>
      <c r="BQ54" s="150">
        <v>-2.8277070777615963E-3</v>
      </c>
      <c r="BR54" s="150">
        <v>-2.4755442464854823E-3</v>
      </c>
      <c r="BS54" s="150">
        <v>-1.9332054283598638E-3</v>
      </c>
      <c r="BT54" s="150">
        <v>-1.6267451673504351E-3</v>
      </c>
      <c r="BU54" s="150">
        <v>-1.4086360258212885E-3</v>
      </c>
      <c r="BV54" s="150">
        <v>-1.2715009596675042E-3</v>
      </c>
      <c r="BW54" s="150">
        <v>-1.1476447404533848E-3</v>
      </c>
      <c r="BX54" s="151">
        <v>-1.0756030708070003E-3</v>
      </c>
      <c r="BY54" s="152">
        <v>-1.0555601006350009E-3</v>
      </c>
      <c r="BZ54" s="153">
        <v>-1.105965513050679E-3</v>
      </c>
      <c r="CA54" s="146"/>
      <c r="CB54" s="146"/>
      <c r="CC54" s="146"/>
      <c r="CD54" s="146"/>
    </row>
  </sheetData>
  <mergeCells count="5">
    <mergeCell ref="B6:B9"/>
    <mergeCell ref="B10:B13"/>
    <mergeCell ref="B51:B52"/>
    <mergeCell ref="B4:C4"/>
    <mergeCell ref="B53:B54"/>
  </mergeCells>
  <hyperlinks>
    <hyperlink ref="A2" location="SOMMAIRE!A1" display="Retour sommaire"/>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C34"/>
  <sheetViews>
    <sheetView zoomScaleNormal="100" workbookViewId="0">
      <selection activeCell="A2" sqref="A2:B2"/>
    </sheetView>
  </sheetViews>
  <sheetFormatPr baseColWidth="10" defaultColWidth="11.42578125" defaultRowHeight="15" x14ac:dyDescent="0.25"/>
  <cols>
    <col min="1" max="1" width="7.5703125" style="245" customWidth="1"/>
    <col min="2" max="2" width="35.5703125" style="245" customWidth="1"/>
    <col min="3" max="16384" width="11.42578125" style="245"/>
  </cols>
  <sheetData>
    <row r="1" spans="1:55" s="243" customFormat="1" ht="15.75" x14ac:dyDescent="0.25">
      <c r="A1" s="413" t="s">
        <v>361</v>
      </c>
    </row>
    <row r="2" spans="1:55" s="243" customFormat="1" ht="15.75" x14ac:dyDescent="0.25">
      <c r="A2" s="388" t="s">
        <v>376</v>
      </c>
      <c r="B2" s="3"/>
    </row>
    <row r="3" spans="1:55" s="243" customFormat="1" ht="15.75" thickBot="1" x14ac:dyDescent="0.3"/>
    <row r="4" spans="1:55" s="244" customFormat="1" ht="15" customHeight="1" thickBot="1" x14ac:dyDescent="0.3">
      <c r="B4" s="254" t="s">
        <v>82</v>
      </c>
      <c r="C4" s="257">
        <v>2019</v>
      </c>
      <c r="D4" s="258">
        <v>2020</v>
      </c>
      <c r="E4" s="258">
        <v>2021</v>
      </c>
      <c r="F4" s="258">
        <v>2022</v>
      </c>
      <c r="G4" s="258">
        <v>2023</v>
      </c>
      <c r="H4" s="258">
        <v>2024</v>
      </c>
      <c r="I4" s="258">
        <v>2025</v>
      </c>
      <c r="J4" s="258">
        <v>2026</v>
      </c>
      <c r="K4" s="258">
        <v>2027</v>
      </c>
      <c r="L4" s="258">
        <v>2028</v>
      </c>
      <c r="M4" s="258">
        <v>2029</v>
      </c>
      <c r="N4" s="258">
        <v>2030</v>
      </c>
      <c r="O4" s="258">
        <v>2031</v>
      </c>
      <c r="P4" s="258">
        <v>2032</v>
      </c>
      <c r="Q4" s="258">
        <v>2033</v>
      </c>
      <c r="R4" s="258">
        <v>2034</v>
      </c>
      <c r="S4" s="258">
        <v>2035</v>
      </c>
      <c r="T4" s="258">
        <v>2036</v>
      </c>
      <c r="U4" s="258">
        <v>2037</v>
      </c>
      <c r="V4" s="258">
        <v>2038</v>
      </c>
      <c r="W4" s="258">
        <v>2039</v>
      </c>
      <c r="X4" s="258">
        <v>2040</v>
      </c>
      <c r="Y4" s="258">
        <v>2041</v>
      </c>
      <c r="Z4" s="258">
        <v>2042</v>
      </c>
      <c r="AA4" s="258">
        <v>2043</v>
      </c>
      <c r="AB4" s="258">
        <v>2044</v>
      </c>
      <c r="AC4" s="258">
        <v>2045</v>
      </c>
      <c r="AD4" s="258">
        <v>2046</v>
      </c>
      <c r="AE4" s="258">
        <v>2047</v>
      </c>
      <c r="AF4" s="258">
        <v>2048</v>
      </c>
      <c r="AG4" s="258">
        <v>2049</v>
      </c>
      <c r="AH4" s="258">
        <v>2050</v>
      </c>
      <c r="AI4" s="258">
        <v>2051</v>
      </c>
      <c r="AJ4" s="258">
        <v>2052</v>
      </c>
      <c r="AK4" s="258">
        <v>2053</v>
      </c>
      <c r="AL4" s="258">
        <v>2054</v>
      </c>
      <c r="AM4" s="258">
        <v>2055</v>
      </c>
      <c r="AN4" s="258">
        <v>2056</v>
      </c>
      <c r="AO4" s="258">
        <v>2057</v>
      </c>
      <c r="AP4" s="258">
        <v>2058</v>
      </c>
      <c r="AQ4" s="258">
        <v>2059</v>
      </c>
      <c r="AR4" s="258">
        <v>2060</v>
      </c>
      <c r="AS4" s="258">
        <v>2061</v>
      </c>
      <c r="AT4" s="258">
        <v>2062</v>
      </c>
      <c r="AU4" s="258">
        <v>2063</v>
      </c>
      <c r="AV4" s="258">
        <v>2064</v>
      </c>
      <c r="AW4" s="258">
        <v>2065</v>
      </c>
      <c r="AX4" s="258">
        <v>2066</v>
      </c>
      <c r="AY4" s="258">
        <v>2067</v>
      </c>
      <c r="AZ4" s="258">
        <v>2068</v>
      </c>
      <c r="BA4" s="258">
        <v>2069</v>
      </c>
      <c r="BB4" s="259">
        <v>2070</v>
      </c>
    </row>
    <row r="5" spans="1:55" x14ac:dyDescent="0.25">
      <c r="B5" s="261" t="s">
        <v>83</v>
      </c>
      <c r="C5" s="279"/>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c r="BB5" s="256"/>
    </row>
    <row r="6" spans="1:55" x14ac:dyDescent="0.25">
      <c r="B6" s="262" t="s">
        <v>94</v>
      </c>
      <c r="C6" s="266">
        <v>1.331915222090238E-4</v>
      </c>
      <c r="D6" s="248">
        <v>-5.0886833844361601E-4</v>
      </c>
      <c r="E6" s="248">
        <v>2.4630173159193025E-4</v>
      </c>
      <c r="F6" s="248">
        <v>1.0456623585509764E-3</v>
      </c>
      <c r="G6" s="248">
        <v>1.139685477155386E-3</v>
      </c>
      <c r="H6" s="248">
        <v>-1.9949355374498934E-5</v>
      </c>
      <c r="I6" s="248">
        <v>-3.9703251728852307E-4</v>
      </c>
      <c r="J6" s="248">
        <v>-2.9056387829903829E-4</v>
      </c>
      <c r="K6" s="248">
        <v>-4.1790658393049684E-4</v>
      </c>
      <c r="L6" s="248">
        <v>-1.1442478574953813E-3</v>
      </c>
      <c r="M6" s="248">
        <v>-1.5825630129762264E-3</v>
      </c>
      <c r="N6" s="248">
        <v>-2.0458423318086699E-3</v>
      </c>
      <c r="O6" s="248">
        <v>-2.7138184457929579E-3</v>
      </c>
      <c r="P6" s="248">
        <v>-3.585746456534776E-3</v>
      </c>
      <c r="Q6" s="248">
        <v>-4.1597994994813162E-3</v>
      </c>
      <c r="R6" s="248">
        <v>-4.6576426422295855E-3</v>
      </c>
      <c r="S6" s="248">
        <v>-5.0614028618407997E-3</v>
      </c>
      <c r="T6" s="248">
        <v>-5.4111912659124406E-3</v>
      </c>
      <c r="U6" s="248">
        <v>-5.7506339004613702E-3</v>
      </c>
      <c r="V6" s="248">
        <v>-6.0660635561195567E-3</v>
      </c>
      <c r="W6" s="248">
        <v>-6.3944171366808675E-3</v>
      </c>
      <c r="X6" s="248">
        <v>-6.827082456668597E-3</v>
      </c>
      <c r="Y6" s="248">
        <v>-7.2828741547907444E-3</v>
      </c>
      <c r="Z6" s="248">
        <v>-7.8218689703139291E-3</v>
      </c>
      <c r="AA6" s="248">
        <v>-8.4216737206037895E-3</v>
      </c>
      <c r="AB6" s="248">
        <v>-8.9670225854003791E-3</v>
      </c>
      <c r="AC6" s="248">
        <v>-9.4415983066691439E-3</v>
      </c>
      <c r="AD6" s="248">
        <v>-9.8969441537147818E-3</v>
      </c>
      <c r="AE6" s="248">
        <v>-1.0356755788407335E-2</v>
      </c>
      <c r="AF6" s="248">
        <v>-1.0813772417085157E-2</v>
      </c>
      <c r="AG6" s="248">
        <v>-1.128129877222387E-2</v>
      </c>
      <c r="AH6" s="248">
        <v>-1.1699346840334829E-2</v>
      </c>
      <c r="AI6" s="248">
        <v>-1.2106616879240646E-2</v>
      </c>
      <c r="AJ6" s="248">
        <v>-1.2503774846276114E-2</v>
      </c>
      <c r="AK6" s="248">
        <v>-1.287452458495255E-2</v>
      </c>
      <c r="AL6" s="248">
        <v>-1.3250062082966953E-2</v>
      </c>
      <c r="AM6" s="248">
        <v>-1.3532862486071245E-2</v>
      </c>
      <c r="AN6" s="248">
        <v>-1.377323777787838E-2</v>
      </c>
      <c r="AO6" s="248">
        <v>-1.4033604632324337E-2</v>
      </c>
      <c r="AP6" s="248">
        <v>-1.432743647342706E-2</v>
      </c>
      <c r="AQ6" s="248">
        <v>-1.4632398057449231E-2</v>
      </c>
      <c r="AR6" s="248">
        <v>-1.4948916371796538E-2</v>
      </c>
      <c r="AS6" s="248">
        <v>-1.5235893630363796E-2</v>
      </c>
      <c r="AT6" s="248">
        <v>-1.5532126201053091E-2</v>
      </c>
      <c r="AU6" s="248">
        <v>-1.5823264962670322E-2</v>
      </c>
      <c r="AV6" s="248">
        <v>-1.6104891121621882E-2</v>
      </c>
      <c r="AW6" s="248">
        <v>-1.640775777455538E-2</v>
      </c>
      <c r="AX6" s="248">
        <v>-1.6715363529160872E-2</v>
      </c>
      <c r="AY6" s="248">
        <v>-1.7028964984804801E-2</v>
      </c>
      <c r="AZ6" s="248">
        <v>-1.7333662810430923E-2</v>
      </c>
      <c r="BA6" s="248">
        <v>-1.7642780290381924E-2</v>
      </c>
      <c r="BB6" s="249">
        <v>-1.7977877947145046E-2</v>
      </c>
      <c r="BC6" s="246"/>
    </row>
    <row r="7" spans="1:55" x14ac:dyDescent="0.25">
      <c r="B7" s="262" t="s">
        <v>93</v>
      </c>
      <c r="C7" s="266">
        <v>1.331915222090238E-4</v>
      </c>
      <c r="D7" s="248">
        <v>-5.0886833844361601E-4</v>
      </c>
      <c r="E7" s="248">
        <v>2.4630173159193025E-4</v>
      </c>
      <c r="F7" s="248">
        <v>1.0456623585509764E-3</v>
      </c>
      <c r="G7" s="248">
        <v>1.139685477155386E-3</v>
      </c>
      <c r="H7" s="248">
        <v>-1.9949355374498934E-5</v>
      </c>
      <c r="I7" s="248">
        <v>-3.9703251728852307E-4</v>
      </c>
      <c r="J7" s="248">
        <v>-2.9056387829903829E-4</v>
      </c>
      <c r="K7" s="248">
        <v>-4.1790843428653884E-4</v>
      </c>
      <c r="L7" s="248">
        <v>-1.0919385542027052E-3</v>
      </c>
      <c r="M7" s="248">
        <v>-1.4662270056469348E-3</v>
      </c>
      <c r="N7" s="248">
        <v>-1.8570950830988572E-3</v>
      </c>
      <c r="O7" s="248">
        <v>-2.4104707707529108E-3</v>
      </c>
      <c r="P7" s="248">
        <v>-3.1175222870277949E-3</v>
      </c>
      <c r="Q7" s="248">
        <v>-3.5185051846410229E-3</v>
      </c>
      <c r="R7" s="248">
        <v>-3.8426286668722387E-3</v>
      </c>
      <c r="S7" s="248">
        <v>-4.0730612112398687E-3</v>
      </c>
      <c r="T7" s="248">
        <v>-4.2454857241053801E-3</v>
      </c>
      <c r="U7" s="248">
        <v>-4.4095084869236051E-3</v>
      </c>
      <c r="V7" s="248">
        <v>-4.5554231744228124E-3</v>
      </c>
      <c r="W7" s="248">
        <v>-4.7096854932264995E-3</v>
      </c>
      <c r="X7" s="248">
        <v>-4.9700777453680484E-3</v>
      </c>
      <c r="Y7" s="248">
        <v>-5.2563108237585476E-3</v>
      </c>
      <c r="Z7" s="248">
        <v>-5.6151815493356849E-3</v>
      </c>
      <c r="AA7" s="248">
        <v>-6.0363297038274755E-3</v>
      </c>
      <c r="AB7" s="248">
        <v>-6.4039661407811338E-3</v>
      </c>
      <c r="AC7" s="248">
        <v>-6.7043735589916859E-3</v>
      </c>
      <c r="AD7" s="248">
        <v>-6.9930793104496861E-3</v>
      </c>
      <c r="AE7" s="248">
        <v>-7.284311621327498E-3</v>
      </c>
      <c r="AF7" s="248">
        <v>-7.5784389471706612E-3</v>
      </c>
      <c r="AG7" s="248">
        <v>-7.8786088722808609E-3</v>
      </c>
      <c r="AH7" s="248">
        <v>-8.1304867254020363E-3</v>
      </c>
      <c r="AI7" s="248">
        <v>-8.3707116737929479E-3</v>
      </c>
      <c r="AJ7" s="248">
        <v>-8.6056367067892242E-3</v>
      </c>
      <c r="AK7" s="248">
        <v>-8.8205828600938022E-3</v>
      </c>
      <c r="AL7" s="248">
        <v>-9.0451108574942582E-3</v>
      </c>
      <c r="AM7" s="248">
        <v>-9.1899463839390447E-3</v>
      </c>
      <c r="AN7" s="248">
        <v>-9.2977410510449859E-3</v>
      </c>
      <c r="AO7" s="248">
        <v>-9.4276699025251237E-3</v>
      </c>
      <c r="AP7" s="248">
        <v>-9.5878182564012246E-3</v>
      </c>
      <c r="AQ7" s="248">
        <v>-9.7707142864677521E-3</v>
      </c>
      <c r="AR7" s="248">
        <v>-9.9606573795517975E-3</v>
      </c>
      <c r="AS7" s="248">
        <v>-1.0122199626711528E-2</v>
      </c>
      <c r="AT7" s="248">
        <v>-1.0289236266646538E-2</v>
      </c>
      <c r="AU7" s="248">
        <v>-1.045723375243908E-2</v>
      </c>
      <c r="AV7" s="248">
        <v>-1.0617266721726845E-2</v>
      </c>
      <c r="AW7" s="248">
        <v>-1.079230675917147E-2</v>
      </c>
      <c r="AX7" s="248">
        <v>-1.0975399693595608E-2</v>
      </c>
      <c r="AY7" s="248">
        <v>-1.1157777516629733E-2</v>
      </c>
      <c r="AZ7" s="248">
        <v>-1.1327799377812676E-2</v>
      </c>
      <c r="BA7" s="248">
        <v>-1.1508858523428742E-2</v>
      </c>
      <c r="BB7" s="249">
        <v>-1.1713943396717108E-2</v>
      </c>
    </row>
    <row r="8" spans="1:55" x14ac:dyDescent="0.25">
      <c r="B8" s="262" t="s">
        <v>4</v>
      </c>
      <c r="C8" s="266">
        <v>1.331915222090238E-4</v>
      </c>
      <c r="D8" s="248">
        <v>-5.0886833844361601E-4</v>
      </c>
      <c r="E8" s="248">
        <v>2.4630173159193025E-4</v>
      </c>
      <c r="F8" s="248">
        <v>1.0456623585509764E-3</v>
      </c>
      <c r="G8" s="248">
        <v>1.139685477155386E-3</v>
      </c>
      <c r="H8" s="248">
        <v>-1.9949355374498934E-5</v>
      </c>
      <c r="I8" s="248">
        <v>-3.9703251728852307E-4</v>
      </c>
      <c r="J8" s="248">
        <v>-2.9056387829903829E-4</v>
      </c>
      <c r="K8" s="248">
        <v>-4.1790843428653884E-4</v>
      </c>
      <c r="L8" s="248">
        <v>-1.0650002855267723E-3</v>
      </c>
      <c r="M8" s="248">
        <v>-1.3776566152097006E-3</v>
      </c>
      <c r="N8" s="248">
        <v>-1.7018064755733794E-3</v>
      </c>
      <c r="O8" s="248">
        <v>-2.1480654190903989E-3</v>
      </c>
      <c r="P8" s="248">
        <v>-2.7022506639886382E-3</v>
      </c>
      <c r="Q8" s="248">
        <v>-2.9398515698731489E-3</v>
      </c>
      <c r="R8" s="248">
        <v>-3.0970269672130971E-3</v>
      </c>
      <c r="S8" s="248">
        <v>-3.1634493206792319E-3</v>
      </c>
      <c r="T8" s="248">
        <v>-3.1756770856771685E-3</v>
      </c>
      <c r="U8" s="248">
        <v>-3.1726742900226867E-3</v>
      </c>
      <c r="V8" s="248">
        <v>-3.1598357216307063E-3</v>
      </c>
      <c r="W8" s="248">
        <v>-3.1567938496370671E-3</v>
      </c>
      <c r="X8" s="248">
        <v>-3.2595425264711209E-3</v>
      </c>
      <c r="Y8" s="248">
        <v>-3.3880607685966777E-3</v>
      </c>
      <c r="Z8" s="248">
        <v>-3.587645727288917E-3</v>
      </c>
      <c r="AA8" s="248">
        <v>-3.8504867821345101E-3</v>
      </c>
      <c r="AB8" s="248">
        <v>-4.0622277710967228E-3</v>
      </c>
      <c r="AC8" s="248">
        <v>-4.2046173106761037E-3</v>
      </c>
      <c r="AD8" s="248">
        <v>-4.3369940028690421E-3</v>
      </c>
      <c r="AE8" s="248">
        <v>-4.4783667893833548E-3</v>
      </c>
      <c r="AF8" s="248">
        <v>-4.6168519808445704E-3</v>
      </c>
      <c r="AG8" s="248">
        <v>-4.7639702500547748E-3</v>
      </c>
      <c r="AH8" s="248">
        <v>-4.8725920952804522E-3</v>
      </c>
      <c r="AI8" s="248">
        <v>-4.9780176107092136E-3</v>
      </c>
      <c r="AJ8" s="248">
        <v>-5.0832265752173075E-3</v>
      </c>
      <c r="AK8" s="248">
        <v>-5.1739908470611259E-3</v>
      </c>
      <c r="AL8" s="248">
        <v>-5.2751038203487088E-3</v>
      </c>
      <c r="AM8" s="248">
        <v>-5.3017842406390403E-3</v>
      </c>
      <c r="AN8" s="248">
        <v>-5.3007236661127902E-3</v>
      </c>
      <c r="AO8" s="248">
        <v>-5.3202677862415337E-3</v>
      </c>
      <c r="AP8" s="248">
        <v>-5.3769263731125727E-3</v>
      </c>
      <c r="AQ8" s="248">
        <v>-5.4571161331345222E-3</v>
      </c>
      <c r="AR8" s="248">
        <v>-5.5462470411265855E-3</v>
      </c>
      <c r="AS8" s="248">
        <v>-5.6093256966001925E-3</v>
      </c>
      <c r="AT8" s="248">
        <v>-5.6770298002797245E-3</v>
      </c>
      <c r="AU8" s="248">
        <v>-5.745490970040644E-3</v>
      </c>
      <c r="AV8" s="248">
        <v>-5.8054639691443727E-3</v>
      </c>
      <c r="AW8" s="248">
        <v>-5.8770683926726644E-3</v>
      </c>
      <c r="AX8" s="248">
        <v>-5.9575922778630497E-3</v>
      </c>
      <c r="AY8" s="248">
        <v>-6.0391286049136308E-3</v>
      </c>
      <c r="AZ8" s="248">
        <v>-6.1086889992156904E-3</v>
      </c>
      <c r="BA8" s="248">
        <v>-6.1910846114715881E-3</v>
      </c>
      <c r="BB8" s="249">
        <v>-6.2960007096981296E-3</v>
      </c>
    </row>
    <row r="9" spans="1:55" ht="15.75" thickBot="1" x14ac:dyDescent="0.3">
      <c r="B9" s="263" t="s">
        <v>95</v>
      </c>
      <c r="C9" s="267">
        <v>1.331915222090238E-4</v>
      </c>
      <c r="D9" s="252">
        <v>-5.0886833844361601E-4</v>
      </c>
      <c r="E9" s="252">
        <v>2.4630173159193025E-4</v>
      </c>
      <c r="F9" s="252">
        <v>1.0456623585509764E-3</v>
      </c>
      <c r="G9" s="252">
        <v>1.139685477155386E-3</v>
      </c>
      <c r="H9" s="252">
        <v>-1.9949355374498934E-5</v>
      </c>
      <c r="I9" s="252">
        <v>-3.9703251728852307E-4</v>
      </c>
      <c r="J9" s="252">
        <v>-2.9056387829903829E-4</v>
      </c>
      <c r="K9" s="252">
        <v>-4.1790843428653884E-4</v>
      </c>
      <c r="L9" s="252">
        <v>-1.0281460865035064E-3</v>
      </c>
      <c r="M9" s="252">
        <v>-1.2749225774680711E-3</v>
      </c>
      <c r="N9" s="252">
        <v>-1.5284202899756641E-3</v>
      </c>
      <c r="O9" s="252">
        <v>-1.8678903072274905E-3</v>
      </c>
      <c r="P9" s="252">
        <v>-2.272769289543744E-3</v>
      </c>
      <c r="Q9" s="252">
        <v>-2.3523618893065354E-3</v>
      </c>
      <c r="R9" s="252">
        <v>-2.35424557748979E-3</v>
      </c>
      <c r="S9" s="252">
        <v>-2.2665788431321596E-3</v>
      </c>
      <c r="T9" s="252">
        <v>-2.128138985885715E-3</v>
      </c>
      <c r="U9" s="252">
        <v>-1.9763816360139144E-3</v>
      </c>
      <c r="V9" s="252">
        <v>-1.8174647573176231E-3</v>
      </c>
      <c r="W9" s="252">
        <v>-1.6694432948134372E-3</v>
      </c>
      <c r="X9" s="252">
        <v>-1.6286183614661401E-3</v>
      </c>
      <c r="Y9" s="252">
        <v>-1.615600556811897E-3</v>
      </c>
      <c r="Z9" s="252">
        <v>-1.674038478753033E-3</v>
      </c>
      <c r="AA9" s="252">
        <v>-1.7968862242462511E-3</v>
      </c>
      <c r="AB9" s="252">
        <v>-1.8726418320033494E-3</v>
      </c>
      <c r="AC9" s="252">
        <v>-1.8826916145909325E-3</v>
      </c>
      <c r="AD9" s="252">
        <v>-1.887633142868772E-3</v>
      </c>
      <c r="AE9" s="252">
        <v>-1.9028946493905227E-3</v>
      </c>
      <c r="AF9" s="252">
        <v>-1.9195725617237452E-3</v>
      </c>
      <c r="AG9" s="252">
        <v>-1.9477447273162085E-3</v>
      </c>
      <c r="AH9" s="252">
        <v>-1.9436709138550071E-3</v>
      </c>
      <c r="AI9" s="252">
        <v>-1.9409431561082519E-3</v>
      </c>
      <c r="AJ9" s="252">
        <v>-1.9426178225619428E-3</v>
      </c>
      <c r="AK9" s="252">
        <v>-1.9363412495674026E-3</v>
      </c>
      <c r="AL9" s="252">
        <v>-1.9425955142806928E-3</v>
      </c>
      <c r="AM9" s="252">
        <v>-1.8829276145280738E-3</v>
      </c>
      <c r="AN9" s="252">
        <v>-1.801609226263913E-3</v>
      </c>
      <c r="AO9" s="252">
        <v>-1.7429247673413431E-3</v>
      </c>
      <c r="AP9" s="252">
        <v>-1.7241584463983731E-3</v>
      </c>
      <c r="AQ9" s="252">
        <v>-1.734597776437502E-3</v>
      </c>
      <c r="AR9" s="252">
        <v>-1.7534313167140506E-3</v>
      </c>
      <c r="AS9" s="252">
        <v>-1.7484461088709824E-3</v>
      </c>
      <c r="AT9" s="252">
        <v>-1.7481828167421332E-3</v>
      </c>
      <c r="AU9" s="252">
        <v>-1.7487391166772018E-3</v>
      </c>
      <c r="AV9" s="252">
        <v>-1.7421388513123789E-3</v>
      </c>
      <c r="AW9" s="252">
        <v>-1.7463416413381755E-3</v>
      </c>
      <c r="AX9" s="252">
        <v>-1.7597115785600928E-3</v>
      </c>
      <c r="AY9" s="252">
        <v>-1.7742358275648559E-3</v>
      </c>
      <c r="AZ9" s="252">
        <v>-1.7778432639502795E-3</v>
      </c>
      <c r="BA9" s="252">
        <v>-1.7937294191180744E-3</v>
      </c>
      <c r="BB9" s="253">
        <v>-1.8322642335315761E-3</v>
      </c>
    </row>
    <row r="10" spans="1:55" x14ac:dyDescent="0.25">
      <c r="B10" s="261" t="s">
        <v>88</v>
      </c>
      <c r="C10" s="268"/>
      <c r="D10" s="269"/>
      <c r="E10" s="269"/>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269"/>
      <c r="AX10" s="269"/>
      <c r="AY10" s="269"/>
      <c r="AZ10" s="269"/>
      <c r="BA10" s="269"/>
      <c r="BB10" s="270"/>
    </row>
    <row r="11" spans="1:55" x14ac:dyDescent="0.25">
      <c r="B11" s="262" t="s">
        <v>84</v>
      </c>
      <c r="C11" s="266">
        <v>-9.4535068648832904E-4</v>
      </c>
      <c r="D11" s="248">
        <v>-2.9369253930436323E-3</v>
      </c>
      <c r="E11" s="248">
        <v>8.8789187687769722E-4</v>
      </c>
      <c r="F11" s="248">
        <v>2.104522371325343E-3</v>
      </c>
      <c r="G11" s="248">
        <v>7.0490155772311852E-4</v>
      </c>
      <c r="H11" s="248">
        <v>3.3567049102378038E-4</v>
      </c>
      <c r="I11" s="248">
        <v>3.2736078112653721E-4</v>
      </c>
      <c r="J11" s="248">
        <v>2.0551887943948827E-4</v>
      </c>
      <c r="K11" s="248">
        <v>2.2103317812233875E-4</v>
      </c>
      <c r="L11" s="248">
        <v>5.2621235093447405E-4</v>
      </c>
      <c r="M11" s="248">
        <v>2.5465415532159585E-4</v>
      </c>
      <c r="N11" s="248">
        <v>4.0029260365712083E-5</v>
      </c>
      <c r="O11" s="248">
        <v>-3.4733418697237284E-4</v>
      </c>
      <c r="P11" s="248">
        <v>-5.4979035082168559E-4</v>
      </c>
      <c r="Q11" s="248">
        <v>-6.2307549749800878E-4</v>
      </c>
      <c r="R11" s="248">
        <v>-6.1199722750261698E-4</v>
      </c>
      <c r="S11" s="248">
        <v>-5.4015068218762896E-4</v>
      </c>
      <c r="T11" s="248">
        <v>-4.4959735270774792E-4</v>
      </c>
      <c r="U11" s="248">
        <v>-3.9218083222201244E-4</v>
      </c>
      <c r="V11" s="248">
        <v>-2.558345732958725E-4</v>
      </c>
      <c r="W11" s="248">
        <v>-1.4245020166627625E-4</v>
      </c>
      <c r="X11" s="248">
        <v>-5.4840559174422487E-5</v>
      </c>
      <c r="Y11" s="248">
        <v>3.0285882614167203E-5</v>
      </c>
      <c r="Z11" s="248">
        <v>6.2368855245319155E-5</v>
      </c>
      <c r="AA11" s="248">
        <v>1.0496851961714487E-4</v>
      </c>
      <c r="AB11" s="248">
        <v>1.5301697098372286E-4</v>
      </c>
      <c r="AC11" s="248">
        <v>1.9876346958248858E-4</v>
      </c>
      <c r="AD11" s="248">
        <v>2.1222361106187915E-4</v>
      </c>
      <c r="AE11" s="248">
        <v>2.6845341142401474E-4</v>
      </c>
      <c r="AF11" s="248">
        <v>3.1610141647879508E-4</v>
      </c>
      <c r="AG11" s="248">
        <v>3.7415686148219857E-4</v>
      </c>
      <c r="AH11" s="248">
        <v>4.443287333237636E-4</v>
      </c>
      <c r="AI11" s="248">
        <v>4.7167535215844603E-4</v>
      </c>
      <c r="AJ11" s="248">
        <v>5.9410540498367609E-4</v>
      </c>
      <c r="AK11" s="248">
        <v>7.2440212846869301E-4</v>
      </c>
      <c r="AL11" s="248">
        <v>8.5930831225601578E-4</v>
      </c>
      <c r="AM11" s="248">
        <v>1.0722482675298087E-3</v>
      </c>
      <c r="AN11" s="248">
        <v>1.2332829196443976E-3</v>
      </c>
      <c r="AO11" s="248">
        <v>1.4541272468259203E-3</v>
      </c>
      <c r="AP11" s="248">
        <v>1.670495785551937E-3</v>
      </c>
      <c r="AQ11" s="248">
        <v>1.8967699319964032E-3</v>
      </c>
      <c r="AR11" s="248">
        <v>2.0807649235440873E-3</v>
      </c>
      <c r="AS11" s="248">
        <v>2.2952011289107052E-3</v>
      </c>
      <c r="AT11" s="248">
        <v>2.4750543151349155E-3</v>
      </c>
      <c r="AU11" s="248">
        <v>2.6661875419342548E-3</v>
      </c>
      <c r="AV11" s="248">
        <v>2.7921940598624947E-3</v>
      </c>
      <c r="AW11" s="248">
        <v>2.8935653639519804E-3</v>
      </c>
      <c r="AX11" s="248">
        <v>2.9894122892322531E-3</v>
      </c>
      <c r="AY11" s="248">
        <v>3.0508337980776831E-3</v>
      </c>
      <c r="AZ11" s="248">
        <v>3.0815390385762961E-3</v>
      </c>
      <c r="BA11" s="248">
        <v>3.0623517483377993E-3</v>
      </c>
      <c r="BB11" s="249">
        <v>3.0261208028531106E-3</v>
      </c>
    </row>
    <row r="12" spans="1:55" x14ac:dyDescent="0.25">
      <c r="B12" s="262" t="s">
        <v>85</v>
      </c>
      <c r="C12" s="266">
        <v>-9.4535068648832904E-4</v>
      </c>
      <c r="D12" s="248">
        <v>-2.9369253930436323E-3</v>
      </c>
      <c r="E12" s="248">
        <v>8.8789187687769722E-4</v>
      </c>
      <c r="F12" s="248">
        <v>2.104522371325343E-3</v>
      </c>
      <c r="G12" s="248">
        <v>7.0490155772311852E-4</v>
      </c>
      <c r="H12" s="248">
        <v>3.3567049102378038E-4</v>
      </c>
      <c r="I12" s="248">
        <v>3.2736078112653721E-4</v>
      </c>
      <c r="J12" s="248">
        <v>2.0551887943948827E-4</v>
      </c>
      <c r="K12" s="248">
        <v>2.2103143809664577E-4</v>
      </c>
      <c r="L12" s="248">
        <v>5.7559425769859035E-4</v>
      </c>
      <c r="M12" s="248">
        <v>3.1051079637083728E-4</v>
      </c>
      <c r="N12" s="248">
        <v>1.0323812713824293E-4</v>
      </c>
      <c r="O12" s="248">
        <v>-2.6924633782250684E-4</v>
      </c>
      <c r="P12" s="248">
        <v>-4.4124461615577953E-4</v>
      </c>
      <c r="Q12" s="248">
        <v>-5.0004780892945466E-4</v>
      </c>
      <c r="R12" s="248">
        <v>-4.7735200030097485E-4</v>
      </c>
      <c r="S12" s="248">
        <v>-4.2021418462046684E-4</v>
      </c>
      <c r="T12" s="248">
        <v>-3.0999207374900195E-4</v>
      </c>
      <c r="U12" s="248">
        <v>-2.2244224173838256E-4</v>
      </c>
      <c r="V12" s="248">
        <v>-1.076947028657918E-4</v>
      </c>
      <c r="W12" s="248">
        <v>3.5128499958611559E-5</v>
      </c>
      <c r="X12" s="248">
        <v>1.4320229830350889E-4</v>
      </c>
      <c r="Y12" s="248">
        <v>2.0336622044258429E-4</v>
      </c>
      <c r="Z12" s="248">
        <v>2.7146157706158663E-4</v>
      </c>
      <c r="AA12" s="248">
        <v>3.0771318232417771E-4</v>
      </c>
      <c r="AB12" s="248">
        <v>3.5948207782952185E-4</v>
      </c>
      <c r="AC12" s="248">
        <v>4.203019067232569E-4</v>
      </c>
      <c r="AD12" s="248">
        <v>4.7175856297800717E-4</v>
      </c>
      <c r="AE12" s="248">
        <v>5.0801111865864113E-4</v>
      </c>
      <c r="AF12" s="248">
        <v>5.6948999928117111E-4</v>
      </c>
      <c r="AG12" s="248">
        <v>6.5486653537899508E-4</v>
      </c>
      <c r="AH12" s="248">
        <v>7.3001817982767947E-4</v>
      </c>
      <c r="AI12" s="248">
        <v>7.9811665137578119E-4</v>
      </c>
      <c r="AJ12" s="248">
        <v>9.4288216726679669E-4</v>
      </c>
      <c r="AK12" s="248">
        <v>1.0930510471325941E-3</v>
      </c>
      <c r="AL12" s="248">
        <v>1.2258351580028345E-3</v>
      </c>
      <c r="AM12" s="248">
        <v>1.4160098184243033E-3</v>
      </c>
      <c r="AN12" s="248">
        <v>1.627271532438905E-3</v>
      </c>
      <c r="AO12" s="248">
        <v>1.8558704313750146E-3</v>
      </c>
      <c r="AP12" s="248">
        <v>2.0990844392567917E-3</v>
      </c>
      <c r="AQ12" s="248">
        <v>2.3032940210403891E-3</v>
      </c>
      <c r="AR12" s="248">
        <v>2.5326934253796091E-3</v>
      </c>
      <c r="AS12" s="248">
        <v>2.724002340888855E-3</v>
      </c>
      <c r="AT12" s="248">
        <v>2.9347994641894457E-3</v>
      </c>
      <c r="AU12" s="248">
        <v>3.1244753135267825E-3</v>
      </c>
      <c r="AV12" s="248">
        <v>3.2966064974966416E-3</v>
      </c>
      <c r="AW12" s="248">
        <v>3.4285419346692797E-3</v>
      </c>
      <c r="AX12" s="248">
        <v>3.4904474085554679E-3</v>
      </c>
      <c r="AY12" s="248">
        <v>3.5729526584246316E-3</v>
      </c>
      <c r="AZ12" s="248">
        <v>3.590395881486734E-3</v>
      </c>
      <c r="BA12" s="248">
        <v>3.5779543261709318E-3</v>
      </c>
      <c r="BB12" s="249">
        <v>3.5461275068838852E-3</v>
      </c>
    </row>
    <row r="13" spans="1:55" x14ac:dyDescent="0.25">
      <c r="B13" s="262" t="s">
        <v>86</v>
      </c>
      <c r="C13" s="266">
        <v>-9.4535068648832904E-4</v>
      </c>
      <c r="D13" s="248">
        <v>-2.9369253930436323E-3</v>
      </c>
      <c r="E13" s="248">
        <v>8.8789187687769722E-4</v>
      </c>
      <c r="F13" s="248">
        <v>2.104522371325343E-3</v>
      </c>
      <c r="G13" s="248">
        <v>7.0490155772311852E-4</v>
      </c>
      <c r="H13" s="248">
        <v>3.3567049102378038E-4</v>
      </c>
      <c r="I13" s="248">
        <v>3.2736078112653721E-4</v>
      </c>
      <c r="J13" s="248">
        <v>2.0551887943948827E-4</v>
      </c>
      <c r="K13" s="248">
        <v>2.2103143809664577E-4</v>
      </c>
      <c r="L13" s="248">
        <v>6.1657168251349342E-4</v>
      </c>
      <c r="M13" s="248">
        <v>3.5316746913151287E-4</v>
      </c>
      <c r="N13" s="248">
        <v>1.475483317680687E-4</v>
      </c>
      <c r="O13" s="248">
        <v>-2.1356590005647269E-4</v>
      </c>
      <c r="P13" s="248">
        <v>-3.6941157915371808E-4</v>
      </c>
      <c r="Q13" s="248">
        <v>-4.0457911489714254E-4</v>
      </c>
      <c r="R13" s="248">
        <v>-3.3987128308088366E-4</v>
      </c>
      <c r="S13" s="248">
        <v>-2.6843048524519825E-4</v>
      </c>
      <c r="T13" s="248">
        <v>-1.5411004185949401E-4</v>
      </c>
      <c r="U13" s="248">
        <v>-6.6112294935923022E-5</v>
      </c>
      <c r="V13" s="248">
        <v>6.0653958602240043E-5</v>
      </c>
      <c r="W13" s="248">
        <v>2.2721451303747003E-4</v>
      </c>
      <c r="X13" s="248">
        <v>3.5370882969486955E-4</v>
      </c>
      <c r="Y13" s="248">
        <v>4.2686763420246576E-4</v>
      </c>
      <c r="Z13" s="248">
        <v>5.2848525690636639E-4</v>
      </c>
      <c r="AA13" s="248">
        <v>5.8396145303373642E-4</v>
      </c>
      <c r="AB13" s="248">
        <v>6.4439582273184692E-4</v>
      </c>
      <c r="AC13" s="248">
        <v>7.1956164422748436E-4</v>
      </c>
      <c r="AD13" s="248">
        <v>7.7368725251185377E-4</v>
      </c>
      <c r="AE13" s="248">
        <v>8.1811556836841604E-4</v>
      </c>
      <c r="AF13" s="248">
        <v>8.8942649758598502E-4</v>
      </c>
      <c r="AG13" s="248">
        <v>9.6232013702369362E-4</v>
      </c>
      <c r="AH13" s="248">
        <v>1.0784821185764251E-3</v>
      </c>
      <c r="AI13" s="248">
        <v>1.1407975021925643E-3</v>
      </c>
      <c r="AJ13" s="248">
        <v>1.2782493915170431E-3</v>
      </c>
      <c r="AK13" s="248">
        <v>1.4157969835175213E-3</v>
      </c>
      <c r="AL13" s="248">
        <v>1.5804354109771879E-3</v>
      </c>
      <c r="AM13" s="248">
        <v>1.8201140230160451E-3</v>
      </c>
      <c r="AN13" s="248">
        <v>2.0133009457262846E-3</v>
      </c>
      <c r="AO13" s="248">
        <v>2.2275976590672916E-3</v>
      </c>
      <c r="AP13" s="248">
        <v>2.4646213511819171E-3</v>
      </c>
      <c r="AQ13" s="248">
        <v>2.7048646774623999E-3</v>
      </c>
      <c r="AR13" s="248">
        <v>2.8943152471094455E-3</v>
      </c>
      <c r="AS13" s="248">
        <v>3.1130592717690322E-3</v>
      </c>
      <c r="AT13" s="248">
        <v>3.3086948284574633E-3</v>
      </c>
      <c r="AU13" s="248">
        <v>3.4999553628767208E-3</v>
      </c>
      <c r="AV13" s="248">
        <v>3.6540716959437905E-3</v>
      </c>
      <c r="AW13" s="248">
        <v>3.793680873440744E-3</v>
      </c>
      <c r="AX13" s="248">
        <v>3.867529536643502E-3</v>
      </c>
      <c r="AY13" s="248">
        <v>3.9397295302335961E-3</v>
      </c>
      <c r="AZ13" s="248">
        <v>4.0068889392318244E-3</v>
      </c>
      <c r="BA13" s="248">
        <v>3.9959480346213605E-3</v>
      </c>
      <c r="BB13" s="249">
        <v>3.9985494703938945E-3</v>
      </c>
    </row>
    <row r="14" spans="1:55" ht="15.75" thickBot="1" x14ac:dyDescent="0.3">
      <c r="B14" s="263" t="s">
        <v>87</v>
      </c>
      <c r="C14" s="267">
        <v>-9.4535068648832904E-4</v>
      </c>
      <c r="D14" s="252">
        <v>-2.9369253930436323E-3</v>
      </c>
      <c r="E14" s="252">
        <v>8.8789187687769722E-4</v>
      </c>
      <c r="F14" s="252">
        <v>2.104522371325343E-3</v>
      </c>
      <c r="G14" s="252">
        <v>7.0490155772311852E-4</v>
      </c>
      <c r="H14" s="252">
        <v>3.3567049102378038E-4</v>
      </c>
      <c r="I14" s="252">
        <v>3.2736078112653721E-4</v>
      </c>
      <c r="J14" s="252">
        <v>2.0551887943948827E-4</v>
      </c>
      <c r="K14" s="252">
        <v>2.2103143809664577E-4</v>
      </c>
      <c r="L14" s="252">
        <v>6.4348951849173275E-4</v>
      </c>
      <c r="M14" s="252">
        <v>4.0869399670964007E-4</v>
      </c>
      <c r="N14" s="252">
        <v>2.3096015321877328E-4</v>
      </c>
      <c r="O14" s="252">
        <v>-6.9839808312162355E-5</v>
      </c>
      <c r="P14" s="252">
        <v>-2.0727395845784174E-4</v>
      </c>
      <c r="Q14" s="252">
        <v>-2.6701141612834461E-4</v>
      </c>
      <c r="R14" s="252">
        <v>-1.8355619253934002E-4</v>
      </c>
      <c r="S14" s="252">
        <v>-1.0679265896709061E-4</v>
      </c>
      <c r="T14" s="252">
        <v>1.5654902730422027E-5</v>
      </c>
      <c r="U14" s="252">
        <v>8.9896425105137623E-5</v>
      </c>
      <c r="V14" s="252">
        <v>2.0945226765416158E-4</v>
      </c>
      <c r="W14" s="252">
        <v>3.8809103678356244E-4</v>
      </c>
      <c r="X14" s="252">
        <v>5.1533379672120266E-4</v>
      </c>
      <c r="Y14" s="252">
        <v>5.9312891893623099E-4</v>
      </c>
      <c r="Z14" s="252">
        <v>6.6305017682750239E-4</v>
      </c>
      <c r="AA14" s="252">
        <v>7.4294802913735941E-4</v>
      </c>
      <c r="AB14" s="252">
        <v>8.2931911343181453E-4</v>
      </c>
      <c r="AC14" s="252">
        <v>9.1376921284794937E-4</v>
      </c>
      <c r="AD14" s="252">
        <v>9.5484881368854829E-4</v>
      </c>
      <c r="AE14" s="252">
        <v>9.9764861247251396E-4</v>
      </c>
      <c r="AF14" s="252">
        <v>1.1243381429631924E-3</v>
      </c>
      <c r="AG14" s="252">
        <v>1.1842735523628842E-3</v>
      </c>
      <c r="AH14" s="252">
        <v>1.2881645222587793E-3</v>
      </c>
      <c r="AI14" s="252">
        <v>1.3508089852351246E-3</v>
      </c>
      <c r="AJ14" s="252">
        <v>1.5126410032617055E-3</v>
      </c>
      <c r="AK14" s="252">
        <v>1.6363777103467689E-3</v>
      </c>
      <c r="AL14" s="252">
        <v>1.7756111756798212E-3</v>
      </c>
      <c r="AM14" s="252">
        <v>2.0031538578506383E-3</v>
      </c>
      <c r="AN14" s="252">
        <v>2.1922800329925926E-3</v>
      </c>
      <c r="AO14" s="252">
        <v>2.422943646768462E-3</v>
      </c>
      <c r="AP14" s="252">
        <v>2.6497533722866853E-3</v>
      </c>
      <c r="AQ14" s="252">
        <v>2.9392440407774723E-3</v>
      </c>
      <c r="AR14" s="252">
        <v>3.1253299029801937E-3</v>
      </c>
      <c r="AS14" s="252">
        <v>3.3607321461217241E-3</v>
      </c>
      <c r="AT14" s="252">
        <v>3.5433557056241891E-3</v>
      </c>
      <c r="AU14" s="252">
        <v>3.7740436348941281E-3</v>
      </c>
      <c r="AV14" s="252">
        <v>3.9075936425862698E-3</v>
      </c>
      <c r="AW14" s="252">
        <v>4.0353472132536733E-3</v>
      </c>
      <c r="AX14" s="252">
        <v>4.1281583401181626E-3</v>
      </c>
      <c r="AY14" s="252">
        <v>4.232553467133221E-3</v>
      </c>
      <c r="AZ14" s="252">
        <v>4.2513569733119427E-3</v>
      </c>
      <c r="BA14" s="252">
        <v>4.2840879633636447E-3</v>
      </c>
      <c r="BB14" s="253">
        <v>4.3012841425033588E-3</v>
      </c>
    </row>
    <row r="15" spans="1:55" x14ac:dyDescent="0.25">
      <c r="B15" s="261" t="s">
        <v>89</v>
      </c>
      <c r="C15" s="268"/>
      <c r="D15" s="269"/>
      <c r="E15" s="269"/>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c r="AR15" s="269"/>
      <c r="AS15" s="269"/>
      <c r="AT15" s="269"/>
      <c r="AU15" s="269"/>
      <c r="AV15" s="269"/>
      <c r="AW15" s="269"/>
      <c r="AX15" s="269"/>
      <c r="AY15" s="269"/>
      <c r="AZ15" s="269"/>
      <c r="BA15" s="269"/>
      <c r="BB15" s="270"/>
    </row>
    <row r="16" spans="1:55" x14ac:dyDescent="0.25">
      <c r="B16" s="262" t="s">
        <v>84</v>
      </c>
      <c r="C16" s="266">
        <v>-1.2184961218894563E-4</v>
      </c>
      <c r="D16" s="248">
        <v>-2.6336712445021448E-4</v>
      </c>
      <c r="E16" s="248">
        <v>-3.3966401142684205E-4</v>
      </c>
      <c r="F16" s="248">
        <v>-7.3845886422561902E-4</v>
      </c>
      <c r="G16" s="248">
        <v>-1.1523130394040515E-3</v>
      </c>
      <c r="H16" s="248">
        <v>-1.8005579612631328E-3</v>
      </c>
      <c r="I16" s="248">
        <v>-2.2379410822460366E-3</v>
      </c>
      <c r="J16" s="248">
        <v>-2.5468285796130252E-3</v>
      </c>
      <c r="K16" s="248">
        <v>-2.7212776883936904E-3</v>
      </c>
      <c r="L16" s="248">
        <v>-2.8987936572911904E-3</v>
      </c>
      <c r="M16" s="248">
        <v>-3.0123240309415794E-3</v>
      </c>
      <c r="N16" s="248">
        <v>-3.0877978737849157E-3</v>
      </c>
      <c r="O16" s="248">
        <v>-3.1782767816972493E-3</v>
      </c>
      <c r="P16" s="248">
        <v>-3.2879922420505081E-3</v>
      </c>
      <c r="Q16" s="248">
        <v>-3.3243735547437633E-3</v>
      </c>
      <c r="R16" s="248">
        <v>-3.3383700877926345E-3</v>
      </c>
      <c r="S16" s="248">
        <v>-3.3287583126606415E-3</v>
      </c>
      <c r="T16" s="248">
        <v>-3.2965903854625805E-3</v>
      </c>
      <c r="U16" s="248">
        <v>-3.2718257223918884E-3</v>
      </c>
      <c r="V16" s="248">
        <v>-3.2566201655039248E-3</v>
      </c>
      <c r="W16" s="248">
        <v>-3.2553926219869023E-3</v>
      </c>
      <c r="X16" s="248">
        <v>-3.2773641963097996E-3</v>
      </c>
      <c r="Y16" s="248">
        <v>-3.3047327634724462E-3</v>
      </c>
      <c r="Z16" s="248">
        <v>-3.3372689655595186E-3</v>
      </c>
      <c r="AA16" s="248">
        <v>-3.3607475500017255E-3</v>
      </c>
      <c r="AB16" s="248">
        <v>-3.3629986496423944E-3</v>
      </c>
      <c r="AC16" s="248">
        <v>-3.3540034556162369E-3</v>
      </c>
      <c r="AD16" s="248">
        <v>-3.3618492624322358E-3</v>
      </c>
      <c r="AE16" s="248">
        <v>-3.372538807064538E-3</v>
      </c>
      <c r="AF16" s="248">
        <v>-3.3944616295630871E-3</v>
      </c>
      <c r="AG16" s="248">
        <v>-3.4065703683560794E-3</v>
      </c>
      <c r="AH16" s="248">
        <v>-3.427242542462447E-3</v>
      </c>
      <c r="AI16" s="248">
        <v>-3.4469639580321718E-3</v>
      </c>
      <c r="AJ16" s="248">
        <v>-3.4624099870160692E-3</v>
      </c>
      <c r="AK16" s="248">
        <v>-3.4737027020030377E-3</v>
      </c>
      <c r="AL16" s="248">
        <v>-3.4805097958547082E-3</v>
      </c>
      <c r="AM16" s="248">
        <v>-3.4845456338216049E-3</v>
      </c>
      <c r="AN16" s="248">
        <v>-3.4888967190552095E-3</v>
      </c>
      <c r="AO16" s="248">
        <v>-3.4964374468941309E-3</v>
      </c>
      <c r="AP16" s="248">
        <v>-3.5002966068171243E-3</v>
      </c>
      <c r="AQ16" s="248">
        <v>-3.5021051701970909E-3</v>
      </c>
      <c r="AR16" s="248">
        <v>-3.504845631775888E-3</v>
      </c>
      <c r="AS16" s="248">
        <v>-3.4953822202983785E-3</v>
      </c>
      <c r="AT16" s="248">
        <v>-3.4733123981211117E-3</v>
      </c>
      <c r="AU16" s="248">
        <v>-3.4350123765926679E-3</v>
      </c>
      <c r="AV16" s="248">
        <v>-3.4067486964579619E-3</v>
      </c>
      <c r="AW16" s="248">
        <v>-3.3915715797396412E-3</v>
      </c>
      <c r="AX16" s="248">
        <v>-3.3880022920382731E-3</v>
      </c>
      <c r="AY16" s="248">
        <v>-3.3865739442421813E-3</v>
      </c>
      <c r="AZ16" s="248">
        <v>-3.3887928837921522E-3</v>
      </c>
      <c r="BA16" s="248">
        <v>-3.3962425365689185E-3</v>
      </c>
      <c r="BB16" s="249">
        <v>-3.4028746285048664E-3</v>
      </c>
    </row>
    <row r="17" spans="2:54" x14ac:dyDescent="0.25">
      <c r="B17" s="262" t="s">
        <v>85</v>
      </c>
      <c r="C17" s="266">
        <v>-1.2184961218894563E-4</v>
      </c>
      <c r="D17" s="248">
        <v>-2.6336712445021448E-4</v>
      </c>
      <c r="E17" s="248">
        <v>-3.3966401142684205E-4</v>
      </c>
      <c r="F17" s="248">
        <v>-7.3845886422561902E-4</v>
      </c>
      <c r="G17" s="248">
        <v>-1.1523130394040515E-3</v>
      </c>
      <c r="H17" s="248">
        <v>-1.8005579612631328E-3</v>
      </c>
      <c r="I17" s="248">
        <v>-2.2379410822460366E-3</v>
      </c>
      <c r="J17" s="248">
        <v>-2.546828787490317E-3</v>
      </c>
      <c r="K17" s="248">
        <v>-2.7213583764463187E-3</v>
      </c>
      <c r="L17" s="248">
        <v>-2.8888223425169238E-3</v>
      </c>
      <c r="M17" s="248">
        <v>-2.9872795069772126E-3</v>
      </c>
      <c r="N17" s="248">
        <v>-3.0437845553471649E-3</v>
      </c>
      <c r="O17" s="248">
        <v>-3.1260103835729636E-3</v>
      </c>
      <c r="P17" s="248">
        <v>-3.2215092643521279E-3</v>
      </c>
      <c r="Q17" s="248">
        <v>-3.2336448141444124E-3</v>
      </c>
      <c r="R17" s="248">
        <v>-3.2219089508025434E-3</v>
      </c>
      <c r="S17" s="248">
        <v>-3.1836178533227524E-3</v>
      </c>
      <c r="T17" s="248">
        <v>-3.1193546004602349E-3</v>
      </c>
      <c r="U17" s="248">
        <v>-3.0590364172120507E-3</v>
      </c>
      <c r="V17" s="248">
        <v>-3.0108752883430887E-3</v>
      </c>
      <c r="W17" s="248">
        <v>-2.9768990736375733E-3</v>
      </c>
      <c r="X17" s="248">
        <v>-2.9663378407574215E-3</v>
      </c>
      <c r="Y17" s="248">
        <v>-2.9629720090813341E-3</v>
      </c>
      <c r="Z17" s="248">
        <v>-2.9645829409043443E-3</v>
      </c>
      <c r="AA17" s="248">
        <v>-2.9604954548680777E-3</v>
      </c>
      <c r="AB17" s="248">
        <v>-2.9361629673583974E-3</v>
      </c>
      <c r="AC17" s="248">
        <v>-2.9017773631140019E-3</v>
      </c>
      <c r="AD17" s="248">
        <v>-2.8841478263598869E-3</v>
      </c>
      <c r="AE17" s="248">
        <v>-2.871517153165342E-3</v>
      </c>
      <c r="AF17" s="248">
        <v>-2.8726732881745667E-3</v>
      </c>
      <c r="AG17" s="248">
        <v>-2.8632010866729701E-3</v>
      </c>
      <c r="AH17" s="248">
        <v>-2.8632898097319531E-3</v>
      </c>
      <c r="AI17" s="248">
        <v>-2.8632447377163299E-3</v>
      </c>
      <c r="AJ17" s="248">
        <v>-2.8608903748937112E-3</v>
      </c>
      <c r="AK17" s="248">
        <v>-2.8550358592109859E-3</v>
      </c>
      <c r="AL17" s="248">
        <v>-2.844886637704911E-3</v>
      </c>
      <c r="AM17" s="248">
        <v>-2.8335260375531544E-3</v>
      </c>
      <c r="AN17" s="248">
        <v>-2.8221610722623629E-3</v>
      </c>
      <c r="AO17" s="248">
        <v>-2.81537141136428E-3</v>
      </c>
      <c r="AP17" s="248">
        <v>-2.8043281803229007E-3</v>
      </c>
      <c r="AQ17" s="248">
        <v>-2.7941601512013331E-3</v>
      </c>
      <c r="AR17" s="248">
        <v>-2.7830595583600501E-3</v>
      </c>
      <c r="AS17" s="248">
        <v>-2.7622910423950736E-3</v>
      </c>
      <c r="AT17" s="248">
        <v>-2.7272070977379624E-3</v>
      </c>
      <c r="AU17" s="248">
        <v>-2.6787546632067519E-3</v>
      </c>
      <c r="AV17" s="248">
        <v>-2.6387308959713619E-3</v>
      </c>
      <c r="AW17" s="248">
        <v>-2.6123198548429483E-3</v>
      </c>
      <c r="AX17" s="248">
        <v>-2.5992963251404363E-3</v>
      </c>
      <c r="AY17" s="248">
        <v>-2.587734679574686E-3</v>
      </c>
      <c r="AZ17" s="248">
        <v>-2.5802512722931971E-3</v>
      </c>
      <c r="BA17" s="248">
        <v>-2.5783548514387994E-3</v>
      </c>
      <c r="BB17" s="249">
        <v>-2.5755541202104153E-3</v>
      </c>
    </row>
    <row r="18" spans="2:54" x14ac:dyDescent="0.25">
      <c r="B18" s="262" t="s">
        <v>86</v>
      </c>
      <c r="C18" s="266">
        <v>-1.2184961218894563E-4</v>
      </c>
      <c r="D18" s="248">
        <v>-2.6336712445021448E-4</v>
      </c>
      <c r="E18" s="248">
        <v>-3.3966401142684205E-4</v>
      </c>
      <c r="F18" s="248">
        <v>-7.3845886422561902E-4</v>
      </c>
      <c r="G18" s="248">
        <v>-1.1523130394040515E-3</v>
      </c>
      <c r="H18" s="248">
        <v>-1.8005579612631328E-3</v>
      </c>
      <c r="I18" s="248">
        <v>-2.2379410822460366E-3</v>
      </c>
      <c r="J18" s="248">
        <v>-2.5468275372824214E-3</v>
      </c>
      <c r="K18" s="248">
        <v>-2.7213576521838978E-3</v>
      </c>
      <c r="L18" s="248">
        <v>-2.8558149685206022E-3</v>
      </c>
      <c r="M18" s="248">
        <v>-2.9409613357581701E-3</v>
      </c>
      <c r="N18" s="248">
        <v>-2.9838480924353206E-3</v>
      </c>
      <c r="O18" s="248">
        <v>-3.0622390756096657E-3</v>
      </c>
      <c r="P18" s="248">
        <v>-3.1500415380051328E-3</v>
      </c>
      <c r="Q18" s="248">
        <v>-3.1445818857457758E-3</v>
      </c>
      <c r="R18" s="248">
        <v>-3.114205345563191E-3</v>
      </c>
      <c r="S18" s="248">
        <v>-3.0574420269821323E-3</v>
      </c>
      <c r="T18" s="248">
        <v>-2.9746189041651855E-3</v>
      </c>
      <c r="U18" s="248">
        <v>-2.8927745210759886E-3</v>
      </c>
      <c r="V18" s="248">
        <v>-2.8235287385435168E-3</v>
      </c>
      <c r="W18" s="248">
        <v>-2.7689925398535382E-3</v>
      </c>
      <c r="X18" s="248">
        <v>-2.7376495806016934E-3</v>
      </c>
      <c r="Y18" s="248">
        <v>-2.7137413710532389E-3</v>
      </c>
      <c r="Z18" s="248">
        <v>-2.6960871406019569E-3</v>
      </c>
      <c r="AA18" s="248">
        <v>-2.6738996375964136E-3</v>
      </c>
      <c r="AB18" s="248">
        <v>-2.6372346242761503E-3</v>
      </c>
      <c r="AC18" s="248">
        <v>-2.5939066691316112E-3</v>
      </c>
      <c r="AD18" s="248">
        <v>-2.5703841949349694E-3</v>
      </c>
      <c r="AE18" s="248">
        <v>-2.5529443674187392E-3</v>
      </c>
      <c r="AF18" s="248">
        <v>-2.5487564650115598E-3</v>
      </c>
      <c r="AG18" s="248">
        <v>-2.5376039883713147E-3</v>
      </c>
      <c r="AH18" s="248">
        <v>-2.531924761394834E-3</v>
      </c>
      <c r="AI18" s="248">
        <v>-2.5231407848560101E-3</v>
      </c>
      <c r="AJ18" s="248">
        <v>-2.5113374305505455E-3</v>
      </c>
      <c r="AK18" s="248">
        <v>-2.4948801334880727E-3</v>
      </c>
      <c r="AL18" s="248">
        <v>-2.4737156462084388E-3</v>
      </c>
      <c r="AM18" s="248">
        <v>-2.4500938710107743E-3</v>
      </c>
      <c r="AN18" s="248">
        <v>-2.425743217443526E-3</v>
      </c>
      <c r="AO18" s="248">
        <v>-2.4017109439925452E-3</v>
      </c>
      <c r="AP18" s="248">
        <v>-2.3769016384493219E-3</v>
      </c>
      <c r="AQ18" s="248">
        <v>-2.3496019545118339E-3</v>
      </c>
      <c r="AR18" s="248">
        <v>-2.3262473849894744E-3</v>
      </c>
      <c r="AS18" s="248">
        <v>-2.296795010749357E-3</v>
      </c>
      <c r="AT18" s="248">
        <v>-2.2545024192312246E-3</v>
      </c>
      <c r="AU18" s="248">
        <v>-2.1991418394972893E-3</v>
      </c>
      <c r="AV18" s="248">
        <v>-2.1530568734016431E-3</v>
      </c>
      <c r="AW18" s="248">
        <v>-2.1208015354274613E-3</v>
      </c>
      <c r="AX18" s="248">
        <v>-2.100657817589769E-3</v>
      </c>
      <c r="AY18" s="248">
        <v>-2.081000267040535E-3</v>
      </c>
      <c r="AZ18" s="248">
        <v>-2.0658509556499872E-3</v>
      </c>
      <c r="BA18" s="248">
        <v>-2.0571489359945301E-3</v>
      </c>
      <c r="BB18" s="249">
        <v>-2.046078675032096E-3</v>
      </c>
    </row>
    <row r="19" spans="2:54" x14ac:dyDescent="0.25">
      <c r="B19" s="262" t="s">
        <v>87</v>
      </c>
      <c r="C19" s="266">
        <v>-1.2184961218894563E-4</v>
      </c>
      <c r="D19" s="248">
        <v>-2.6336712445021448E-4</v>
      </c>
      <c r="E19" s="248">
        <v>-3.3966401142684205E-4</v>
      </c>
      <c r="F19" s="248">
        <v>-7.3845886422561902E-4</v>
      </c>
      <c r="G19" s="248">
        <v>-1.1523130394040515E-3</v>
      </c>
      <c r="H19" s="248">
        <v>-1.8005579612631328E-3</v>
      </c>
      <c r="I19" s="248">
        <v>-2.2379410822460366E-3</v>
      </c>
      <c r="J19" s="248">
        <v>-2.5468275372824214E-3</v>
      </c>
      <c r="K19" s="248">
        <v>-2.7213576521838978E-3</v>
      </c>
      <c r="L19" s="248">
        <v>-2.8561345438546451E-3</v>
      </c>
      <c r="M19" s="248">
        <v>-2.9259313916202082E-3</v>
      </c>
      <c r="N19" s="248">
        <v>-2.9614227526500725E-3</v>
      </c>
      <c r="O19" s="248">
        <v>-3.0302743481231686E-3</v>
      </c>
      <c r="P19" s="248">
        <v>-3.1066460627340378E-3</v>
      </c>
      <c r="Q19" s="248">
        <v>-3.0953389928480637E-3</v>
      </c>
      <c r="R19" s="248">
        <v>-3.0526497724844698E-3</v>
      </c>
      <c r="S19" s="248">
        <v>-2.9771547139191765E-3</v>
      </c>
      <c r="T19" s="248">
        <v>-2.8696248696779073E-3</v>
      </c>
      <c r="U19" s="248">
        <v>-2.7577877792181703E-3</v>
      </c>
      <c r="V19" s="248">
        <v>-2.6605700787426384E-3</v>
      </c>
      <c r="W19" s="248">
        <v>-2.5792859814618256E-3</v>
      </c>
      <c r="X19" s="248">
        <v>-2.5228741410949808E-3</v>
      </c>
      <c r="Y19" s="248">
        <v>-2.4755797438470346E-3</v>
      </c>
      <c r="Z19" s="248">
        <v>-2.4350754320178851E-3</v>
      </c>
      <c r="AA19" s="248">
        <v>-2.3912521877841666E-3</v>
      </c>
      <c r="AB19" s="248">
        <v>-2.3334219255505585E-3</v>
      </c>
      <c r="AC19" s="248">
        <v>-2.2692821821411122E-3</v>
      </c>
      <c r="AD19" s="248">
        <v>-2.2247769575501133E-3</v>
      </c>
      <c r="AE19" s="248">
        <v>-2.1871798418300996E-3</v>
      </c>
      <c r="AF19" s="248">
        <v>-2.1634546125238394E-3</v>
      </c>
      <c r="AG19" s="248">
        <v>-2.1333868473596834E-3</v>
      </c>
      <c r="AH19" s="248">
        <v>-2.1107813493559842E-3</v>
      </c>
      <c r="AI19" s="248">
        <v>-2.0873004949774725E-3</v>
      </c>
      <c r="AJ19" s="248">
        <v>-2.0615447280316716E-3</v>
      </c>
      <c r="AK19" s="248">
        <v>-2.0326237063898224E-3</v>
      </c>
      <c r="AL19" s="248">
        <v>-2.0002391583989303E-3</v>
      </c>
      <c r="AM19" s="248">
        <v>-1.9663468174742522E-3</v>
      </c>
      <c r="AN19" s="248">
        <v>-1.9328446998818256E-3</v>
      </c>
      <c r="AO19" s="248">
        <v>-1.9001166056177889E-3</v>
      </c>
      <c r="AP19" s="248">
        <v>-1.866424814153049E-3</v>
      </c>
      <c r="AQ19" s="248">
        <v>-1.8311049206497475E-3</v>
      </c>
      <c r="AR19" s="248">
        <v>-1.7991669667372714E-3</v>
      </c>
      <c r="AS19" s="248">
        <v>-1.7602210840314512E-3</v>
      </c>
      <c r="AT19" s="248">
        <v>-1.7092068033593144E-3</v>
      </c>
      <c r="AU19" s="248">
        <v>-1.6461308882034405E-3</v>
      </c>
      <c r="AV19" s="248">
        <v>-1.5927098046147788E-3</v>
      </c>
      <c r="AW19" s="248">
        <v>-1.5524723220950026E-3</v>
      </c>
      <c r="AX19" s="248">
        <v>-1.5239240270213082E-3</v>
      </c>
      <c r="AY19" s="248">
        <v>-1.4961809713423639E-3</v>
      </c>
      <c r="AZ19" s="248">
        <v>-1.4731172627541825E-3</v>
      </c>
      <c r="BA19" s="248">
        <v>-1.4559383751337578E-3</v>
      </c>
      <c r="BB19" s="249">
        <v>-1.4365338871740463E-3</v>
      </c>
    </row>
    <row r="20" spans="2:54" s="247" customFormat="1" x14ac:dyDescent="0.25">
      <c r="B20" s="264" t="s">
        <v>90</v>
      </c>
      <c r="C20" s="271"/>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0"/>
      <c r="AZ20" s="250"/>
      <c r="BA20" s="250"/>
      <c r="BB20" s="251"/>
    </row>
    <row r="21" spans="2:54" s="247" customFormat="1" x14ac:dyDescent="0.25">
      <c r="B21" s="264" t="s">
        <v>84</v>
      </c>
      <c r="C21" s="271">
        <v>1.0591403054189576E-4</v>
      </c>
      <c r="D21" s="250">
        <v>-1.3576101578642585E-4</v>
      </c>
      <c r="E21" s="250">
        <v>-1.336576762089349E-5</v>
      </c>
      <c r="F21" s="250">
        <v>-3.1978622176056896E-4</v>
      </c>
      <c r="G21" s="250">
        <v>-6.4940059063855332E-4</v>
      </c>
      <c r="H21" s="250">
        <v>-1.2271040795304548E-3</v>
      </c>
      <c r="I21" s="250">
        <v>-1.6338845264029685E-3</v>
      </c>
      <c r="J21" s="250">
        <v>-2.0073953092566328E-3</v>
      </c>
      <c r="K21" s="250">
        <v>-2.2554660896536138E-3</v>
      </c>
      <c r="L21" s="250">
        <v>-2.4698453419970817E-3</v>
      </c>
      <c r="M21" s="250">
        <v>-2.6479875961501502E-3</v>
      </c>
      <c r="N21" s="250">
        <v>-2.7966858910704103E-3</v>
      </c>
      <c r="O21" s="250">
        <v>-2.9204622300870947E-3</v>
      </c>
      <c r="P21" s="250">
        <v>-3.0556563205770852E-3</v>
      </c>
      <c r="Q21" s="250">
        <v>-3.1312209245351122E-3</v>
      </c>
      <c r="R21" s="250">
        <v>-3.1863214303547273E-3</v>
      </c>
      <c r="S21" s="250">
        <v>-3.221344459226577E-3</v>
      </c>
      <c r="T21" s="250">
        <v>-3.2304899889519243E-3</v>
      </c>
      <c r="U21" s="250">
        <v>-3.2411715068149521E-3</v>
      </c>
      <c r="V21" s="250">
        <v>-3.2640398692703283E-3</v>
      </c>
      <c r="W21" s="250">
        <v>-3.2981535848312787E-3</v>
      </c>
      <c r="X21" s="250">
        <v>-3.3489068220760726E-3</v>
      </c>
      <c r="Y21" s="250">
        <v>-3.3989374195361648E-3</v>
      </c>
      <c r="Z21" s="250">
        <v>-3.4490563502678623E-3</v>
      </c>
      <c r="AA21" s="250">
        <v>-3.4973057792926322E-3</v>
      </c>
      <c r="AB21" s="250">
        <v>-3.5308595706990114E-3</v>
      </c>
      <c r="AC21" s="250">
        <v>-3.5560030696086958E-3</v>
      </c>
      <c r="AD21" s="250">
        <v>-3.5941349420321759E-3</v>
      </c>
      <c r="AE21" s="250">
        <v>-3.6371472845868925E-3</v>
      </c>
      <c r="AF21" s="250">
        <v>-3.6867626752533555E-3</v>
      </c>
      <c r="AG21" s="250">
        <v>-3.7215024715612369E-3</v>
      </c>
      <c r="AH21" s="250">
        <v>-3.7513576272976837E-3</v>
      </c>
      <c r="AI21" s="250">
        <v>-3.7738387719891322E-3</v>
      </c>
      <c r="AJ21" s="250">
        <v>-3.7869721846432143E-3</v>
      </c>
      <c r="AK21" s="250">
        <v>-3.7885479213747514E-3</v>
      </c>
      <c r="AL21" s="250">
        <v>-3.7822427343783688E-3</v>
      </c>
      <c r="AM21" s="250">
        <v>-3.7654969347030347E-3</v>
      </c>
      <c r="AN21" s="250">
        <v>-3.740603872531059E-3</v>
      </c>
      <c r="AO21" s="250">
        <v>-3.7141307406734015E-3</v>
      </c>
      <c r="AP21" s="250">
        <v>-3.6858133084718856E-3</v>
      </c>
      <c r="AQ21" s="250">
        <v>-3.6546465125068591E-3</v>
      </c>
      <c r="AR21" s="250">
        <v>-3.6302728455592818E-3</v>
      </c>
      <c r="AS21" s="250">
        <v>-3.6040237891139205E-3</v>
      </c>
      <c r="AT21" s="250">
        <v>-3.5644131488373372E-3</v>
      </c>
      <c r="AU21" s="250">
        <v>-3.5127852533925327E-3</v>
      </c>
      <c r="AV21" s="250">
        <v>-3.4682625686716035E-3</v>
      </c>
      <c r="AW21" s="250">
        <v>-3.4401212160238819E-3</v>
      </c>
      <c r="AX21" s="250">
        <v>-3.4206532699672517E-3</v>
      </c>
      <c r="AY21" s="250">
        <v>-3.4015947422397939E-3</v>
      </c>
      <c r="AZ21" s="250">
        <v>-3.3869642623307588E-3</v>
      </c>
      <c r="BA21" s="250">
        <v>-3.3770364603396752E-3</v>
      </c>
      <c r="BB21" s="251">
        <v>-3.3660191811152422E-3</v>
      </c>
    </row>
    <row r="22" spans="2:54" s="247" customFormat="1" x14ac:dyDescent="0.25">
      <c r="B22" s="264" t="s">
        <v>85</v>
      </c>
      <c r="C22" s="271">
        <v>1.0591403054189576E-4</v>
      </c>
      <c r="D22" s="250">
        <v>-1.3576101578642585E-4</v>
      </c>
      <c r="E22" s="250">
        <v>-1.336576762089349E-5</v>
      </c>
      <c r="F22" s="250">
        <v>-3.1978622176056896E-4</v>
      </c>
      <c r="G22" s="250">
        <v>-6.4940059063855332E-4</v>
      </c>
      <c r="H22" s="250">
        <v>-1.2271040795304548E-3</v>
      </c>
      <c r="I22" s="250">
        <v>-1.6338845264029685E-3</v>
      </c>
      <c r="J22" s="250">
        <v>-2.0073953092566328E-3</v>
      </c>
      <c r="K22" s="250">
        <v>-2.2555462863417045E-3</v>
      </c>
      <c r="L22" s="250">
        <v>-2.4638639822946269E-3</v>
      </c>
      <c r="M22" s="250">
        <v>-2.6298710247242528E-3</v>
      </c>
      <c r="N22" s="250">
        <v>-2.7642617582171692E-3</v>
      </c>
      <c r="O22" s="250">
        <v>-2.8814368444169637E-3</v>
      </c>
      <c r="P22" s="250">
        <v>-3.0076063353085139E-3</v>
      </c>
      <c r="Q22" s="250">
        <v>-3.0647767151243711E-3</v>
      </c>
      <c r="R22" s="250">
        <v>-3.0984170164565462E-3</v>
      </c>
      <c r="S22" s="250">
        <v>-3.108865517102005E-3</v>
      </c>
      <c r="T22" s="250">
        <v>-3.0913179019201433E-3</v>
      </c>
      <c r="U22" s="250">
        <v>-3.0726864068401014E-3</v>
      </c>
      <c r="V22" s="250">
        <v>-3.0668325774437771E-3</v>
      </c>
      <c r="W22" s="250">
        <v>-3.0728866241504661E-3</v>
      </c>
      <c r="X22" s="250">
        <v>-3.0961395856425097E-3</v>
      </c>
      <c r="Y22" s="250">
        <v>-3.119536960988818E-3</v>
      </c>
      <c r="Z22" s="250">
        <v>-3.1440264899829182E-3</v>
      </c>
      <c r="AA22" s="250">
        <v>-3.1676858453865159E-3</v>
      </c>
      <c r="AB22" s="250">
        <v>-3.1780533981245057E-3</v>
      </c>
      <c r="AC22" s="250">
        <v>-3.1816116380854855E-3</v>
      </c>
      <c r="AD22" s="250">
        <v>-3.198401549923892E-3</v>
      </c>
      <c r="AE22" s="250">
        <v>-3.2211460392785858E-3</v>
      </c>
      <c r="AF22" s="250">
        <v>-3.2516711004417272E-3</v>
      </c>
      <c r="AG22" s="250">
        <v>-3.2687521502878071E-3</v>
      </c>
      <c r="AH22" s="250">
        <v>-3.2818382969357117E-3</v>
      </c>
      <c r="AI22" s="250">
        <v>-3.2888584764775228E-3</v>
      </c>
      <c r="AJ22" s="250">
        <v>-3.2877985682083482E-3</v>
      </c>
      <c r="AK22" s="250">
        <v>-3.2763178427790366E-3</v>
      </c>
      <c r="AL22" s="250">
        <v>-3.2579530298640427E-3</v>
      </c>
      <c r="AM22" s="250">
        <v>-3.2304479442598457E-3</v>
      </c>
      <c r="AN22" s="250">
        <v>-3.1956781948375024E-3</v>
      </c>
      <c r="AO22" s="250">
        <v>-3.1602746304061078E-3</v>
      </c>
      <c r="AP22" s="250">
        <v>-3.1239015469686415E-3</v>
      </c>
      <c r="AQ22" s="250">
        <v>-3.0854558501446317E-3</v>
      </c>
      <c r="AR22" s="250">
        <v>-3.05430705393197E-3</v>
      </c>
      <c r="AS22" s="250">
        <v>-3.0219815289779395E-3</v>
      </c>
      <c r="AT22" s="250">
        <v>-2.9767849526768329E-3</v>
      </c>
      <c r="AU22" s="250">
        <v>-2.9204454768330295E-3</v>
      </c>
      <c r="AV22" s="250">
        <v>-2.871600673027757E-3</v>
      </c>
      <c r="AW22" s="250">
        <v>-2.8393453316262352E-3</v>
      </c>
      <c r="AX22" s="250">
        <v>-2.8159750437843625E-3</v>
      </c>
      <c r="AY22" s="250">
        <v>-2.7936657562784911E-3</v>
      </c>
      <c r="AZ22" s="250">
        <v>-2.7763242068048737E-3</v>
      </c>
      <c r="BA22" s="250">
        <v>-2.763687161582741E-3</v>
      </c>
      <c r="BB22" s="251">
        <v>-2.7501217132382778E-3</v>
      </c>
    </row>
    <row r="23" spans="2:54" s="247" customFormat="1" x14ac:dyDescent="0.25">
      <c r="B23" s="264" t="s">
        <v>86</v>
      </c>
      <c r="C23" s="271">
        <v>1.0591403054189576E-4</v>
      </c>
      <c r="D23" s="250">
        <v>-1.3576101578642585E-4</v>
      </c>
      <c r="E23" s="250">
        <v>-1.336576762089349E-5</v>
      </c>
      <c r="F23" s="250">
        <v>-3.1978622176056896E-4</v>
      </c>
      <c r="G23" s="250">
        <v>-6.4940059063855332E-4</v>
      </c>
      <c r="H23" s="250">
        <v>-1.2271040795304548E-3</v>
      </c>
      <c r="I23" s="250">
        <v>-1.6338845264029685E-3</v>
      </c>
      <c r="J23" s="250">
        <v>-2.0073953092566328E-3</v>
      </c>
      <c r="K23" s="250">
        <v>-2.2555462863417045E-3</v>
      </c>
      <c r="L23" s="250">
        <v>-2.457889748914293E-3</v>
      </c>
      <c r="M23" s="250">
        <v>-2.6118154026919613E-3</v>
      </c>
      <c r="N23" s="250">
        <v>-2.7323180435946132E-3</v>
      </c>
      <c r="O23" s="250">
        <v>-2.8430844468773407E-3</v>
      </c>
      <c r="P23" s="250">
        <v>-2.9605212444205305E-3</v>
      </c>
      <c r="Q23" s="250">
        <v>-2.9998498665478384E-3</v>
      </c>
      <c r="R23" s="250">
        <v>-3.0128255874420952E-3</v>
      </c>
      <c r="S23" s="250">
        <v>-3.0001026593951896E-3</v>
      </c>
      <c r="T23" s="250">
        <v>-2.9572733492296633E-3</v>
      </c>
      <c r="U23" s="250">
        <v>-2.9111143707257515E-3</v>
      </c>
      <c r="V23" s="250">
        <v>-2.8785680384209233E-3</v>
      </c>
      <c r="W23" s="250">
        <v>-2.8588156066594638E-3</v>
      </c>
      <c r="X23" s="250">
        <v>-2.8570288490593039E-3</v>
      </c>
      <c r="Y23" s="250">
        <v>-2.8564341824493912E-3</v>
      </c>
      <c r="Z23" s="250">
        <v>-2.8580869977315954E-3</v>
      </c>
      <c r="AA23" s="250">
        <v>-2.8600796278938183E-3</v>
      </c>
      <c r="AB23" s="250">
        <v>-2.8502838877879138E-3</v>
      </c>
      <c r="AC23" s="250">
        <v>-2.8350124194890195E-3</v>
      </c>
      <c r="AD23" s="250">
        <v>-2.8336566326302602E-3</v>
      </c>
      <c r="AE23" s="250">
        <v>-2.8393649835101844E-3</v>
      </c>
      <c r="AF23" s="250">
        <v>-2.8540259296820818E-3</v>
      </c>
      <c r="AG23" s="250">
        <v>-2.856677080370176E-3</v>
      </c>
      <c r="AH23" s="250">
        <v>-2.8562460208666112E-3</v>
      </c>
      <c r="AI23" s="250">
        <v>-2.8510239733064036E-3</v>
      </c>
      <c r="AJ23" s="250">
        <v>-2.8392344788123434E-3</v>
      </c>
      <c r="AK23" s="250">
        <v>-2.8178585543122206E-3</v>
      </c>
      <c r="AL23" s="250">
        <v>-2.7905707362029381E-3</v>
      </c>
      <c r="AM23" s="250">
        <v>-2.7553793244177432E-3</v>
      </c>
      <c r="AN23" s="250">
        <v>-2.7137862927548041E-3</v>
      </c>
      <c r="AO23" s="250">
        <v>-2.6724323751591197E-3</v>
      </c>
      <c r="AP23" s="250">
        <v>-2.6309117814924008E-3</v>
      </c>
      <c r="AQ23" s="250">
        <v>-2.5880361719393397E-3</v>
      </c>
      <c r="AR23" s="250">
        <v>-2.5528724845659927E-3</v>
      </c>
      <c r="AS23" s="250">
        <v>-2.5171578938638309E-3</v>
      </c>
      <c r="AT23" s="250">
        <v>-2.4691159860871833E-3</v>
      </c>
      <c r="AU23" s="250">
        <v>-2.4107868394995183E-3</v>
      </c>
      <c r="AV23" s="250">
        <v>-2.3602475651500355E-3</v>
      </c>
      <c r="AW23" s="250">
        <v>-2.3265720841838256E-3</v>
      </c>
      <c r="AX23" s="250">
        <v>-2.3016484699008369E-3</v>
      </c>
      <c r="AY23" s="250">
        <v>-2.2783044161734812E-3</v>
      </c>
      <c r="AZ23" s="250">
        <v>-2.2600363372874627E-3</v>
      </c>
      <c r="BA23" s="250">
        <v>-2.2466816248551714E-3</v>
      </c>
      <c r="BB23" s="251">
        <v>-2.2325257630068738E-3</v>
      </c>
    </row>
    <row r="24" spans="2:54" s="247" customFormat="1" ht="15.75" thickBot="1" x14ac:dyDescent="0.3">
      <c r="B24" s="265" t="s">
        <v>87</v>
      </c>
      <c r="C24" s="272">
        <v>1.0591403054189576E-4</v>
      </c>
      <c r="D24" s="273">
        <v>-1.3576101578642585E-4</v>
      </c>
      <c r="E24" s="273">
        <v>-1.336576762089349E-5</v>
      </c>
      <c r="F24" s="273">
        <v>-3.1978622176056896E-4</v>
      </c>
      <c r="G24" s="273">
        <v>-6.4940059063855332E-4</v>
      </c>
      <c r="H24" s="273">
        <v>-1.2271040795304548E-3</v>
      </c>
      <c r="I24" s="273">
        <v>-1.6338845264029685E-3</v>
      </c>
      <c r="J24" s="273">
        <v>-2.0073953092566328E-3</v>
      </c>
      <c r="K24" s="273">
        <v>-2.2555462863417045E-3</v>
      </c>
      <c r="L24" s="273">
        <v>-2.4552464869202354E-3</v>
      </c>
      <c r="M24" s="273">
        <v>-2.5987101763183269E-3</v>
      </c>
      <c r="N24" s="273">
        <v>-2.7166819930142597E-3</v>
      </c>
      <c r="O24" s="273">
        <v>-2.8235549416635135E-3</v>
      </c>
      <c r="P24" s="273">
        <v>-2.9355313312374219E-3</v>
      </c>
      <c r="Q24" s="273">
        <v>-2.9756399389055535E-3</v>
      </c>
      <c r="R24" s="273">
        <v>-2.9834806237849223E-3</v>
      </c>
      <c r="S24" s="273">
        <v>-2.9600016476596866E-3</v>
      </c>
      <c r="T24" s="273">
        <v>-2.901041283353948E-3</v>
      </c>
      <c r="U24" s="273">
        <v>-2.8333998908426465E-3</v>
      </c>
      <c r="V24" s="273">
        <v>-2.780599140040408E-3</v>
      </c>
      <c r="W24" s="273">
        <v>-2.7416920481239601E-3</v>
      </c>
      <c r="X24" s="273">
        <v>-2.7215429381395517E-3</v>
      </c>
      <c r="Y24" s="273">
        <v>-2.7037849186861635E-3</v>
      </c>
      <c r="Z24" s="273">
        <v>-2.6886129845155714E-3</v>
      </c>
      <c r="AA24" s="273">
        <v>-2.6747550487608487E-3</v>
      </c>
      <c r="AB24" s="273">
        <v>-2.650332186944074E-3</v>
      </c>
      <c r="AC24" s="273">
        <v>-2.6212377051427769E-3</v>
      </c>
      <c r="AD24" s="273">
        <v>-2.606126777324534E-3</v>
      </c>
      <c r="AE24" s="273">
        <v>-2.59856620702486E-3</v>
      </c>
      <c r="AF24" s="273">
        <v>-2.6003675805755166E-3</v>
      </c>
      <c r="AG24" s="273">
        <v>-2.590868451176692E-3</v>
      </c>
      <c r="AH24" s="273">
        <v>-2.579068111494583E-3</v>
      </c>
      <c r="AI24" s="273">
        <v>-2.5633746168999246E-3</v>
      </c>
      <c r="AJ24" s="273">
        <v>-2.5418502242576368E-3</v>
      </c>
      <c r="AK24" s="273">
        <v>-2.5116940328558145E-3</v>
      </c>
      <c r="AL24" s="273">
        <v>-2.4764862852312865E-3</v>
      </c>
      <c r="AM24" s="273">
        <v>-2.4341045195519573E-3</v>
      </c>
      <c r="AN24" s="273">
        <v>-2.3857568079730723E-3</v>
      </c>
      <c r="AO24" s="273">
        <v>-2.3380368901344808E-3</v>
      </c>
      <c r="AP24" s="273">
        <v>-2.2906806851048147E-3</v>
      </c>
      <c r="AQ24" s="273">
        <v>-2.2426654551357507E-3</v>
      </c>
      <c r="AR24" s="273">
        <v>-2.2022762822405438E-3</v>
      </c>
      <c r="AS24" s="273">
        <v>-2.161437055718563E-3</v>
      </c>
      <c r="AT24" s="273">
        <v>-2.1090721160732006E-3</v>
      </c>
      <c r="AU24" s="273">
        <v>-2.0473906153791136E-3</v>
      </c>
      <c r="AV24" s="273">
        <v>-1.9935507796163647E-3</v>
      </c>
      <c r="AW24" s="273">
        <v>-1.9559718036126859E-3</v>
      </c>
      <c r="AX24" s="273">
        <v>-1.9269621080121625E-3</v>
      </c>
      <c r="AY24" s="273">
        <v>-1.8996485224240548E-3</v>
      </c>
      <c r="AZ24" s="273">
        <v>-1.8772374820346469E-3</v>
      </c>
      <c r="BA24" s="273">
        <v>-1.8594853232646738E-3</v>
      </c>
      <c r="BB24" s="274">
        <v>-1.8411263559059022E-3</v>
      </c>
    </row>
    <row r="25" spans="2:54" x14ac:dyDescent="0.25">
      <c r="B25" s="261" t="s">
        <v>91</v>
      </c>
      <c r="C25" s="268"/>
      <c r="D25" s="269"/>
      <c r="E25" s="269"/>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c r="AZ25" s="269"/>
      <c r="BA25" s="269"/>
      <c r="BB25" s="270"/>
    </row>
    <row r="26" spans="2:54" x14ac:dyDescent="0.25">
      <c r="B26" s="262" t="s">
        <v>84</v>
      </c>
      <c r="C26" s="266">
        <v>-5.0224524846008596E-4</v>
      </c>
      <c r="D26" s="248">
        <v>-8.5561517145326619E-4</v>
      </c>
      <c r="E26" s="248">
        <v>-8.7243834712331242E-4</v>
      </c>
      <c r="F26" s="248">
        <v>-1.0404282155773506E-3</v>
      </c>
      <c r="G26" s="248">
        <v>-1.0591985950395419E-3</v>
      </c>
      <c r="H26" s="248">
        <v>-1.0853845231308711E-3</v>
      </c>
      <c r="I26" s="248">
        <v>-1.0767958385346846E-3</v>
      </c>
      <c r="J26" s="248">
        <v>-7.9891390755217322E-4</v>
      </c>
      <c r="K26" s="248">
        <v>-7.4343513669844832E-4</v>
      </c>
      <c r="L26" s="248">
        <v>-7.2441520088089434E-4</v>
      </c>
      <c r="M26" s="248">
        <v>-7.1857210104891642E-4</v>
      </c>
      <c r="N26" s="248">
        <v>-7.0763302314131703E-4</v>
      </c>
      <c r="O26" s="248">
        <v>-7.034059350334923E-4</v>
      </c>
      <c r="P26" s="248">
        <v>-7.0036761515333487E-4</v>
      </c>
      <c r="Q26" s="248">
        <v>-6.6478787357272806E-4</v>
      </c>
      <c r="R26" s="248">
        <v>-6.218753346851286E-4</v>
      </c>
      <c r="S26" s="248">
        <v>-5.7541535941436819E-4</v>
      </c>
      <c r="T26" s="248">
        <v>-5.3015059100387438E-4</v>
      </c>
      <c r="U26" s="248">
        <v>-4.886513062303862E-4</v>
      </c>
      <c r="V26" s="248">
        <v>-4.4108253000397796E-4</v>
      </c>
      <c r="W26" s="248">
        <v>-3.9332898406219206E-4</v>
      </c>
      <c r="X26" s="248">
        <v>-3.493669369665298E-4</v>
      </c>
      <c r="Y26" s="248">
        <v>-3.0618049445476237E-4</v>
      </c>
      <c r="Z26" s="248">
        <v>-2.6757875634427636E-4</v>
      </c>
      <c r="AA26" s="248">
        <v>-2.2725043471426808E-4</v>
      </c>
      <c r="AB26" s="248">
        <v>-1.8662307145860327E-4</v>
      </c>
      <c r="AC26" s="248">
        <v>-1.5125242786805625E-4</v>
      </c>
      <c r="AD26" s="248">
        <v>-1.2150693001821908E-4</v>
      </c>
      <c r="AE26" s="248">
        <v>-9.3285582389200476E-5</v>
      </c>
      <c r="AF26" s="248">
        <v>-6.845147133859291E-5</v>
      </c>
      <c r="AG26" s="248">
        <v>-5.469049933182115E-5</v>
      </c>
      <c r="AH26" s="248">
        <v>-4.0302907575773955E-5</v>
      </c>
      <c r="AI26" s="248">
        <v>-2.9571580500692592E-5</v>
      </c>
      <c r="AJ26" s="248">
        <v>-1.9420894592586668E-5</v>
      </c>
      <c r="AK26" s="248">
        <v>-1.3735372800846579E-5</v>
      </c>
      <c r="AL26" s="248">
        <v>-1.0322761322415809E-5</v>
      </c>
      <c r="AM26" s="248">
        <v>-6.4839204524450023E-6</v>
      </c>
      <c r="AN26" s="248">
        <v>-1.9278164489558436E-6</v>
      </c>
      <c r="AO26" s="248">
        <v>5.1146796550306795E-6</v>
      </c>
      <c r="AP26" s="248">
        <v>1.1484620210479302E-5</v>
      </c>
      <c r="AQ26" s="248">
        <v>1.1052710017403489E-5</v>
      </c>
      <c r="AR26" s="248">
        <v>6.5521632162373472E-6</v>
      </c>
      <c r="AS26" s="248">
        <v>9.334341225552753E-6</v>
      </c>
      <c r="AT26" s="248">
        <v>1.2268719365743364E-5</v>
      </c>
      <c r="AU26" s="248">
        <v>1.6438380676356452E-5</v>
      </c>
      <c r="AV26" s="248">
        <v>1.6824754510012113E-5</v>
      </c>
      <c r="AW26" s="248">
        <v>1.7935277598112205E-5</v>
      </c>
      <c r="AX26" s="248">
        <v>2.403711801444823E-5</v>
      </c>
      <c r="AY26" s="248">
        <v>2.9456934255712476E-5</v>
      </c>
      <c r="AZ26" s="248">
        <v>3.6247725019891014E-5</v>
      </c>
      <c r="BA26" s="248">
        <v>4.5482543025406226E-5</v>
      </c>
      <c r="BB26" s="249">
        <v>5.3397986370921739E-5</v>
      </c>
    </row>
    <row r="27" spans="2:54" x14ac:dyDescent="0.25">
      <c r="B27" s="262" t="s">
        <v>85</v>
      </c>
      <c r="C27" s="266">
        <v>-5.0224524846008596E-4</v>
      </c>
      <c r="D27" s="248">
        <v>-8.5561517145326619E-4</v>
      </c>
      <c r="E27" s="248">
        <v>-8.7243834712331242E-4</v>
      </c>
      <c r="F27" s="248">
        <v>-1.0404282155773506E-3</v>
      </c>
      <c r="G27" s="248">
        <v>-1.0591985950395419E-3</v>
      </c>
      <c r="H27" s="248">
        <v>-1.0853845231308711E-3</v>
      </c>
      <c r="I27" s="248">
        <v>-1.0767958385346846E-3</v>
      </c>
      <c r="J27" s="248">
        <v>-7.9891390755217322E-4</v>
      </c>
      <c r="K27" s="248">
        <v>-7.4343894970867273E-4</v>
      </c>
      <c r="L27" s="248">
        <v>-7.1960451330946047E-4</v>
      </c>
      <c r="M27" s="248">
        <v>-7.0820176157048841E-4</v>
      </c>
      <c r="N27" s="248">
        <v>-6.8936762051637155E-4</v>
      </c>
      <c r="O27" s="248">
        <v>-6.7523510429659192E-4</v>
      </c>
      <c r="P27" s="248">
        <v>-6.5809617790707313E-4</v>
      </c>
      <c r="Q27" s="248">
        <v>-6.0639477032385473E-4</v>
      </c>
      <c r="R27" s="248">
        <v>-5.4966175738532016E-4</v>
      </c>
      <c r="S27" s="248">
        <v>-4.9056079356098702E-4</v>
      </c>
      <c r="T27" s="248">
        <v>-4.3098093092752438E-4</v>
      </c>
      <c r="U27" s="248">
        <v>-3.7418777021369035E-4</v>
      </c>
      <c r="V27" s="248">
        <v>-3.1458780171530337E-4</v>
      </c>
      <c r="W27" s="248">
        <v>-2.5353824158976315E-4</v>
      </c>
      <c r="X27" s="248">
        <v>-1.9646997148067315E-4</v>
      </c>
      <c r="Y27" s="248">
        <v>-1.4207149514135035E-4</v>
      </c>
      <c r="Z27" s="248">
        <v>-8.9621757123557223E-5</v>
      </c>
      <c r="AA27" s="248">
        <v>-3.9207895834064352E-5</v>
      </c>
      <c r="AB27" s="248">
        <v>1.1455309304933721E-5</v>
      </c>
      <c r="AC27" s="248">
        <v>5.869064813976161E-5</v>
      </c>
      <c r="AD27" s="248">
        <v>1.0132530180172357E-4</v>
      </c>
      <c r="AE27" s="248">
        <v>1.3969023585717107E-4</v>
      </c>
      <c r="AF27" s="248">
        <v>1.7326633328324827E-4</v>
      </c>
      <c r="AG27" s="248">
        <v>1.9980219011821697E-4</v>
      </c>
      <c r="AH27" s="248">
        <v>2.2602601751977886E-4</v>
      </c>
      <c r="AI27" s="248">
        <v>2.4898144851805571E-4</v>
      </c>
      <c r="AJ27" s="248">
        <v>2.697339049152897E-4</v>
      </c>
      <c r="AK27" s="248">
        <v>2.8692770632599094E-4</v>
      </c>
      <c r="AL27" s="248">
        <v>3.0197591272810177E-4</v>
      </c>
      <c r="AM27" s="248">
        <v>3.1584709933342968E-4</v>
      </c>
      <c r="AN27" s="248">
        <v>3.3173826830974404E-4</v>
      </c>
      <c r="AO27" s="248">
        <v>3.4802341191144098E-4</v>
      </c>
      <c r="AP27" s="248">
        <v>3.6493094076353941E-4</v>
      </c>
      <c r="AQ27" s="248">
        <v>3.7053221148785048E-4</v>
      </c>
      <c r="AR27" s="248">
        <v>3.777951803162604E-4</v>
      </c>
      <c r="AS27" s="248">
        <v>3.8802512949544319E-4</v>
      </c>
      <c r="AT27" s="248">
        <v>4.0199086043868782E-4</v>
      </c>
      <c r="AU27" s="248">
        <v>4.1303427312290499E-4</v>
      </c>
      <c r="AV27" s="248">
        <v>4.2432537585004784E-4</v>
      </c>
      <c r="AW27" s="248">
        <v>4.3595382895693282E-4</v>
      </c>
      <c r="AX27" s="248">
        <v>4.4758723177293781E-4</v>
      </c>
      <c r="AY27" s="248">
        <v>4.6090293866731837E-4</v>
      </c>
      <c r="AZ27" s="248">
        <v>4.7610583106108377E-4</v>
      </c>
      <c r="BA27" s="248">
        <v>4.9255743351865611E-4</v>
      </c>
      <c r="BB27" s="249">
        <v>5.0648558593239384E-4</v>
      </c>
    </row>
    <row r="28" spans="2:54" x14ac:dyDescent="0.25">
      <c r="B28" s="262" t="s">
        <v>86</v>
      </c>
      <c r="C28" s="266">
        <v>-5.0224524846008596E-4</v>
      </c>
      <c r="D28" s="248">
        <v>-8.5561517145326619E-4</v>
      </c>
      <c r="E28" s="248">
        <v>-8.7243834712331242E-4</v>
      </c>
      <c r="F28" s="248">
        <v>-1.0404282155773506E-3</v>
      </c>
      <c r="G28" s="248">
        <v>-1.0591985950395419E-3</v>
      </c>
      <c r="H28" s="248">
        <v>-1.0853845231308711E-3</v>
      </c>
      <c r="I28" s="248">
        <v>-1.0767958385346846E-3</v>
      </c>
      <c r="J28" s="248">
        <v>-7.9891390755217322E-4</v>
      </c>
      <c r="K28" s="248">
        <v>-7.4343894970867273E-4</v>
      </c>
      <c r="L28" s="248">
        <v>-7.1313191350161689E-4</v>
      </c>
      <c r="M28" s="248">
        <v>-6.9484835771170279E-4</v>
      </c>
      <c r="N28" s="248">
        <v>-6.6734473971268461E-4</v>
      </c>
      <c r="O28" s="248">
        <v>-6.4099461246982115E-4</v>
      </c>
      <c r="P28" s="248">
        <v>-6.0976089832321789E-4</v>
      </c>
      <c r="Q28" s="248">
        <v>-5.4066076108598513E-4</v>
      </c>
      <c r="R28" s="248">
        <v>-4.6716863188162212E-4</v>
      </c>
      <c r="S28" s="248">
        <v>-3.9206537738962783E-4</v>
      </c>
      <c r="T28" s="248">
        <v>-3.1871800176105566E-4</v>
      </c>
      <c r="U28" s="248">
        <v>-2.4732288182885594E-4</v>
      </c>
      <c r="V28" s="248">
        <v>-1.7393721363001026E-4</v>
      </c>
      <c r="W28" s="248">
        <v>-9.7685631768178703E-5</v>
      </c>
      <c r="X28" s="248">
        <v>-2.8005501944779361E-5</v>
      </c>
      <c r="Y28" s="248">
        <v>3.9063272808558501E-5</v>
      </c>
      <c r="Z28" s="248">
        <v>1.0333257625616977E-4</v>
      </c>
      <c r="AA28" s="248">
        <v>1.6688415832025964E-4</v>
      </c>
      <c r="AB28" s="248">
        <v>2.2864200620628487E-4</v>
      </c>
      <c r="AC28" s="248">
        <v>2.8916088807080537E-4</v>
      </c>
      <c r="AD28" s="248">
        <v>3.4280192221472754E-4</v>
      </c>
      <c r="AE28" s="248">
        <v>3.9222499835883402E-4</v>
      </c>
      <c r="AF28" s="248">
        <v>4.3985258829055095E-4</v>
      </c>
      <c r="AG28" s="248">
        <v>4.776554197429058E-4</v>
      </c>
      <c r="AH28" s="248">
        <v>5.1531697153976881E-4</v>
      </c>
      <c r="AI28" s="248">
        <v>5.4936150819298243E-4</v>
      </c>
      <c r="AJ28" s="248">
        <v>5.826524019472961E-4</v>
      </c>
      <c r="AK28" s="248">
        <v>6.1049333242447698E-4</v>
      </c>
      <c r="AL28" s="248">
        <v>6.3466887196629487E-4</v>
      </c>
      <c r="AM28" s="248">
        <v>6.6137461474737296E-4</v>
      </c>
      <c r="AN28" s="248">
        <v>6.8603298901057184E-4</v>
      </c>
      <c r="AO28" s="248">
        <v>7.1249188854111654E-4</v>
      </c>
      <c r="AP28" s="248">
        <v>7.3534523910218346E-4</v>
      </c>
      <c r="AQ28" s="248">
        <v>7.5427063606099687E-4</v>
      </c>
      <c r="AR28" s="248">
        <v>7.7057168997987213E-4</v>
      </c>
      <c r="AS28" s="248">
        <v>7.9296713981828401E-4</v>
      </c>
      <c r="AT28" s="248">
        <v>8.1571468777344881E-4</v>
      </c>
      <c r="AU28" s="248">
        <v>8.3767309554989931E-4</v>
      </c>
      <c r="AV28" s="248">
        <v>8.561965320757663E-4</v>
      </c>
      <c r="AW28" s="248">
        <v>8.7731471497908171E-4</v>
      </c>
      <c r="AX28" s="248">
        <v>8.9891933905351202E-4</v>
      </c>
      <c r="AY28" s="248">
        <v>9.2304578675689872E-4</v>
      </c>
      <c r="AZ28" s="248">
        <v>9.4769082280224534E-4</v>
      </c>
      <c r="BA28" s="248">
        <v>9.7256208394831288E-4</v>
      </c>
      <c r="BB28" s="249">
        <v>9.9841844318465265E-4</v>
      </c>
    </row>
    <row r="29" spans="2:54" ht="15.75" thickBot="1" x14ac:dyDescent="0.3">
      <c r="B29" s="263" t="s">
        <v>87</v>
      </c>
      <c r="C29" s="267">
        <v>-5.0224524846008596E-4</v>
      </c>
      <c r="D29" s="252">
        <v>-8.5561517145326619E-4</v>
      </c>
      <c r="E29" s="252">
        <v>-8.7243834712331242E-4</v>
      </c>
      <c r="F29" s="252">
        <v>-1.0404282155773506E-3</v>
      </c>
      <c r="G29" s="252">
        <v>-1.0591985950395419E-3</v>
      </c>
      <c r="H29" s="252">
        <v>-1.0853845231308711E-3</v>
      </c>
      <c r="I29" s="252">
        <v>-1.0767958385346846E-3</v>
      </c>
      <c r="J29" s="252">
        <v>-7.9891390755217322E-4</v>
      </c>
      <c r="K29" s="252">
        <v>-7.4343894970867273E-4</v>
      </c>
      <c r="L29" s="252">
        <v>-7.0942887384762253E-4</v>
      </c>
      <c r="M29" s="252">
        <v>-6.8377926888697673E-4</v>
      </c>
      <c r="N29" s="252">
        <v>-6.4764756728571439E-4</v>
      </c>
      <c r="O29" s="252">
        <v>-6.0843096176658139E-4</v>
      </c>
      <c r="P29" s="252">
        <v>-5.6265722161239883E-4</v>
      </c>
      <c r="Q29" s="252">
        <v>-4.7914768040056323E-4</v>
      </c>
      <c r="R29" s="252">
        <v>-3.915367374695165E-4</v>
      </c>
      <c r="S29" s="252">
        <v>-3.0296918130929412E-4</v>
      </c>
      <c r="T29" s="252">
        <v>-2.1621767174046652E-4</v>
      </c>
      <c r="U29" s="252">
        <v>-1.321184034365798E-4</v>
      </c>
      <c r="V29" s="252">
        <v>-4.6593461414032138E-5</v>
      </c>
      <c r="W29" s="252">
        <v>4.1454688036191185E-5</v>
      </c>
      <c r="X29" s="252">
        <v>1.2261418365285427E-4</v>
      </c>
      <c r="Y29" s="252">
        <v>2.0062738801419899E-4</v>
      </c>
      <c r="Z29" s="252">
        <v>2.7563900559714541E-4</v>
      </c>
      <c r="AA29" s="252">
        <v>3.4971224224632485E-4</v>
      </c>
      <c r="AB29" s="252">
        <v>4.2171334818291977E-4</v>
      </c>
      <c r="AC29" s="252">
        <v>4.9218765471448819E-4</v>
      </c>
      <c r="AD29" s="252">
        <v>5.5568856442141188E-4</v>
      </c>
      <c r="AE29" s="252">
        <v>6.1480734562538355E-4</v>
      </c>
      <c r="AF29" s="252">
        <v>6.7190398237251293E-4</v>
      </c>
      <c r="AG29" s="252">
        <v>7.1892631775349793E-4</v>
      </c>
      <c r="AH29" s="252">
        <v>7.6572844400006786E-4</v>
      </c>
      <c r="AI29" s="252">
        <v>8.0879827301479079E-4</v>
      </c>
      <c r="AJ29" s="252">
        <v>8.5094299464904405E-4</v>
      </c>
      <c r="AK29" s="252">
        <v>8.8753132026520628E-4</v>
      </c>
      <c r="AL29" s="252">
        <v>9.2041151571883037E-4</v>
      </c>
      <c r="AM29" s="252">
        <v>9.5555829206132306E-4</v>
      </c>
      <c r="AN29" s="252">
        <v>9.8840991083407525E-4</v>
      </c>
      <c r="AO29" s="252">
        <v>1.0227849679554698E-3</v>
      </c>
      <c r="AP29" s="252">
        <v>1.0540347045920823E-3</v>
      </c>
      <c r="AQ29" s="252">
        <v>1.0811324112706571E-3</v>
      </c>
      <c r="AR29" s="252">
        <v>1.105436531131022E-3</v>
      </c>
      <c r="AS29" s="252">
        <v>1.1353830481339688E-3</v>
      </c>
      <c r="AT29" s="252">
        <v>1.1653585212505618E-3</v>
      </c>
      <c r="AU29" s="252">
        <v>1.1944579507687861E-3</v>
      </c>
      <c r="AV29" s="252">
        <v>1.2197180049004536E-3</v>
      </c>
      <c r="AW29" s="252">
        <v>1.2476050557675513E-3</v>
      </c>
      <c r="AX29" s="252">
        <v>1.2758283463270921E-3</v>
      </c>
      <c r="AY29" s="252">
        <v>1.3064833747982022E-3</v>
      </c>
      <c r="AZ29" s="252">
        <v>1.3370225578385733E-3</v>
      </c>
      <c r="BA29" s="252">
        <v>1.3679538793003802E-3</v>
      </c>
      <c r="BB29" s="253">
        <v>1.3993861890142013E-3</v>
      </c>
    </row>
    <row r="30" spans="2:54" x14ac:dyDescent="0.25">
      <c r="B30" s="261" t="s">
        <v>92</v>
      </c>
      <c r="C30" s="277"/>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M30" s="275"/>
      <c r="AN30" s="275"/>
      <c r="AO30" s="275"/>
      <c r="AP30" s="275"/>
      <c r="AQ30" s="275"/>
      <c r="AR30" s="275"/>
      <c r="AS30" s="275"/>
      <c r="AT30" s="275"/>
      <c r="AU30" s="275"/>
      <c r="AV30" s="275"/>
      <c r="AW30" s="275"/>
      <c r="AX30" s="275"/>
      <c r="AY30" s="275"/>
      <c r="AZ30" s="275"/>
      <c r="BA30" s="275"/>
      <c r="BB30" s="276"/>
    </row>
    <row r="31" spans="2:54" x14ac:dyDescent="0.25">
      <c r="B31" s="262" t="s">
        <v>84</v>
      </c>
      <c r="C31" s="260">
        <v>-8.4183762714351573E-5</v>
      </c>
      <c r="D31" s="248">
        <v>-6.0131671667099373E-3</v>
      </c>
      <c r="E31" s="248">
        <v>3.5090792403355553E-4</v>
      </c>
      <c r="F31" s="248">
        <v>1.2295769464706341E-3</v>
      </c>
      <c r="G31" s="248">
        <v>-6.4287656011929872E-4</v>
      </c>
      <c r="H31" s="248">
        <v>-2.8375997997582281E-3</v>
      </c>
      <c r="I31" s="248">
        <v>-3.6477221781584523E-3</v>
      </c>
      <c r="J31" s="248">
        <v>-3.7100985749065618E-3</v>
      </c>
      <c r="K31" s="248">
        <v>-3.7958840635469726E-3</v>
      </c>
      <c r="L31" s="248">
        <v>-4.4314637652987654E-3</v>
      </c>
      <c r="M31" s="248">
        <v>-5.3047704080476099E-3</v>
      </c>
      <c r="N31" s="248">
        <v>-6.0999950297769001E-3</v>
      </c>
      <c r="O31" s="248">
        <v>-7.2435012559661782E-3</v>
      </c>
      <c r="P31" s="248">
        <v>-8.4264734442801026E-3</v>
      </c>
      <c r="Q31" s="248">
        <v>-9.0792001622181651E-3</v>
      </c>
      <c r="R31" s="248">
        <v>-9.5433140687285201E-3</v>
      </c>
      <c r="S31" s="248">
        <v>-9.8261334557014635E-3</v>
      </c>
      <c r="T31" s="248">
        <v>-1.0014729968360364E-2</v>
      </c>
      <c r="U31" s="248">
        <v>-1.0236287571169234E-2</v>
      </c>
      <c r="V31" s="248">
        <v>-1.0358500286710703E-2</v>
      </c>
      <c r="W31" s="248">
        <v>-1.0529956560066667E-2</v>
      </c>
      <c r="X31" s="248">
        <v>-1.0858033558746566E-2</v>
      </c>
      <c r="Y31" s="248">
        <v>-1.1218124698951421E-2</v>
      </c>
      <c r="Z31" s="248">
        <v>-1.1724054631864905E-2</v>
      </c>
      <c r="AA31" s="248">
        <v>-1.2269538588187412E-2</v>
      </c>
      <c r="AB31" s="248">
        <v>-1.2733589755215241E-2</v>
      </c>
      <c r="AC31" s="248">
        <v>-1.3122600275958546E-2</v>
      </c>
      <c r="AD31" s="248">
        <v>-1.3546456927465311E-2</v>
      </c>
      <c r="AE31" s="248">
        <v>-1.3936716176331326E-2</v>
      </c>
      <c r="AF31" s="248">
        <v>-1.4347863012836748E-2</v>
      </c>
      <c r="AG31" s="248">
        <v>-1.475958807187161E-2</v>
      </c>
      <c r="AH31" s="248">
        <v>-1.5118021761347189E-2</v>
      </c>
      <c r="AI31" s="248">
        <v>-1.5511037643747921E-2</v>
      </c>
      <c r="AJ31" s="248">
        <v>-1.5794592632376286E-2</v>
      </c>
      <c r="AK31" s="248">
        <v>-1.6043964160504631E-2</v>
      </c>
      <c r="AL31" s="248">
        <v>-1.6290691265599178E-2</v>
      </c>
      <c r="AM31" s="248">
        <v>-1.6363176210409697E-2</v>
      </c>
      <c r="AN31" s="248">
        <v>-1.6444766564330277E-2</v>
      </c>
      <c r="AO31" s="248">
        <v>-1.6486450869370284E-2</v>
      </c>
      <c r="AP31" s="248">
        <v>-1.6562696149781758E-2</v>
      </c>
      <c r="AQ31" s="248">
        <v>-1.6644139848977113E-2</v>
      </c>
      <c r="AR31" s="248">
        <v>-1.6783615538654678E-2</v>
      </c>
      <c r="AS31" s="248">
        <v>-1.6843225645266996E-2</v>
      </c>
      <c r="AT31" s="248">
        <v>-1.6933773656448436E-2</v>
      </c>
      <c r="AU31" s="248">
        <v>-1.6787220582354656E-2</v>
      </c>
      <c r="AV31" s="248">
        <v>-1.691362841159938E-2</v>
      </c>
      <c r="AW31" s="248">
        <v>-1.7097956541777981E-2</v>
      </c>
      <c r="AX31" s="248">
        <v>-1.7299406185575045E-2</v>
      </c>
      <c r="AY31" s="248">
        <v>-1.754458350877755E-2</v>
      </c>
      <c r="AZ31" s="248">
        <v>-1.7813980200898277E-2</v>
      </c>
      <c r="BA31" s="248">
        <v>-1.8140069698537903E-2</v>
      </c>
      <c r="BB31" s="249">
        <v>-1.8509842641879493E-2</v>
      </c>
    </row>
    <row r="32" spans="2:54" x14ac:dyDescent="0.25">
      <c r="B32" s="262" t="s">
        <v>85</v>
      </c>
      <c r="C32" s="260">
        <v>-8.4183762714351573E-5</v>
      </c>
      <c r="D32" s="248">
        <v>-6.0131671667099373E-3</v>
      </c>
      <c r="E32" s="248">
        <v>3.5090792403355553E-4</v>
      </c>
      <c r="F32" s="248">
        <v>1.2295769464706341E-3</v>
      </c>
      <c r="G32" s="248">
        <v>-6.4287656011929872E-4</v>
      </c>
      <c r="H32" s="248">
        <v>-2.8375997997582281E-3</v>
      </c>
      <c r="I32" s="248">
        <v>-3.6477221781584523E-3</v>
      </c>
      <c r="J32" s="248">
        <v>-3.7100988063625551E-3</v>
      </c>
      <c r="K32" s="248">
        <v>-3.9480958087834972E-3</v>
      </c>
      <c r="L32" s="248">
        <v>-4.4155649434501343E-3</v>
      </c>
      <c r="M32" s="248">
        <v>-5.1478171723639277E-3</v>
      </c>
      <c r="N32" s="248">
        <v>-5.7885158240882362E-3</v>
      </c>
      <c r="O32" s="248">
        <v>-6.7844486873657461E-3</v>
      </c>
      <c r="P32" s="248">
        <v>-7.7439994186583039E-3</v>
      </c>
      <c r="Q32" s="248">
        <v>-8.1692435002485853E-3</v>
      </c>
      <c r="R32" s="248">
        <v>-8.4086756895024595E-3</v>
      </c>
      <c r="S32" s="248">
        <v>-8.4915442200786673E-3</v>
      </c>
      <c r="T32" s="248">
        <v>-8.4369479830701533E-3</v>
      </c>
      <c r="U32" s="248">
        <v>-8.4026714055761287E-3</v>
      </c>
      <c r="V32" s="248">
        <v>-8.3319387142724299E-3</v>
      </c>
      <c r="W32" s="248">
        <v>-8.2541197046359371E-3</v>
      </c>
      <c r="X32" s="248">
        <v>-8.3440900023212528E-3</v>
      </c>
      <c r="Y32" s="248">
        <v>-8.5174839550949955E-3</v>
      </c>
      <c r="Z32" s="248">
        <v>-8.7628371855588971E-3</v>
      </c>
      <c r="AA32" s="248">
        <v>-9.098117339702616E-3</v>
      </c>
      <c r="AB32" s="248">
        <v>-9.3441139084207425E-3</v>
      </c>
      <c r="AC32" s="248">
        <v>-9.5065652077632457E-3</v>
      </c>
      <c r="AD32" s="248">
        <v>-9.6876538233945375E-3</v>
      </c>
      <c r="AE32" s="248">
        <v>-9.8957525716842631E-3</v>
      </c>
      <c r="AF32" s="248">
        <v>-1.0100472759694695E-2</v>
      </c>
      <c r="AG32" s="248">
        <v>-1.0283292098360153E-2</v>
      </c>
      <c r="AH32" s="248">
        <v>-1.0438027576092163E-2</v>
      </c>
      <c r="AI32" s="248">
        <v>-1.0591189965217712E-2</v>
      </c>
      <c r="AJ32" s="248">
        <v>-1.0661574253814476E-2</v>
      </c>
      <c r="AK32" s="248">
        <v>-1.0706436251924689E-2</v>
      </c>
      <c r="AL32" s="248">
        <v>-1.0775554053183922E-2</v>
      </c>
      <c r="AM32" s="248">
        <v>-1.0707077145175825E-2</v>
      </c>
      <c r="AN32" s="248">
        <v>-1.0578838682106267E-2</v>
      </c>
      <c r="AO32" s="248">
        <v>-1.0458520834263518E-2</v>
      </c>
      <c r="AP32" s="248">
        <v>-1.0348715054946028E-2</v>
      </c>
      <c r="AQ32" s="248">
        <v>-1.0311708050972673E-2</v>
      </c>
      <c r="AR32" s="248">
        <v>-1.0253848318403591E-2</v>
      </c>
      <c r="AS32" s="248">
        <v>-1.0192013667993688E-2</v>
      </c>
      <c r="AT32" s="248">
        <v>-1.0098609904225564E-2</v>
      </c>
      <c r="AU32" s="248">
        <v>-9.8134773523728958E-3</v>
      </c>
      <c r="AV32" s="248">
        <v>-9.7495537082240014E-3</v>
      </c>
      <c r="AW32" s="248">
        <v>-9.7537527335456453E-3</v>
      </c>
      <c r="AX32" s="248">
        <v>-9.8494617506069138E-3</v>
      </c>
      <c r="AY32" s="248">
        <v>-9.9242515774161377E-3</v>
      </c>
      <c r="AZ32" s="248">
        <v>-1.0053881992930447E-2</v>
      </c>
      <c r="BA32" s="248">
        <v>-1.0228579794754195E-2</v>
      </c>
      <c r="BB32" s="249">
        <v>-1.0448382626899649E-2</v>
      </c>
    </row>
    <row r="33" spans="2:54" x14ac:dyDescent="0.25">
      <c r="B33" s="262" t="s">
        <v>86</v>
      </c>
      <c r="C33" s="260">
        <v>-8.4183762714351573E-5</v>
      </c>
      <c r="D33" s="248">
        <v>-6.0131671667099373E-3</v>
      </c>
      <c r="E33" s="248">
        <v>3.5090792403355553E-4</v>
      </c>
      <c r="F33" s="248">
        <v>1.2295769464706341E-3</v>
      </c>
      <c r="G33" s="248">
        <v>-6.4287656011929872E-4</v>
      </c>
      <c r="H33" s="248">
        <v>-2.8375997997582281E-3</v>
      </c>
      <c r="I33" s="248">
        <v>-3.6477221781584523E-3</v>
      </c>
      <c r="J33" s="248">
        <v>-3.7100974143483845E-3</v>
      </c>
      <c r="K33" s="248">
        <v>-3.7959710719951412E-3</v>
      </c>
      <c r="L33" s="248">
        <v>-4.2110593682336828E-3</v>
      </c>
      <c r="M33" s="248">
        <v>-4.9107641296421423E-3</v>
      </c>
      <c r="N33" s="248">
        <v>-5.5091843870504753E-3</v>
      </c>
      <c r="O33" s="248">
        <v>-6.3709274396439586E-3</v>
      </c>
      <c r="P33" s="248">
        <v>-7.1400328943756475E-3</v>
      </c>
      <c r="Q33" s="248">
        <v>-7.3436340600559757E-3</v>
      </c>
      <c r="R33" s="248">
        <v>-7.3391625189002108E-3</v>
      </c>
      <c r="S33" s="248">
        <v>-7.209477760801053E-3</v>
      </c>
      <c r="T33" s="248">
        <v>-6.9584173376438518E-3</v>
      </c>
      <c r="U33" s="248">
        <v>-6.720613121697111E-3</v>
      </c>
      <c r="V33" s="248">
        <v>-6.4444082857368912E-3</v>
      </c>
      <c r="W33" s="248">
        <v>-6.1500125446025955E-3</v>
      </c>
      <c r="X33" s="248">
        <v>-6.0304944084298151E-3</v>
      </c>
      <c r="Y33" s="248">
        <v>-6.0000329589338097E-3</v>
      </c>
      <c r="Z33" s="248">
        <v>-6.0214661544533421E-3</v>
      </c>
      <c r="AA33" s="248">
        <v>-6.1481288376999121E-3</v>
      </c>
      <c r="AB33" s="248">
        <v>-6.2060093691587992E-3</v>
      </c>
      <c r="AC33" s="248">
        <v>-6.1739861741884894E-3</v>
      </c>
      <c r="AD33" s="248">
        <v>-6.1790348258257133E-3</v>
      </c>
      <c r="AE33" s="248">
        <v>-6.2130752048423499E-3</v>
      </c>
      <c r="AF33" s="248">
        <v>-6.2329173826638773E-3</v>
      </c>
      <c r="AG33" s="248">
        <v>-6.2618273247599943E-3</v>
      </c>
      <c r="AH33" s="248">
        <v>-6.2150618069704011E-3</v>
      </c>
      <c r="AI33" s="248">
        <v>-6.2191733730349308E-3</v>
      </c>
      <c r="AJ33" s="248">
        <v>-6.1451186067447705E-3</v>
      </c>
      <c r="AK33" s="248">
        <v>-6.0569609021763893E-3</v>
      </c>
      <c r="AL33" s="248">
        <v>-5.9503371163589225E-3</v>
      </c>
      <c r="AM33" s="248">
        <v>-5.6893383829935418E-3</v>
      </c>
      <c r="AN33" s="248">
        <v>-5.448156807260629E-3</v>
      </c>
      <c r="AO33" s="248">
        <v>-5.2042074871964106E-3</v>
      </c>
      <c r="AP33" s="248">
        <v>-4.9770755851720194E-3</v>
      </c>
      <c r="AQ33" s="248">
        <v>-4.7710445557422321E-3</v>
      </c>
      <c r="AR33" s="248">
        <v>-4.6307308736371622E-3</v>
      </c>
      <c r="AS33" s="248">
        <v>-4.4224344115630365E-3</v>
      </c>
      <c r="AT33" s="248">
        <v>-4.2286304273010666E-3</v>
      </c>
      <c r="AU33" s="248">
        <v>-3.8227699272192495E-3</v>
      </c>
      <c r="AV33" s="248">
        <v>-3.6632367160192858E-3</v>
      </c>
      <c r="AW33" s="248">
        <v>-3.541011455521853E-3</v>
      </c>
      <c r="AX33" s="248">
        <v>-3.5050544990279375E-3</v>
      </c>
      <c r="AY33" s="248">
        <v>-3.4699798884781086E-3</v>
      </c>
      <c r="AZ33" s="248">
        <v>-3.4323279476662361E-3</v>
      </c>
      <c r="BA33" s="248">
        <v>-3.4915243173992833E-3</v>
      </c>
      <c r="BB33" s="249">
        <v>-3.5563968084277864E-3</v>
      </c>
    </row>
    <row r="34" spans="2:54" ht="15.75" thickBot="1" x14ac:dyDescent="0.3">
      <c r="B34" s="263" t="s">
        <v>87</v>
      </c>
      <c r="C34" s="278">
        <v>-8.4183762714351573E-5</v>
      </c>
      <c r="D34" s="252">
        <v>-6.0131671667099373E-3</v>
      </c>
      <c r="E34" s="252">
        <v>3.5090792403355553E-4</v>
      </c>
      <c r="F34" s="252">
        <v>1.2295769464706341E-3</v>
      </c>
      <c r="G34" s="252">
        <v>-6.4287656011929872E-4</v>
      </c>
      <c r="H34" s="252">
        <v>-2.8375997997582281E-3</v>
      </c>
      <c r="I34" s="252">
        <v>-3.6477221781584523E-3</v>
      </c>
      <c r="J34" s="252">
        <v>-3.7100974143483845E-3</v>
      </c>
      <c r="K34" s="252">
        <v>-3.7959710719951412E-3</v>
      </c>
      <c r="L34" s="252">
        <v>-4.143546961699468E-3</v>
      </c>
      <c r="M34" s="252">
        <v>-4.7259975842441904E-3</v>
      </c>
      <c r="N34" s="252">
        <v>-5.2094445384435195E-3</v>
      </c>
      <c r="O34" s="252">
        <v>-5.8812426895297198E-3</v>
      </c>
      <c r="P34" s="252">
        <v>-6.4562464210708714E-3</v>
      </c>
      <c r="Q34" s="252">
        <v>-6.5055528874352897E-3</v>
      </c>
      <c r="R34" s="252">
        <v>-6.3000738227799447E-3</v>
      </c>
      <c r="S34" s="252">
        <v>-5.9790131060802887E-3</v>
      </c>
      <c r="T34" s="252">
        <v>-5.5321177814387223E-3</v>
      </c>
      <c r="U34" s="252">
        <v>-5.1173389945034509E-3</v>
      </c>
      <c r="V34" s="252">
        <v>-4.6616422253658585E-3</v>
      </c>
      <c r="W34" s="252">
        <v>-4.1714741529366439E-3</v>
      </c>
      <c r="X34" s="252">
        <v>-3.8709206150678854E-3</v>
      </c>
      <c r="Y34" s="252">
        <v>-3.66001924839085E-3</v>
      </c>
      <c r="Z34" s="252">
        <v>-3.5381766363470901E-3</v>
      </c>
      <c r="AA34" s="252">
        <v>-3.4685403197073361E-3</v>
      </c>
      <c r="AB34" s="252">
        <v>-3.3333396791916658E-3</v>
      </c>
      <c r="AC34" s="252">
        <v>-3.1291319793805283E-3</v>
      </c>
      <c r="AD34" s="252">
        <v>-2.9891657198730659E-3</v>
      </c>
      <c r="AE34" s="252">
        <v>-2.8691462220384323E-3</v>
      </c>
      <c r="AF34" s="252">
        <v>-2.6831773992099517E-3</v>
      </c>
      <c r="AG34" s="252">
        <v>-2.578030696813588E-3</v>
      </c>
      <c r="AH34" s="252">
        <v>-2.4048603839368909E-3</v>
      </c>
      <c r="AI34" s="252">
        <v>-2.2770974629390262E-3</v>
      </c>
      <c r="AJ34" s="252">
        <v>-2.0525756424828179E-3</v>
      </c>
      <c r="AK34" s="252">
        <v>-1.860123737432412E-3</v>
      </c>
      <c r="AL34" s="252">
        <v>-1.6642157066711905E-3</v>
      </c>
      <c r="AM34" s="252">
        <v>-1.3105333098049621E-3</v>
      </c>
      <c r="AN34" s="252">
        <v>-9.7601212048478714E-4</v>
      </c>
      <c r="AO34" s="252">
        <v>-6.2102555084037059E-4</v>
      </c>
      <c r="AP34" s="252">
        <v>-3.1154791500005719E-4</v>
      </c>
      <c r="AQ34" s="252">
        <v>2.9258134237861166E-5</v>
      </c>
      <c r="AR34" s="252">
        <v>2.5292167894239159E-4</v>
      </c>
      <c r="AS34" s="252">
        <v>5.6264136009955001E-4</v>
      </c>
      <c r="AT34" s="252">
        <v>8.2716028777916895E-4</v>
      </c>
      <c r="AU34" s="252">
        <v>1.3570018265803702E-3</v>
      </c>
      <c r="AV34" s="252">
        <v>1.5767425935165891E-3</v>
      </c>
      <c r="AW34" s="252">
        <v>1.7691938129773127E-3</v>
      </c>
      <c r="AX34" s="252">
        <v>1.905979453990278E-3</v>
      </c>
      <c r="AY34" s="252">
        <v>2.0545724095464429E-3</v>
      </c>
      <c r="AZ34" s="252">
        <v>2.1237819505824374E-3</v>
      </c>
      <c r="BA34" s="252">
        <v>2.1891184943011732E-3</v>
      </c>
      <c r="BB34" s="253">
        <v>2.2190288951108861E-3</v>
      </c>
    </row>
  </sheetData>
  <hyperlinks>
    <hyperlink ref="A2" location="SOMMAIRE!A1" display="Retour sommaire"/>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C34"/>
  <sheetViews>
    <sheetView zoomScaleNormal="100" workbookViewId="0">
      <selection activeCell="A2" sqref="A2:B2"/>
    </sheetView>
  </sheetViews>
  <sheetFormatPr baseColWidth="10" defaultColWidth="11.42578125" defaultRowHeight="15" x14ac:dyDescent="0.25"/>
  <cols>
    <col min="1" max="1" width="7.5703125" style="245" customWidth="1"/>
    <col min="2" max="2" width="35.5703125" style="245" customWidth="1"/>
    <col min="3" max="16384" width="11.42578125" style="245"/>
  </cols>
  <sheetData>
    <row r="1" spans="1:55" s="243" customFormat="1" ht="15.75" x14ac:dyDescent="0.25">
      <c r="A1" s="413" t="s">
        <v>362</v>
      </c>
    </row>
    <row r="2" spans="1:55" s="243" customFormat="1" ht="15.75" x14ac:dyDescent="0.25">
      <c r="A2" s="388" t="s">
        <v>376</v>
      </c>
      <c r="B2" s="3"/>
    </row>
    <row r="3" spans="1:55" s="243" customFormat="1" ht="15.75" thickBot="1" x14ac:dyDescent="0.3"/>
    <row r="4" spans="1:55" s="244" customFormat="1" ht="15" customHeight="1" thickBot="1" x14ac:dyDescent="0.3">
      <c r="B4" s="254" t="s">
        <v>82</v>
      </c>
      <c r="C4" s="257">
        <v>2019</v>
      </c>
      <c r="D4" s="258">
        <v>2020</v>
      </c>
      <c r="E4" s="258">
        <v>2021</v>
      </c>
      <c r="F4" s="258">
        <v>2022</v>
      </c>
      <c r="G4" s="258">
        <v>2023</v>
      </c>
      <c r="H4" s="258">
        <v>2024</v>
      </c>
      <c r="I4" s="258">
        <v>2025</v>
      </c>
      <c r="J4" s="258">
        <v>2026</v>
      </c>
      <c r="K4" s="258">
        <v>2027</v>
      </c>
      <c r="L4" s="258">
        <v>2028</v>
      </c>
      <c r="M4" s="258">
        <v>2029</v>
      </c>
      <c r="N4" s="258">
        <v>2030</v>
      </c>
      <c r="O4" s="258">
        <v>2031</v>
      </c>
      <c r="P4" s="258">
        <v>2032</v>
      </c>
      <c r="Q4" s="258">
        <v>2033</v>
      </c>
      <c r="R4" s="258">
        <v>2034</v>
      </c>
      <c r="S4" s="258">
        <v>2035</v>
      </c>
      <c r="T4" s="258">
        <v>2036</v>
      </c>
      <c r="U4" s="258">
        <v>2037</v>
      </c>
      <c r="V4" s="258">
        <v>2038</v>
      </c>
      <c r="W4" s="258">
        <v>2039</v>
      </c>
      <c r="X4" s="258">
        <v>2040</v>
      </c>
      <c r="Y4" s="258">
        <v>2041</v>
      </c>
      <c r="Z4" s="258">
        <v>2042</v>
      </c>
      <c r="AA4" s="258">
        <v>2043</v>
      </c>
      <c r="AB4" s="258">
        <v>2044</v>
      </c>
      <c r="AC4" s="258">
        <v>2045</v>
      </c>
      <c r="AD4" s="258">
        <v>2046</v>
      </c>
      <c r="AE4" s="258">
        <v>2047</v>
      </c>
      <c r="AF4" s="258">
        <v>2048</v>
      </c>
      <c r="AG4" s="258">
        <v>2049</v>
      </c>
      <c r="AH4" s="258">
        <v>2050</v>
      </c>
      <c r="AI4" s="258">
        <v>2051</v>
      </c>
      <c r="AJ4" s="258">
        <v>2052</v>
      </c>
      <c r="AK4" s="258">
        <v>2053</v>
      </c>
      <c r="AL4" s="258">
        <v>2054</v>
      </c>
      <c r="AM4" s="258">
        <v>2055</v>
      </c>
      <c r="AN4" s="258">
        <v>2056</v>
      </c>
      <c r="AO4" s="258">
        <v>2057</v>
      </c>
      <c r="AP4" s="258">
        <v>2058</v>
      </c>
      <c r="AQ4" s="258">
        <v>2059</v>
      </c>
      <c r="AR4" s="258">
        <v>2060</v>
      </c>
      <c r="AS4" s="258">
        <v>2061</v>
      </c>
      <c r="AT4" s="258">
        <v>2062</v>
      </c>
      <c r="AU4" s="258">
        <v>2063</v>
      </c>
      <c r="AV4" s="258">
        <v>2064</v>
      </c>
      <c r="AW4" s="258">
        <v>2065</v>
      </c>
      <c r="AX4" s="258">
        <v>2066</v>
      </c>
      <c r="AY4" s="258">
        <v>2067</v>
      </c>
      <c r="AZ4" s="258">
        <v>2068</v>
      </c>
      <c r="BA4" s="258">
        <v>2069</v>
      </c>
      <c r="BB4" s="259">
        <v>2070</v>
      </c>
    </row>
    <row r="5" spans="1:55" x14ac:dyDescent="0.25">
      <c r="B5" s="261" t="s">
        <v>83</v>
      </c>
      <c r="C5" s="279"/>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c r="BB5" s="256"/>
    </row>
    <row r="6" spans="1:55" x14ac:dyDescent="0.25">
      <c r="B6" s="262" t="s">
        <v>94</v>
      </c>
      <c r="C6" s="266">
        <v>1.331915222090238E-4</v>
      </c>
      <c r="D6" s="248">
        <v>-5.0886833844361601E-4</v>
      </c>
      <c r="E6" s="248">
        <v>2.4630173159193025E-4</v>
      </c>
      <c r="F6" s="248">
        <v>1.0456623585509764E-3</v>
      </c>
      <c r="G6" s="248">
        <v>1.139685477155386E-3</v>
      </c>
      <c r="H6" s="248">
        <v>-1.9949355374498934E-5</v>
      </c>
      <c r="I6" s="248">
        <v>-3.9703251728852307E-4</v>
      </c>
      <c r="J6" s="248">
        <v>-2.9056387829903829E-4</v>
      </c>
      <c r="K6" s="248">
        <v>-4.1790658393049684E-4</v>
      </c>
      <c r="L6" s="248">
        <v>-1.1442478574953813E-3</v>
      </c>
      <c r="M6" s="248">
        <v>-1.5825630129762264E-3</v>
      </c>
      <c r="N6" s="248">
        <v>-2.0458423318086699E-3</v>
      </c>
      <c r="O6" s="248">
        <v>-2.7138184457929579E-3</v>
      </c>
      <c r="P6" s="248">
        <v>-3.585746456534776E-3</v>
      </c>
      <c r="Q6" s="248">
        <v>-4.1597994994813162E-3</v>
      </c>
      <c r="R6" s="248">
        <v>-4.6576426422295855E-3</v>
      </c>
      <c r="S6" s="248">
        <v>-5.0614028618407997E-3</v>
      </c>
      <c r="T6" s="248">
        <v>-5.4111912659124406E-3</v>
      </c>
      <c r="U6" s="248">
        <v>-5.7506339004613702E-3</v>
      </c>
      <c r="V6" s="248">
        <v>-6.0660635561195567E-3</v>
      </c>
      <c r="W6" s="248">
        <v>-6.3944171366808675E-3</v>
      </c>
      <c r="X6" s="248">
        <v>-6.827082456668597E-3</v>
      </c>
      <c r="Y6" s="248">
        <v>-7.2828741547907444E-3</v>
      </c>
      <c r="Z6" s="248">
        <v>-7.8218689703139291E-3</v>
      </c>
      <c r="AA6" s="248">
        <v>-8.4216737206037895E-3</v>
      </c>
      <c r="AB6" s="248">
        <v>-8.9670225854003791E-3</v>
      </c>
      <c r="AC6" s="248">
        <v>-9.4415983066691439E-3</v>
      </c>
      <c r="AD6" s="248">
        <v>-9.8969441537147818E-3</v>
      </c>
      <c r="AE6" s="248">
        <v>-1.0356755788407335E-2</v>
      </c>
      <c r="AF6" s="248">
        <v>-1.0813772417085157E-2</v>
      </c>
      <c r="AG6" s="248">
        <v>-1.128129877222387E-2</v>
      </c>
      <c r="AH6" s="248">
        <v>-1.1699346840334829E-2</v>
      </c>
      <c r="AI6" s="248">
        <v>-1.2106616879240646E-2</v>
      </c>
      <c r="AJ6" s="248">
        <v>-1.2503774846276114E-2</v>
      </c>
      <c r="AK6" s="248">
        <v>-1.287452458495255E-2</v>
      </c>
      <c r="AL6" s="248">
        <v>-1.3250062082966953E-2</v>
      </c>
      <c r="AM6" s="248">
        <v>-1.3532862486071245E-2</v>
      </c>
      <c r="AN6" s="248">
        <v>-1.377323777787838E-2</v>
      </c>
      <c r="AO6" s="248">
        <v>-1.4033604632324337E-2</v>
      </c>
      <c r="AP6" s="248">
        <v>-1.432743647342706E-2</v>
      </c>
      <c r="AQ6" s="248">
        <v>-1.4632398057449231E-2</v>
      </c>
      <c r="AR6" s="248">
        <v>-1.4948916371796538E-2</v>
      </c>
      <c r="AS6" s="248">
        <v>-1.5235893630363796E-2</v>
      </c>
      <c r="AT6" s="248">
        <v>-1.5532126201053091E-2</v>
      </c>
      <c r="AU6" s="248">
        <v>-1.5823264962670322E-2</v>
      </c>
      <c r="AV6" s="248">
        <v>-1.6104891121621882E-2</v>
      </c>
      <c r="AW6" s="248">
        <v>-1.640775777455538E-2</v>
      </c>
      <c r="AX6" s="248">
        <v>-1.6715363529160872E-2</v>
      </c>
      <c r="AY6" s="248">
        <v>-1.7028964984804801E-2</v>
      </c>
      <c r="AZ6" s="248">
        <v>-1.7333662810430923E-2</v>
      </c>
      <c r="BA6" s="248">
        <v>-1.7642780290381924E-2</v>
      </c>
      <c r="BB6" s="249">
        <v>-1.7977877947145046E-2</v>
      </c>
      <c r="BC6" s="246"/>
    </row>
    <row r="7" spans="1:55" x14ac:dyDescent="0.25">
      <c r="B7" s="262" t="s">
        <v>93</v>
      </c>
      <c r="C7" s="266">
        <v>1.331915222090238E-4</v>
      </c>
      <c r="D7" s="248">
        <v>-5.0886833844361601E-4</v>
      </c>
      <c r="E7" s="248">
        <v>2.4630173159193025E-4</v>
      </c>
      <c r="F7" s="248">
        <v>1.0456623585509764E-3</v>
      </c>
      <c r="G7" s="248">
        <v>1.139685477155386E-3</v>
      </c>
      <c r="H7" s="248">
        <v>-1.9949355374498934E-5</v>
      </c>
      <c r="I7" s="248">
        <v>-3.9703251728852307E-4</v>
      </c>
      <c r="J7" s="248">
        <v>-2.9056387829903829E-4</v>
      </c>
      <c r="K7" s="248">
        <v>-4.1790843428653884E-4</v>
      </c>
      <c r="L7" s="248">
        <v>-1.0919385542027052E-3</v>
      </c>
      <c r="M7" s="248">
        <v>-1.4662270056469348E-3</v>
      </c>
      <c r="N7" s="248">
        <v>-1.8570950830988572E-3</v>
      </c>
      <c r="O7" s="248">
        <v>-2.4104707707529108E-3</v>
      </c>
      <c r="P7" s="248">
        <v>-3.1175222870277949E-3</v>
      </c>
      <c r="Q7" s="248">
        <v>-3.5185051846410229E-3</v>
      </c>
      <c r="R7" s="248">
        <v>-3.8426286668722387E-3</v>
      </c>
      <c r="S7" s="248">
        <v>-4.0730612112398687E-3</v>
      </c>
      <c r="T7" s="248">
        <v>-4.2454857241053801E-3</v>
      </c>
      <c r="U7" s="248">
        <v>-4.4095084869236051E-3</v>
      </c>
      <c r="V7" s="248">
        <v>-4.5554231744228124E-3</v>
      </c>
      <c r="W7" s="248">
        <v>-4.7096854932264995E-3</v>
      </c>
      <c r="X7" s="248">
        <v>-4.9700777453680484E-3</v>
      </c>
      <c r="Y7" s="248">
        <v>-5.2563108237585476E-3</v>
      </c>
      <c r="Z7" s="248">
        <v>-5.6151815493356849E-3</v>
      </c>
      <c r="AA7" s="248">
        <v>-6.0363297038274755E-3</v>
      </c>
      <c r="AB7" s="248">
        <v>-6.4039661407811338E-3</v>
      </c>
      <c r="AC7" s="248">
        <v>-6.7043735589916859E-3</v>
      </c>
      <c r="AD7" s="248">
        <v>-6.9930793104496861E-3</v>
      </c>
      <c r="AE7" s="248">
        <v>-7.284311621327498E-3</v>
      </c>
      <c r="AF7" s="248">
        <v>-7.5784389471706612E-3</v>
      </c>
      <c r="AG7" s="248">
        <v>-7.8786088722808609E-3</v>
      </c>
      <c r="AH7" s="248">
        <v>-8.1304867254020363E-3</v>
      </c>
      <c r="AI7" s="248">
        <v>-8.3707116737929479E-3</v>
      </c>
      <c r="AJ7" s="248">
        <v>-8.6056367067892242E-3</v>
      </c>
      <c r="AK7" s="248">
        <v>-8.8205828600938022E-3</v>
      </c>
      <c r="AL7" s="248">
        <v>-9.0451108574942582E-3</v>
      </c>
      <c r="AM7" s="248">
        <v>-9.1899463839390447E-3</v>
      </c>
      <c r="AN7" s="248">
        <v>-9.2977410510449859E-3</v>
      </c>
      <c r="AO7" s="248">
        <v>-9.4276699025251237E-3</v>
      </c>
      <c r="AP7" s="248">
        <v>-9.5878182564012246E-3</v>
      </c>
      <c r="AQ7" s="248">
        <v>-9.7707142864677521E-3</v>
      </c>
      <c r="AR7" s="248">
        <v>-9.9606573795517975E-3</v>
      </c>
      <c r="AS7" s="248">
        <v>-1.0122199626711528E-2</v>
      </c>
      <c r="AT7" s="248">
        <v>-1.0289236266646538E-2</v>
      </c>
      <c r="AU7" s="248">
        <v>-1.045723375243908E-2</v>
      </c>
      <c r="AV7" s="248">
        <v>-1.0617266721726845E-2</v>
      </c>
      <c r="AW7" s="248">
        <v>-1.079230675917147E-2</v>
      </c>
      <c r="AX7" s="248">
        <v>-1.0975399693595608E-2</v>
      </c>
      <c r="AY7" s="248">
        <v>-1.1157777516629733E-2</v>
      </c>
      <c r="AZ7" s="248">
        <v>-1.1327799377812676E-2</v>
      </c>
      <c r="BA7" s="248">
        <v>-1.1508858523428742E-2</v>
      </c>
      <c r="BB7" s="249">
        <v>-1.1713943396717108E-2</v>
      </c>
    </row>
    <row r="8" spans="1:55" x14ac:dyDescent="0.25">
      <c r="B8" s="262" t="s">
        <v>4</v>
      </c>
      <c r="C8" s="266">
        <v>1.331915222090238E-4</v>
      </c>
      <c r="D8" s="248">
        <v>-5.0886833844361601E-4</v>
      </c>
      <c r="E8" s="248">
        <v>2.4630173159193025E-4</v>
      </c>
      <c r="F8" s="248">
        <v>1.0456623585509764E-3</v>
      </c>
      <c r="G8" s="248">
        <v>1.139685477155386E-3</v>
      </c>
      <c r="H8" s="248">
        <v>-1.9949355374498934E-5</v>
      </c>
      <c r="I8" s="248">
        <v>-3.9703251728852307E-4</v>
      </c>
      <c r="J8" s="248">
        <v>-2.9056387829903829E-4</v>
      </c>
      <c r="K8" s="248">
        <v>-4.1790843428653884E-4</v>
      </c>
      <c r="L8" s="248">
        <v>-1.0650002855267723E-3</v>
      </c>
      <c r="M8" s="248">
        <v>-1.3776566152097006E-3</v>
      </c>
      <c r="N8" s="248">
        <v>-1.7018064755733794E-3</v>
      </c>
      <c r="O8" s="248">
        <v>-2.1480654190903989E-3</v>
      </c>
      <c r="P8" s="248">
        <v>-2.7022506639886382E-3</v>
      </c>
      <c r="Q8" s="248">
        <v>-2.9398515698731489E-3</v>
      </c>
      <c r="R8" s="248">
        <v>-3.0970269672130971E-3</v>
      </c>
      <c r="S8" s="248">
        <v>-3.1634493206792319E-3</v>
      </c>
      <c r="T8" s="248">
        <v>-3.1756770856771685E-3</v>
      </c>
      <c r="U8" s="248">
        <v>-3.1726742900226867E-3</v>
      </c>
      <c r="V8" s="248">
        <v>-3.1598357216307063E-3</v>
      </c>
      <c r="W8" s="248">
        <v>-3.1567938496370671E-3</v>
      </c>
      <c r="X8" s="248">
        <v>-3.2595425264711209E-3</v>
      </c>
      <c r="Y8" s="248">
        <v>-3.3880607685966777E-3</v>
      </c>
      <c r="Z8" s="248">
        <v>-3.587645727288917E-3</v>
      </c>
      <c r="AA8" s="248">
        <v>-3.8504867821345101E-3</v>
      </c>
      <c r="AB8" s="248">
        <v>-4.0622277710967228E-3</v>
      </c>
      <c r="AC8" s="248">
        <v>-4.2046173106761037E-3</v>
      </c>
      <c r="AD8" s="248">
        <v>-4.3369940028690421E-3</v>
      </c>
      <c r="AE8" s="248">
        <v>-4.4783667893833548E-3</v>
      </c>
      <c r="AF8" s="248">
        <v>-4.6168519808445704E-3</v>
      </c>
      <c r="AG8" s="248">
        <v>-4.7639702500547748E-3</v>
      </c>
      <c r="AH8" s="248">
        <v>-4.8725920952804522E-3</v>
      </c>
      <c r="AI8" s="248">
        <v>-4.9780176107092136E-3</v>
      </c>
      <c r="AJ8" s="248">
        <v>-5.0832265752173075E-3</v>
      </c>
      <c r="AK8" s="248">
        <v>-5.1739908470611259E-3</v>
      </c>
      <c r="AL8" s="248">
        <v>-5.2751038203487088E-3</v>
      </c>
      <c r="AM8" s="248">
        <v>-5.3017842406390403E-3</v>
      </c>
      <c r="AN8" s="248">
        <v>-5.3007236661127902E-3</v>
      </c>
      <c r="AO8" s="248">
        <v>-5.3202677862415337E-3</v>
      </c>
      <c r="AP8" s="248">
        <v>-5.3769263731125727E-3</v>
      </c>
      <c r="AQ8" s="248">
        <v>-5.4571161331345222E-3</v>
      </c>
      <c r="AR8" s="248">
        <v>-5.5462470411265855E-3</v>
      </c>
      <c r="AS8" s="248">
        <v>-5.6093256966001925E-3</v>
      </c>
      <c r="AT8" s="248">
        <v>-5.6770298002797245E-3</v>
      </c>
      <c r="AU8" s="248">
        <v>-5.745490970040644E-3</v>
      </c>
      <c r="AV8" s="248">
        <v>-5.8054639691443727E-3</v>
      </c>
      <c r="AW8" s="248">
        <v>-5.8770683926726644E-3</v>
      </c>
      <c r="AX8" s="248">
        <v>-5.9575922778630497E-3</v>
      </c>
      <c r="AY8" s="248">
        <v>-6.0391286049136308E-3</v>
      </c>
      <c r="AZ8" s="248">
        <v>-6.1086889992156904E-3</v>
      </c>
      <c r="BA8" s="248">
        <v>-6.1910846114715881E-3</v>
      </c>
      <c r="BB8" s="249">
        <v>-6.2960007096981296E-3</v>
      </c>
    </row>
    <row r="9" spans="1:55" ht="15.75" thickBot="1" x14ac:dyDescent="0.3">
      <c r="B9" s="263" t="s">
        <v>95</v>
      </c>
      <c r="C9" s="267">
        <v>1.331915222090238E-4</v>
      </c>
      <c r="D9" s="252">
        <v>-5.0886833844361601E-4</v>
      </c>
      <c r="E9" s="252">
        <v>2.4630173159193025E-4</v>
      </c>
      <c r="F9" s="252">
        <v>1.0456623585509764E-3</v>
      </c>
      <c r="G9" s="252">
        <v>1.139685477155386E-3</v>
      </c>
      <c r="H9" s="252">
        <v>-1.9949355374498934E-5</v>
      </c>
      <c r="I9" s="252">
        <v>-3.9703251728852307E-4</v>
      </c>
      <c r="J9" s="252">
        <v>-2.9056387829903829E-4</v>
      </c>
      <c r="K9" s="252">
        <v>-4.1790843428653884E-4</v>
      </c>
      <c r="L9" s="252">
        <v>-1.0281460865035064E-3</v>
      </c>
      <c r="M9" s="252">
        <v>-1.2749225774680711E-3</v>
      </c>
      <c r="N9" s="252">
        <v>-1.5284202899756641E-3</v>
      </c>
      <c r="O9" s="252">
        <v>-1.8678903072274905E-3</v>
      </c>
      <c r="P9" s="252">
        <v>-2.272769289543744E-3</v>
      </c>
      <c r="Q9" s="252">
        <v>-2.3523618893065354E-3</v>
      </c>
      <c r="R9" s="252">
        <v>-2.35424557748979E-3</v>
      </c>
      <c r="S9" s="252">
        <v>-2.2665788431321596E-3</v>
      </c>
      <c r="T9" s="252">
        <v>-2.128138985885715E-3</v>
      </c>
      <c r="U9" s="252">
        <v>-1.9763816360139144E-3</v>
      </c>
      <c r="V9" s="252">
        <v>-1.8174647573176231E-3</v>
      </c>
      <c r="W9" s="252">
        <v>-1.6694432948134372E-3</v>
      </c>
      <c r="X9" s="252">
        <v>-1.6286183614661401E-3</v>
      </c>
      <c r="Y9" s="252">
        <v>-1.615600556811897E-3</v>
      </c>
      <c r="Z9" s="252">
        <v>-1.674038478753033E-3</v>
      </c>
      <c r="AA9" s="252">
        <v>-1.7968862242462511E-3</v>
      </c>
      <c r="AB9" s="252">
        <v>-1.8726418320033494E-3</v>
      </c>
      <c r="AC9" s="252">
        <v>-1.8826916145909325E-3</v>
      </c>
      <c r="AD9" s="252">
        <v>-1.887633142868772E-3</v>
      </c>
      <c r="AE9" s="252">
        <v>-1.9028946493905227E-3</v>
      </c>
      <c r="AF9" s="252">
        <v>-1.9195725617237452E-3</v>
      </c>
      <c r="AG9" s="252">
        <v>-1.9477447273162085E-3</v>
      </c>
      <c r="AH9" s="252">
        <v>-1.9436709138550071E-3</v>
      </c>
      <c r="AI9" s="252">
        <v>-1.9409431561082519E-3</v>
      </c>
      <c r="AJ9" s="252">
        <v>-1.9426178225619428E-3</v>
      </c>
      <c r="AK9" s="252">
        <v>-1.9363412495674026E-3</v>
      </c>
      <c r="AL9" s="252">
        <v>-1.9425955142806928E-3</v>
      </c>
      <c r="AM9" s="252">
        <v>-1.8829276145280738E-3</v>
      </c>
      <c r="AN9" s="252">
        <v>-1.801609226263913E-3</v>
      </c>
      <c r="AO9" s="252">
        <v>-1.7429247673413431E-3</v>
      </c>
      <c r="AP9" s="252">
        <v>-1.7241584463983731E-3</v>
      </c>
      <c r="AQ9" s="252">
        <v>-1.734597776437502E-3</v>
      </c>
      <c r="AR9" s="252">
        <v>-1.7534313167140506E-3</v>
      </c>
      <c r="AS9" s="252">
        <v>-1.7484461088709824E-3</v>
      </c>
      <c r="AT9" s="252">
        <v>-1.7481828167421332E-3</v>
      </c>
      <c r="AU9" s="252">
        <v>-1.7487391166772018E-3</v>
      </c>
      <c r="AV9" s="252">
        <v>-1.7421388513123789E-3</v>
      </c>
      <c r="AW9" s="252">
        <v>-1.7463416413381755E-3</v>
      </c>
      <c r="AX9" s="252">
        <v>-1.7597115785600928E-3</v>
      </c>
      <c r="AY9" s="252">
        <v>-1.7742358275648559E-3</v>
      </c>
      <c r="AZ9" s="252">
        <v>-1.7778432639502795E-3</v>
      </c>
      <c r="BA9" s="252">
        <v>-1.7937294191180744E-3</v>
      </c>
      <c r="BB9" s="253">
        <v>-1.8322642335315761E-3</v>
      </c>
    </row>
    <row r="10" spans="1:55" x14ac:dyDescent="0.25">
      <c r="B10" s="261" t="s">
        <v>88</v>
      </c>
      <c r="C10" s="268"/>
      <c r="D10" s="269"/>
      <c r="E10" s="269"/>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269"/>
      <c r="AX10" s="269"/>
      <c r="AY10" s="269"/>
      <c r="AZ10" s="269"/>
      <c r="BA10" s="269"/>
      <c r="BB10" s="270"/>
    </row>
    <row r="11" spans="1:55" x14ac:dyDescent="0.25">
      <c r="B11" s="262" t="s">
        <v>84</v>
      </c>
      <c r="C11" s="266">
        <v>-9.4535068648832904E-4</v>
      </c>
      <c r="D11" s="248">
        <v>-2.9369253930436323E-3</v>
      </c>
      <c r="E11" s="248">
        <v>8.8789187687769722E-4</v>
      </c>
      <c r="F11" s="248">
        <v>2.104522371325343E-3</v>
      </c>
      <c r="G11" s="248">
        <v>7.0490155772311852E-4</v>
      </c>
      <c r="H11" s="248">
        <v>3.3567049102378038E-4</v>
      </c>
      <c r="I11" s="248">
        <v>3.2736078112653721E-4</v>
      </c>
      <c r="J11" s="248">
        <v>2.0551887943948827E-4</v>
      </c>
      <c r="K11" s="248">
        <v>2.2103317812233875E-4</v>
      </c>
      <c r="L11" s="248">
        <v>5.2621235093447405E-4</v>
      </c>
      <c r="M11" s="248">
        <v>2.5465415532159585E-4</v>
      </c>
      <c r="N11" s="248">
        <v>4.0029260365712083E-5</v>
      </c>
      <c r="O11" s="248">
        <v>-3.4733418697237284E-4</v>
      </c>
      <c r="P11" s="248">
        <v>-5.4979035082168559E-4</v>
      </c>
      <c r="Q11" s="248">
        <v>-6.2307549749800878E-4</v>
      </c>
      <c r="R11" s="248">
        <v>-6.1199722750261698E-4</v>
      </c>
      <c r="S11" s="248">
        <v>-5.4015068218762896E-4</v>
      </c>
      <c r="T11" s="248">
        <v>-4.4959735270774792E-4</v>
      </c>
      <c r="U11" s="248">
        <v>-3.9218083222201244E-4</v>
      </c>
      <c r="V11" s="248">
        <v>-2.558345732958725E-4</v>
      </c>
      <c r="W11" s="248">
        <v>-1.4245020166627625E-4</v>
      </c>
      <c r="X11" s="248">
        <v>-5.4840559174422487E-5</v>
      </c>
      <c r="Y11" s="248">
        <v>3.0285882614167203E-5</v>
      </c>
      <c r="Z11" s="248">
        <v>6.2368855245319155E-5</v>
      </c>
      <c r="AA11" s="248">
        <v>1.0496851961714487E-4</v>
      </c>
      <c r="AB11" s="248">
        <v>1.5301697098372286E-4</v>
      </c>
      <c r="AC11" s="248">
        <v>1.9876346958248858E-4</v>
      </c>
      <c r="AD11" s="248">
        <v>2.1222361106187915E-4</v>
      </c>
      <c r="AE11" s="248">
        <v>2.6845341142401474E-4</v>
      </c>
      <c r="AF11" s="248">
        <v>3.1610141647879508E-4</v>
      </c>
      <c r="AG11" s="248">
        <v>3.7415686148219857E-4</v>
      </c>
      <c r="AH11" s="248">
        <v>4.443287333237636E-4</v>
      </c>
      <c r="AI11" s="248">
        <v>4.7167535215844603E-4</v>
      </c>
      <c r="AJ11" s="248">
        <v>5.9410540498367609E-4</v>
      </c>
      <c r="AK11" s="248">
        <v>7.2440212846869301E-4</v>
      </c>
      <c r="AL11" s="248">
        <v>8.5930831225601578E-4</v>
      </c>
      <c r="AM11" s="248">
        <v>1.0722482675298087E-3</v>
      </c>
      <c r="AN11" s="248">
        <v>1.2332829196443976E-3</v>
      </c>
      <c r="AO11" s="248">
        <v>1.4541272468259203E-3</v>
      </c>
      <c r="AP11" s="248">
        <v>1.670495785551937E-3</v>
      </c>
      <c r="AQ11" s="248">
        <v>1.8967699319964032E-3</v>
      </c>
      <c r="AR11" s="248">
        <v>2.0807649235440873E-3</v>
      </c>
      <c r="AS11" s="248">
        <v>2.2952011289107052E-3</v>
      </c>
      <c r="AT11" s="248">
        <v>2.4750543151349155E-3</v>
      </c>
      <c r="AU11" s="248">
        <v>2.6661875419342548E-3</v>
      </c>
      <c r="AV11" s="248">
        <v>2.7921940598624947E-3</v>
      </c>
      <c r="AW11" s="248">
        <v>2.8935653639519804E-3</v>
      </c>
      <c r="AX11" s="248">
        <v>2.9894122892322531E-3</v>
      </c>
      <c r="AY11" s="248">
        <v>3.0508337980776831E-3</v>
      </c>
      <c r="AZ11" s="248">
        <v>3.0815390385762961E-3</v>
      </c>
      <c r="BA11" s="248">
        <v>3.0623517483377993E-3</v>
      </c>
      <c r="BB11" s="249">
        <v>3.0261208028531106E-3</v>
      </c>
    </row>
    <row r="12" spans="1:55" x14ac:dyDescent="0.25">
      <c r="B12" s="262" t="s">
        <v>85</v>
      </c>
      <c r="C12" s="266">
        <v>-9.4535068648832904E-4</v>
      </c>
      <c r="D12" s="248">
        <v>-2.9369253930436323E-3</v>
      </c>
      <c r="E12" s="248">
        <v>8.8789187687769722E-4</v>
      </c>
      <c r="F12" s="248">
        <v>2.104522371325343E-3</v>
      </c>
      <c r="G12" s="248">
        <v>7.0490155772311852E-4</v>
      </c>
      <c r="H12" s="248">
        <v>3.3567049102378038E-4</v>
      </c>
      <c r="I12" s="248">
        <v>3.2736078112653721E-4</v>
      </c>
      <c r="J12" s="248">
        <v>2.0551887943948827E-4</v>
      </c>
      <c r="K12" s="248">
        <v>2.2103143809664577E-4</v>
      </c>
      <c r="L12" s="248">
        <v>5.7559425769859035E-4</v>
      </c>
      <c r="M12" s="248">
        <v>3.1051079637083728E-4</v>
      </c>
      <c r="N12" s="248">
        <v>1.0323812713824293E-4</v>
      </c>
      <c r="O12" s="248">
        <v>-2.6924633782250684E-4</v>
      </c>
      <c r="P12" s="248">
        <v>-4.4124461615577953E-4</v>
      </c>
      <c r="Q12" s="248">
        <v>-5.0004780892945466E-4</v>
      </c>
      <c r="R12" s="248">
        <v>-4.7735200030097485E-4</v>
      </c>
      <c r="S12" s="248">
        <v>-4.2021418462046684E-4</v>
      </c>
      <c r="T12" s="248">
        <v>-3.0999207374900195E-4</v>
      </c>
      <c r="U12" s="248">
        <v>-2.2244224173838256E-4</v>
      </c>
      <c r="V12" s="248">
        <v>-1.076947028657918E-4</v>
      </c>
      <c r="W12" s="248">
        <v>3.5128499958611559E-5</v>
      </c>
      <c r="X12" s="248">
        <v>1.4320229830350889E-4</v>
      </c>
      <c r="Y12" s="248">
        <v>2.0336622044258429E-4</v>
      </c>
      <c r="Z12" s="248">
        <v>2.7146157706158663E-4</v>
      </c>
      <c r="AA12" s="248">
        <v>3.0771318232417771E-4</v>
      </c>
      <c r="AB12" s="248">
        <v>3.5948207782952185E-4</v>
      </c>
      <c r="AC12" s="248">
        <v>4.203019067232569E-4</v>
      </c>
      <c r="AD12" s="248">
        <v>4.7175856297800717E-4</v>
      </c>
      <c r="AE12" s="248">
        <v>5.0801111865864113E-4</v>
      </c>
      <c r="AF12" s="248">
        <v>5.6948999928117111E-4</v>
      </c>
      <c r="AG12" s="248">
        <v>6.5486653537899508E-4</v>
      </c>
      <c r="AH12" s="248">
        <v>7.3001817982767947E-4</v>
      </c>
      <c r="AI12" s="248">
        <v>7.9811665137578119E-4</v>
      </c>
      <c r="AJ12" s="248">
        <v>9.4288216726679669E-4</v>
      </c>
      <c r="AK12" s="248">
        <v>1.0930510471325941E-3</v>
      </c>
      <c r="AL12" s="248">
        <v>1.2258351580028345E-3</v>
      </c>
      <c r="AM12" s="248">
        <v>1.4160098184243033E-3</v>
      </c>
      <c r="AN12" s="248">
        <v>1.627271532438905E-3</v>
      </c>
      <c r="AO12" s="248">
        <v>1.8558704313750146E-3</v>
      </c>
      <c r="AP12" s="248">
        <v>2.0990844392567917E-3</v>
      </c>
      <c r="AQ12" s="248">
        <v>2.3032940210403891E-3</v>
      </c>
      <c r="AR12" s="248">
        <v>2.5326934253796091E-3</v>
      </c>
      <c r="AS12" s="248">
        <v>2.724002340888855E-3</v>
      </c>
      <c r="AT12" s="248">
        <v>2.9347994641894457E-3</v>
      </c>
      <c r="AU12" s="248">
        <v>3.1244753135267825E-3</v>
      </c>
      <c r="AV12" s="248">
        <v>3.2966064974966416E-3</v>
      </c>
      <c r="AW12" s="248">
        <v>3.4285419346692797E-3</v>
      </c>
      <c r="AX12" s="248">
        <v>3.4904474085554679E-3</v>
      </c>
      <c r="AY12" s="248">
        <v>3.5729526584246316E-3</v>
      </c>
      <c r="AZ12" s="248">
        <v>3.590395881486734E-3</v>
      </c>
      <c r="BA12" s="248">
        <v>3.5779543261709318E-3</v>
      </c>
      <c r="BB12" s="249">
        <v>3.5461275068838852E-3</v>
      </c>
    </row>
    <row r="13" spans="1:55" x14ac:dyDescent="0.25">
      <c r="B13" s="262" t="s">
        <v>86</v>
      </c>
      <c r="C13" s="266">
        <v>-9.4535068648832904E-4</v>
      </c>
      <c r="D13" s="248">
        <v>-2.9369253930436323E-3</v>
      </c>
      <c r="E13" s="248">
        <v>8.8789187687769722E-4</v>
      </c>
      <c r="F13" s="248">
        <v>2.104522371325343E-3</v>
      </c>
      <c r="G13" s="248">
        <v>7.0490155772311852E-4</v>
      </c>
      <c r="H13" s="248">
        <v>3.3567049102378038E-4</v>
      </c>
      <c r="I13" s="248">
        <v>3.2736078112653721E-4</v>
      </c>
      <c r="J13" s="248">
        <v>2.0551887943948827E-4</v>
      </c>
      <c r="K13" s="248">
        <v>2.2103143809664577E-4</v>
      </c>
      <c r="L13" s="248">
        <v>6.1657168251349342E-4</v>
      </c>
      <c r="M13" s="248">
        <v>3.5316746913151287E-4</v>
      </c>
      <c r="N13" s="248">
        <v>1.475483317680687E-4</v>
      </c>
      <c r="O13" s="248">
        <v>-2.1356590005647269E-4</v>
      </c>
      <c r="P13" s="248">
        <v>-3.6941157915371808E-4</v>
      </c>
      <c r="Q13" s="248">
        <v>-4.0457911489714254E-4</v>
      </c>
      <c r="R13" s="248">
        <v>-3.3987128308088366E-4</v>
      </c>
      <c r="S13" s="248">
        <v>-2.6843048524519825E-4</v>
      </c>
      <c r="T13" s="248">
        <v>-1.5411004185949401E-4</v>
      </c>
      <c r="U13" s="248">
        <v>-6.6112294935923022E-5</v>
      </c>
      <c r="V13" s="248">
        <v>6.0653958602240043E-5</v>
      </c>
      <c r="W13" s="248">
        <v>2.2721451303747003E-4</v>
      </c>
      <c r="X13" s="248">
        <v>3.5370882969486955E-4</v>
      </c>
      <c r="Y13" s="248">
        <v>4.2686763420246576E-4</v>
      </c>
      <c r="Z13" s="248">
        <v>5.2848525690636639E-4</v>
      </c>
      <c r="AA13" s="248">
        <v>5.8396145303373642E-4</v>
      </c>
      <c r="AB13" s="248">
        <v>6.4439582273184692E-4</v>
      </c>
      <c r="AC13" s="248">
        <v>7.1956164422748436E-4</v>
      </c>
      <c r="AD13" s="248">
        <v>7.7368725251185377E-4</v>
      </c>
      <c r="AE13" s="248">
        <v>8.1811556836841604E-4</v>
      </c>
      <c r="AF13" s="248">
        <v>8.8942649758598502E-4</v>
      </c>
      <c r="AG13" s="248">
        <v>9.6232013702369362E-4</v>
      </c>
      <c r="AH13" s="248">
        <v>1.0784821185764251E-3</v>
      </c>
      <c r="AI13" s="248">
        <v>1.1407975021925643E-3</v>
      </c>
      <c r="AJ13" s="248">
        <v>1.2782493915170431E-3</v>
      </c>
      <c r="AK13" s="248">
        <v>1.4157969835175213E-3</v>
      </c>
      <c r="AL13" s="248">
        <v>1.5804354109771879E-3</v>
      </c>
      <c r="AM13" s="248">
        <v>1.8201140230160451E-3</v>
      </c>
      <c r="AN13" s="248">
        <v>2.0133009457262846E-3</v>
      </c>
      <c r="AO13" s="248">
        <v>2.2275976590672916E-3</v>
      </c>
      <c r="AP13" s="248">
        <v>2.4646213511819171E-3</v>
      </c>
      <c r="AQ13" s="248">
        <v>2.7048646774623999E-3</v>
      </c>
      <c r="AR13" s="248">
        <v>2.8943152471094455E-3</v>
      </c>
      <c r="AS13" s="248">
        <v>3.1130592717690322E-3</v>
      </c>
      <c r="AT13" s="248">
        <v>3.3086948284574633E-3</v>
      </c>
      <c r="AU13" s="248">
        <v>3.4999553628767208E-3</v>
      </c>
      <c r="AV13" s="248">
        <v>3.6540716959437905E-3</v>
      </c>
      <c r="AW13" s="248">
        <v>3.793680873440744E-3</v>
      </c>
      <c r="AX13" s="248">
        <v>3.867529536643502E-3</v>
      </c>
      <c r="AY13" s="248">
        <v>3.9397295302335961E-3</v>
      </c>
      <c r="AZ13" s="248">
        <v>4.0068889392318244E-3</v>
      </c>
      <c r="BA13" s="248">
        <v>3.9959480346213605E-3</v>
      </c>
      <c r="BB13" s="249">
        <v>3.9985494703938945E-3</v>
      </c>
    </row>
    <row r="14" spans="1:55" ht="15.75" thickBot="1" x14ac:dyDescent="0.3">
      <c r="B14" s="263" t="s">
        <v>87</v>
      </c>
      <c r="C14" s="267">
        <v>-9.4535068648832904E-4</v>
      </c>
      <c r="D14" s="252">
        <v>-2.9369253930436323E-3</v>
      </c>
      <c r="E14" s="252">
        <v>8.8789187687769722E-4</v>
      </c>
      <c r="F14" s="252">
        <v>2.104522371325343E-3</v>
      </c>
      <c r="G14" s="252">
        <v>7.0490155772311852E-4</v>
      </c>
      <c r="H14" s="252">
        <v>3.3567049102378038E-4</v>
      </c>
      <c r="I14" s="252">
        <v>3.2736078112653721E-4</v>
      </c>
      <c r="J14" s="252">
        <v>2.0551887943948827E-4</v>
      </c>
      <c r="K14" s="252">
        <v>2.2103143809664577E-4</v>
      </c>
      <c r="L14" s="252">
        <v>6.4348951849173275E-4</v>
      </c>
      <c r="M14" s="252">
        <v>4.0869399670964007E-4</v>
      </c>
      <c r="N14" s="252">
        <v>2.3096015321877328E-4</v>
      </c>
      <c r="O14" s="252">
        <v>-6.9839808312162355E-5</v>
      </c>
      <c r="P14" s="252">
        <v>-2.0727395845784174E-4</v>
      </c>
      <c r="Q14" s="252">
        <v>-2.6701141612834461E-4</v>
      </c>
      <c r="R14" s="252">
        <v>-1.8355619253934002E-4</v>
      </c>
      <c r="S14" s="252">
        <v>-1.0679265896709061E-4</v>
      </c>
      <c r="T14" s="252">
        <v>1.5654902730422027E-5</v>
      </c>
      <c r="U14" s="252">
        <v>8.9896425105137623E-5</v>
      </c>
      <c r="V14" s="252">
        <v>2.0945226765416158E-4</v>
      </c>
      <c r="W14" s="252">
        <v>3.8809103678356244E-4</v>
      </c>
      <c r="X14" s="252">
        <v>5.1533379672120266E-4</v>
      </c>
      <c r="Y14" s="252">
        <v>5.9312891893623099E-4</v>
      </c>
      <c r="Z14" s="252">
        <v>6.6305017682750239E-4</v>
      </c>
      <c r="AA14" s="252">
        <v>7.4294802913735941E-4</v>
      </c>
      <c r="AB14" s="252">
        <v>8.2931911343181453E-4</v>
      </c>
      <c r="AC14" s="252">
        <v>9.1376921284794937E-4</v>
      </c>
      <c r="AD14" s="252">
        <v>9.5484881368854829E-4</v>
      </c>
      <c r="AE14" s="252">
        <v>9.9764861247251396E-4</v>
      </c>
      <c r="AF14" s="252">
        <v>1.1243381429631924E-3</v>
      </c>
      <c r="AG14" s="252">
        <v>1.1842735523628842E-3</v>
      </c>
      <c r="AH14" s="252">
        <v>1.2881645222587793E-3</v>
      </c>
      <c r="AI14" s="252">
        <v>1.3508089852351246E-3</v>
      </c>
      <c r="AJ14" s="252">
        <v>1.5126410032617055E-3</v>
      </c>
      <c r="AK14" s="252">
        <v>1.6363777103467689E-3</v>
      </c>
      <c r="AL14" s="252">
        <v>1.7756111756798212E-3</v>
      </c>
      <c r="AM14" s="252">
        <v>2.0031538578506383E-3</v>
      </c>
      <c r="AN14" s="252">
        <v>2.1922800329925926E-3</v>
      </c>
      <c r="AO14" s="252">
        <v>2.422943646768462E-3</v>
      </c>
      <c r="AP14" s="252">
        <v>2.6497533722866853E-3</v>
      </c>
      <c r="AQ14" s="252">
        <v>2.9392440407774723E-3</v>
      </c>
      <c r="AR14" s="252">
        <v>3.1253299029801937E-3</v>
      </c>
      <c r="AS14" s="252">
        <v>3.3607321461217241E-3</v>
      </c>
      <c r="AT14" s="252">
        <v>3.5433557056241891E-3</v>
      </c>
      <c r="AU14" s="252">
        <v>3.7740436348941281E-3</v>
      </c>
      <c r="AV14" s="252">
        <v>3.9075936425862698E-3</v>
      </c>
      <c r="AW14" s="252">
        <v>4.0353472132536733E-3</v>
      </c>
      <c r="AX14" s="252">
        <v>4.1281583401181626E-3</v>
      </c>
      <c r="AY14" s="252">
        <v>4.232553467133221E-3</v>
      </c>
      <c r="AZ14" s="252">
        <v>4.2513569733119427E-3</v>
      </c>
      <c r="BA14" s="252">
        <v>4.2840879633636447E-3</v>
      </c>
      <c r="BB14" s="253">
        <v>4.3012841425033588E-3</v>
      </c>
    </row>
    <row r="15" spans="1:55" x14ac:dyDescent="0.25">
      <c r="B15" s="261" t="s">
        <v>89</v>
      </c>
      <c r="C15" s="268"/>
      <c r="D15" s="269"/>
      <c r="E15" s="269"/>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c r="AR15" s="269"/>
      <c r="AS15" s="269"/>
      <c r="AT15" s="269"/>
      <c r="AU15" s="269"/>
      <c r="AV15" s="269"/>
      <c r="AW15" s="269"/>
      <c r="AX15" s="269"/>
      <c r="AY15" s="269"/>
      <c r="AZ15" s="269"/>
      <c r="BA15" s="269"/>
      <c r="BB15" s="270"/>
    </row>
    <row r="16" spans="1:55" x14ac:dyDescent="0.25">
      <c r="B16" s="262" t="s">
        <v>84</v>
      </c>
      <c r="C16" s="266">
        <v>1.6106476182446705E-4</v>
      </c>
      <c r="D16" s="248">
        <v>-1.5838538608548697E-4</v>
      </c>
      <c r="E16" s="248">
        <v>-2.3652679124637477E-5</v>
      </c>
      <c r="F16" s="248">
        <v>4.3315503340565775E-5</v>
      </c>
      <c r="G16" s="248">
        <v>-2.6993964729270931E-4</v>
      </c>
      <c r="H16" s="248">
        <v>-1.333789884971695E-3</v>
      </c>
      <c r="I16" s="248">
        <v>-1.7243766784365844E-3</v>
      </c>
      <c r="J16" s="248">
        <v>-1.8790923261249454E-3</v>
      </c>
      <c r="K16" s="248">
        <v>-1.8951792096581627E-3</v>
      </c>
      <c r="L16" s="248">
        <v>-2.0413548649539301E-3</v>
      </c>
      <c r="M16" s="248">
        <v>-2.07305940529319E-3</v>
      </c>
      <c r="N16" s="248">
        <v>-2.030654217336593E-3</v>
      </c>
      <c r="O16" s="248">
        <v>-2.0048493734748929E-3</v>
      </c>
      <c r="P16" s="248">
        <v>-2.0231416866333743E-3</v>
      </c>
      <c r="Q16" s="248">
        <v>-1.8824885635298216E-3</v>
      </c>
      <c r="R16" s="248">
        <v>-1.6737484176608114E-3</v>
      </c>
      <c r="S16" s="248">
        <v>-1.3998794307390275E-3</v>
      </c>
      <c r="T16" s="248">
        <v>-1.0809830616347188E-3</v>
      </c>
      <c r="U16" s="248">
        <v>-7.5364921756108233E-4</v>
      </c>
      <c r="V16" s="248">
        <v>-4.1979750227269519E-4</v>
      </c>
      <c r="W16" s="248">
        <v>-1.051221768711072E-4</v>
      </c>
      <c r="X16" s="248">
        <v>1.7941084589125078E-4</v>
      </c>
      <c r="Y16" s="248">
        <v>4.7198883762075011E-4</v>
      </c>
      <c r="Z16" s="248">
        <v>7.7193067240140245E-4</v>
      </c>
      <c r="AA16" s="248">
        <v>1.0841026704479576E-3</v>
      </c>
      <c r="AB16" s="248">
        <v>1.4261641396992319E-3</v>
      </c>
      <c r="AC16" s="248">
        <v>1.7978623556147433E-3</v>
      </c>
      <c r="AD16" s="248">
        <v>2.1436257875333611E-3</v>
      </c>
      <c r="AE16" s="248">
        <v>2.4684222787403551E-3</v>
      </c>
      <c r="AF16" s="248">
        <v>2.7840492414429666E-3</v>
      </c>
      <c r="AG16" s="248">
        <v>3.099627218291566E-3</v>
      </c>
      <c r="AH16" s="248">
        <v>3.4096594525549889E-3</v>
      </c>
      <c r="AI16" s="248">
        <v>3.7174324745095945E-3</v>
      </c>
      <c r="AJ16" s="248">
        <v>4.0338467687338377E-3</v>
      </c>
      <c r="AK16" s="248">
        <v>4.3659283246603939E-3</v>
      </c>
      <c r="AL16" s="248">
        <v>4.6825280631827282E-3</v>
      </c>
      <c r="AM16" s="248">
        <v>4.9666704110797044E-3</v>
      </c>
      <c r="AN16" s="248">
        <v>5.2162520136054928E-3</v>
      </c>
      <c r="AO16" s="248">
        <v>5.4433473340513398E-3</v>
      </c>
      <c r="AP16" s="248">
        <v>5.6692694575933393E-3</v>
      </c>
      <c r="AQ16" s="248">
        <v>5.8953639771903606E-3</v>
      </c>
      <c r="AR16" s="248">
        <v>6.0923105742220172E-3</v>
      </c>
      <c r="AS16" s="248">
        <v>6.2980553520238097E-3</v>
      </c>
      <c r="AT16" s="248">
        <v>6.5105067251781251E-3</v>
      </c>
      <c r="AU16" s="248">
        <v>6.7286442934086192E-3</v>
      </c>
      <c r="AV16" s="248">
        <v>6.9316659860703712E-3</v>
      </c>
      <c r="AW16" s="248">
        <v>7.1017641635231187E-3</v>
      </c>
      <c r="AX16" s="248">
        <v>7.2704983162533883E-3</v>
      </c>
      <c r="AY16" s="248">
        <v>7.4104541766329725E-3</v>
      </c>
      <c r="AZ16" s="248">
        <v>7.5533920983022022E-3</v>
      </c>
      <c r="BA16" s="248">
        <v>7.6808602792546588E-3</v>
      </c>
      <c r="BB16" s="249">
        <v>7.7898155497960024E-3</v>
      </c>
    </row>
    <row r="17" spans="2:54" x14ac:dyDescent="0.25">
      <c r="B17" s="262" t="s">
        <v>85</v>
      </c>
      <c r="C17" s="266">
        <v>1.6106476182446705E-4</v>
      </c>
      <c r="D17" s="248">
        <v>-1.5838538608548697E-4</v>
      </c>
      <c r="E17" s="248">
        <v>-2.3652679124637477E-5</v>
      </c>
      <c r="F17" s="248">
        <v>4.3315503340565775E-5</v>
      </c>
      <c r="G17" s="248">
        <v>-2.6993964729270931E-4</v>
      </c>
      <c r="H17" s="248">
        <v>-1.333789884971695E-3</v>
      </c>
      <c r="I17" s="248">
        <v>-1.7243766784365844E-3</v>
      </c>
      <c r="J17" s="248">
        <v>-1.8790923261249523E-3</v>
      </c>
      <c r="K17" s="248">
        <v>-1.8952652742334972E-3</v>
      </c>
      <c r="L17" s="248">
        <v>-2.0147124763569765E-3</v>
      </c>
      <c r="M17" s="248">
        <v>-2.0043848440218365E-3</v>
      </c>
      <c r="N17" s="248">
        <v>-1.9027636752503227E-3</v>
      </c>
      <c r="O17" s="248">
        <v>-1.8247935789258637E-3</v>
      </c>
      <c r="P17" s="248">
        <v>-1.7713481671611936E-3</v>
      </c>
      <c r="Q17" s="248">
        <v>-1.5504278282747613E-3</v>
      </c>
      <c r="R17" s="248">
        <v>-1.2617745857833249E-3</v>
      </c>
      <c r="S17" s="248">
        <v>-9.0365440424402393E-4</v>
      </c>
      <c r="T17" s="248">
        <v>-4.9989523586538992E-4</v>
      </c>
      <c r="U17" s="248">
        <v>-8.5375308532739669E-5</v>
      </c>
      <c r="V17" s="248">
        <v>3.2782430250159061E-4</v>
      </c>
      <c r="W17" s="248">
        <v>7.1854209569194305E-4</v>
      </c>
      <c r="X17" s="248">
        <v>1.0761957061599242E-3</v>
      </c>
      <c r="Y17" s="248">
        <v>1.4361459780042746E-3</v>
      </c>
      <c r="Z17" s="248">
        <v>1.8001281659302329E-3</v>
      </c>
      <c r="AA17" s="248">
        <v>2.1689920987371311E-3</v>
      </c>
      <c r="AB17" s="248">
        <v>2.5640850546644681E-3</v>
      </c>
      <c r="AC17" s="248">
        <v>2.9834429094417886E-3</v>
      </c>
      <c r="AD17" s="248">
        <v>3.374833236804646E-3</v>
      </c>
      <c r="AE17" s="248">
        <v>3.7405305343262869E-3</v>
      </c>
      <c r="AF17" s="248">
        <v>4.0901847085052789E-3</v>
      </c>
      <c r="AG17" s="248">
        <v>4.4402620586394652E-3</v>
      </c>
      <c r="AH17" s="248">
        <v>4.7806712357994635E-3</v>
      </c>
      <c r="AI17" s="248">
        <v>5.1171222536269337E-3</v>
      </c>
      <c r="AJ17" s="248">
        <v>5.4565465230599249E-3</v>
      </c>
      <c r="AK17" s="248">
        <v>5.8083780279569175E-3</v>
      </c>
      <c r="AL17" s="248">
        <v>6.1420871147594043E-3</v>
      </c>
      <c r="AM17" s="248">
        <v>6.4400726104410673E-3</v>
      </c>
      <c r="AN17" s="248">
        <v>6.7030819705083365E-3</v>
      </c>
      <c r="AO17" s="248">
        <v>6.9404635773215352E-3</v>
      </c>
      <c r="AP17" s="248">
        <v>7.1776420831372555E-3</v>
      </c>
      <c r="AQ17" s="248">
        <v>7.4084669720170214E-3</v>
      </c>
      <c r="AR17" s="248">
        <v>7.6127436755771133E-3</v>
      </c>
      <c r="AS17" s="248">
        <v>7.8218632155423219E-3</v>
      </c>
      <c r="AT17" s="248">
        <v>8.0384547545167342E-3</v>
      </c>
      <c r="AU17" s="248">
        <v>8.2576639342088615E-3</v>
      </c>
      <c r="AV17" s="248">
        <v>8.4616021535465664E-3</v>
      </c>
      <c r="AW17" s="248">
        <v>8.63195970630138E-3</v>
      </c>
      <c r="AX17" s="248">
        <v>8.7969162451931905E-3</v>
      </c>
      <c r="AY17" s="248">
        <v>8.9348088463464988E-3</v>
      </c>
      <c r="AZ17" s="248">
        <v>9.0738621614512363E-3</v>
      </c>
      <c r="BA17" s="248">
        <v>9.196477482029803E-3</v>
      </c>
      <c r="BB17" s="249">
        <v>9.3002345867385268E-3</v>
      </c>
    </row>
    <row r="18" spans="2:54" x14ac:dyDescent="0.25">
      <c r="B18" s="262" t="s">
        <v>86</v>
      </c>
      <c r="C18" s="266">
        <v>1.6106476182446705E-4</v>
      </c>
      <c r="D18" s="248">
        <v>-1.5838538608548697E-4</v>
      </c>
      <c r="E18" s="248">
        <v>-2.3652679124637477E-5</v>
      </c>
      <c r="F18" s="248">
        <v>4.3315503340565775E-5</v>
      </c>
      <c r="G18" s="248">
        <v>-2.6993964729270931E-4</v>
      </c>
      <c r="H18" s="248">
        <v>-1.333789884971695E-3</v>
      </c>
      <c r="I18" s="248">
        <v>-1.7243766784365844E-3</v>
      </c>
      <c r="J18" s="248">
        <v>-1.8790923261249454E-3</v>
      </c>
      <c r="K18" s="248">
        <v>-1.8952652742334972E-3</v>
      </c>
      <c r="L18" s="248">
        <v>-1.9665439341671198E-3</v>
      </c>
      <c r="M18" s="248">
        <v>-1.9154624416787974E-3</v>
      </c>
      <c r="N18" s="248">
        <v>-1.7622300110505321E-3</v>
      </c>
      <c r="O18" s="248">
        <v>-1.6356088633780463E-3</v>
      </c>
      <c r="P18" s="248">
        <v>-1.5173807500847292E-3</v>
      </c>
      <c r="Q18" s="248">
        <v>-1.2210980688743406E-3</v>
      </c>
      <c r="R18" s="248">
        <v>-8.5945419593797673E-4</v>
      </c>
      <c r="S18" s="248">
        <v>-4.2968619976144901E-4</v>
      </c>
      <c r="T18" s="248">
        <v>4.2895406648965628E-5</v>
      </c>
      <c r="U18" s="248">
        <v>5.282227153849961E-4</v>
      </c>
      <c r="V18" s="248">
        <v>1.0069421685376112E-3</v>
      </c>
      <c r="W18" s="248">
        <v>1.4595315836023678E-3</v>
      </c>
      <c r="X18" s="248">
        <v>1.8761777009494718E-3</v>
      </c>
      <c r="Y18" s="248">
        <v>2.2896080890559764E-3</v>
      </c>
      <c r="Z18" s="248">
        <v>2.7026174577358744E-3</v>
      </c>
      <c r="AA18" s="248">
        <v>3.115828166958344E-3</v>
      </c>
      <c r="AB18" s="248">
        <v>3.5470603995124937E-3</v>
      </c>
      <c r="AC18" s="248">
        <v>3.9959476654823078E-3</v>
      </c>
      <c r="AD18" s="248">
        <v>4.4100411003587039E-3</v>
      </c>
      <c r="AE18" s="248">
        <v>4.7956629850635958E-3</v>
      </c>
      <c r="AF18" s="248">
        <v>5.1632882660709138E-3</v>
      </c>
      <c r="AG18" s="248">
        <v>5.5254034648095675E-3</v>
      </c>
      <c r="AH18" s="248">
        <v>5.8793597462253946E-3</v>
      </c>
      <c r="AI18" s="248">
        <v>6.2306668242714455E-3</v>
      </c>
      <c r="AJ18" s="248">
        <v>6.5821615699137928E-3</v>
      </c>
      <c r="AK18" s="248">
        <v>6.9453430456687601E-3</v>
      </c>
      <c r="AL18" s="248">
        <v>7.2891661538918261E-3</v>
      </c>
      <c r="AM18" s="248">
        <v>7.5970641480755663E-3</v>
      </c>
      <c r="AN18" s="248">
        <v>7.8698447237433369E-3</v>
      </c>
      <c r="AO18" s="248">
        <v>8.1207743980297557E-3</v>
      </c>
      <c r="AP18" s="248">
        <v>8.3672673603565027E-3</v>
      </c>
      <c r="AQ18" s="248">
        <v>8.6104484068230368E-3</v>
      </c>
      <c r="AR18" s="248">
        <v>8.8218030229698687E-3</v>
      </c>
      <c r="AS18" s="248">
        <v>9.0341013915838063E-3</v>
      </c>
      <c r="AT18" s="248">
        <v>9.2515495848474877E-3</v>
      </c>
      <c r="AU18" s="248">
        <v>9.4720788075912388E-3</v>
      </c>
      <c r="AV18" s="248">
        <v>9.6741037051155006E-3</v>
      </c>
      <c r="AW18" s="248">
        <v>9.8416712627114843E-3</v>
      </c>
      <c r="AX18" s="248">
        <v>1.0005077610202751E-2</v>
      </c>
      <c r="AY18" s="248">
        <v>1.0143538325163598E-2</v>
      </c>
      <c r="AZ18" s="248">
        <v>1.0282074267200816E-2</v>
      </c>
      <c r="BA18" s="248">
        <v>1.0402523183059627E-2</v>
      </c>
      <c r="BB18" s="249">
        <v>1.0507030580122475E-2</v>
      </c>
    </row>
    <row r="19" spans="2:54" x14ac:dyDescent="0.25">
      <c r="B19" s="262" t="s">
        <v>87</v>
      </c>
      <c r="C19" s="266">
        <v>1.6106476182446705E-4</v>
      </c>
      <c r="D19" s="248">
        <v>-1.5838538608548697E-4</v>
      </c>
      <c r="E19" s="248">
        <v>-2.3652679124637477E-5</v>
      </c>
      <c r="F19" s="248">
        <v>4.3315503340565775E-5</v>
      </c>
      <c r="G19" s="248">
        <v>-2.6993964729270931E-4</v>
      </c>
      <c r="H19" s="248">
        <v>-1.333789884971695E-3</v>
      </c>
      <c r="I19" s="248">
        <v>-1.7243766784365844E-3</v>
      </c>
      <c r="J19" s="248">
        <v>-1.8790923261249454E-3</v>
      </c>
      <c r="K19" s="248">
        <v>-1.8952652742334972E-3</v>
      </c>
      <c r="L19" s="248">
        <v>-1.9567692018297028E-3</v>
      </c>
      <c r="M19" s="248">
        <v>-1.8643415641152461E-3</v>
      </c>
      <c r="N19" s="248">
        <v>-1.672177540546535E-3</v>
      </c>
      <c r="O19" s="248">
        <v>-1.4949938160716825E-3</v>
      </c>
      <c r="P19" s="248">
        <v>-1.3162934576065669E-3</v>
      </c>
      <c r="Q19" s="248">
        <v>-9.6753006734416613E-4</v>
      </c>
      <c r="R19" s="248">
        <v>-5.4806527788395926E-4</v>
      </c>
      <c r="S19" s="248">
        <v>-5.6784435147221035E-5</v>
      </c>
      <c r="T19" s="248">
        <v>4.8211983618415971E-4</v>
      </c>
      <c r="U19" s="248">
        <v>1.0368413148987843E-3</v>
      </c>
      <c r="V19" s="248">
        <v>1.5796396471975602E-3</v>
      </c>
      <c r="W19" s="248">
        <v>2.0915158932414482E-3</v>
      </c>
      <c r="X19" s="248">
        <v>2.5619222023555849E-3</v>
      </c>
      <c r="Y19" s="248">
        <v>3.0238279284250658E-3</v>
      </c>
      <c r="Z19" s="248">
        <v>3.4826104158973484E-3</v>
      </c>
      <c r="AA19" s="248">
        <v>3.9380211933385256E-3</v>
      </c>
      <c r="AB19" s="248">
        <v>4.4083236579840895E-3</v>
      </c>
      <c r="AC19" s="248">
        <v>4.8936440935806215E-3</v>
      </c>
      <c r="AD19" s="248">
        <v>5.3421349389426095E-3</v>
      </c>
      <c r="AE19" s="248">
        <v>5.759377638992199E-3</v>
      </c>
      <c r="AF19" s="248">
        <v>6.1555119082816086E-3</v>
      </c>
      <c r="AG19" s="248">
        <v>6.5442146162081258E-3</v>
      </c>
      <c r="AH19" s="248">
        <v>6.921780934399404E-3</v>
      </c>
      <c r="AI19" s="248">
        <v>7.2919426735964243E-3</v>
      </c>
      <c r="AJ19" s="248">
        <v>7.6610149994889402E-3</v>
      </c>
      <c r="AK19" s="248">
        <v>8.0368255690531319E-3</v>
      </c>
      <c r="AL19" s="248">
        <v>8.3914381624861992E-3</v>
      </c>
      <c r="AM19" s="248">
        <v>8.708822873331596E-3</v>
      </c>
      <c r="AN19" s="248">
        <v>8.990227864283027E-3</v>
      </c>
      <c r="AO19" s="248">
        <v>9.2488349424593649E-3</v>
      </c>
      <c r="AP19" s="248">
        <v>9.5034079165601699E-3</v>
      </c>
      <c r="AQ19" s="248">
        <v>9.7536084874758032E-3</v>
      </c>
      <c r="AR19" s="248">
        <v>9.9720482514021949E-3</v>
      </c>
      <c r="AS19" s="248">
        <v>1.0192535858549588E-2</v>
      </c>
      <c r="AT19" s="248">
        <v>1.0417436287168479E-2</v>
      </c>
      <c r="AU19" s="248">
        <v>1.0644631722813609E-2</v>
      </c>
      <c r="AV19" s="248">
        <v>1.0852087689555895E-2</v>
      </c>
      <c r="AW19" s="248">
        <v>1.1025837690510718E-2</v>
      </c>
      <c r="AX19" s="248">
        <v>1.1194934216924232E-2</v>
      </c>
      <c r="AY19" s="248">
        <v>1.1339170963048442E-2</v>
      </c>
      <c r="AZ19" s="248">
        <v>1.1483080444931154E-2</v>
      </c>
      <c r="BA19" s="248">
        <v>1.1609351582414284E-2</v>
      </c>
      <c r="BB19" s="249">
        <v>1.1720249585810947E-2</v>
      </c>
    </row>
    <row r="20" spans="2:54" s="247" customFormat="1" x14ac:dyDescent="0.25">
      <c r="B20" s="264" t="s">
        <v>90</v>
      </c>
      <c r="C20" s="271"/>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0"/>
      <c r="AZ20" s="250"/>
      <c r="BA20" s="250"/>
      <c r="BB20" s="251"/>
    </row>
    <row r="21" spans="2:54" s="247" customFormat="1" x14ac:dyDescent="0.25">
      <c r="B21" s="264" t="s">
        <v>84</v>
      </c>
      <c r="C21" s="271">
        <v>1.0591403054189576E-4</v>
      </c>
      <c r="D21" s="250">
        <v>-1.3576101578642585E-4</v>
      </c>
      <c r="E21" s="250">
        <v>-1.336576762089349E-5</v>
      </c>
      <c r="F21" s="250">
        <v>-3.1978622176056896E-4</v>
      </c>
      <c r="G21" s="250">
        <v>-6.4940059063855332E-4</v>
      </c>
      <c r="H21" s="250">
        <v>-1.2271040795304548E-3</v>
      </c>
      <c r="I21" s="250">
        <v>-1.6338845264029685E-3</v>
      </c>
      <c r="J21" s="250">
        <v>-2.0073953092566328E-3</v>
      </c>
      <c r="K21" s="250">
        <v>-2.2554660896536138E-3</v>
      </c>
      <c r="L21" s="250">
        <v>-2.4698453419970817E-3</v>
      </c>
      <c r="M21" s="250">
        <v>-2.6479875961501502E-3</v>
      </c>
      <c r="N21" s="250">
        <v>-2.7966858910704103E-3</v>
      </c>
      <c r="O21" s="250">
        <v>-2.9204622300870947E-3</v>
      </c>
      <c r="P21" s="250">
        <v>-3.0556563205770852E-3</v>
      </c>
      <c r="Q21" s="250">
        <v>-3.1312209245351122E-3</v>
      </c>
      <c r="R21" s="250">
        <v>-3.1863214303547273E-3</v>
      </c>
      <c r="S21" s="250">
        <v>-3.221344459226577E-3</v>
      </c>
      <c r="T21" s="250">
        <v>-3.2304899889519243E-3</v>
      </c>
      <c r="U21" s="250">
        <v>-3.2411715068149521E-3</v>
      </c>
      <c r="V21" s="250">
        <v>-3.2640398692703283E-3</v>
      </c>
      <c r="W21" s="250">
        <v>-3.2981535848312787E-3</v>
      </c>
      <c r="X21" s="250">
        <v>-3.3489068220760726E-3</v>
      </c>
      <c r="Y21" s="250">
        <v>-3.3989374195361648E-3</v>
      </c>
      <c r="Z21" s="250">
        <v>-3.4490563502678623E-3</v>
      </c>
      <c r="AA21" s="250">
        <v>-3.4973057792926322E-3</v>
      </c>
      <c r="AB21" s="250">
        <v>-3.5308595706990114E-3</v>
      </c>
      <c r="AC21" s="250">
        <v>-3.5560030696086958E-3</v>
      </c>
      <c r="AD21" s="250">
        <v>-3.5941349420321759E-3</v>
      </c>
      <c r="AE21" s="250">
        <v>-3.6371472845868925E-3</v>
      </c>
      <c r="AF21" s="250">
        <v>-3.6867626752533555E-3</v>
      </c>
      <c r="AG21" s="250">
        <v>-3.7215024715612369E-3</v>
      </c>
      <c r="AH21" s="250">
        <v>-3.7513576272976837E-3</v>
      </c>
      <c r="AI21" s="250">
        <v>-3.7738387719891322E-3</v>
      </c>
      <c r="AJ21" s="250">
        <v>-3.7869721846432143E-3</v>
      </c>
      <c r="AK21" s="250">
        <v>-3.7885479213747514E-3</v>
      </c>
      <c r="AL21" s="250">
        <v>-3.7822427343783688E-3</v>
      </c>
      <c r="AM21" s="250">
        <v>-3.7654969347030347E-3</v>
      </c>
      <c r="AN21" s="250">
        <v>-3.740603872531059E-3</v>
      </c>
      <c r="AO21" s="250">
        <v>-3.7141307406734015E-3</v>
      </c>
      <c r="AP21" s="250">
        <v>-3.6858133084718856E-3</v>
      </c>
      <c r="AQ21" s="250">
        <v>-3.6546465125068591E-3</v>
      </c>
      <c r="AR21" s="250">
        <v>-3.6302728455592818E-3</v>
      </c>
      <c r="AS21" s="250">
        <v>-3.6040237891139205E-3</v>
      </c>
      <c r="AT21" s="250">
        <v>-3.5644131488373372E-3</v>
      </c>
      <c r="AU21" s="250">
        <v>-3.5127852533925327E-3</v>
      </c>
      <c r="AV21" s="250">
        <v>-3.4682625686716035E-3</v>
      </c>
      <c r="AW21" s="250">
        <v>-3.4401212160238819E-3</v>
      </c>
      <c r="AX21" s="250">
        <v>-3.4206532699672517E-3</v>
      </c>
      <c r="AY21" s="250">
        <v>-3.4015947422397939E-3</v>
      </c>
      <c r="AZ21" s="250">
        <v>-3.3869642623307588E-3</v>
      </c>
      <c r="BA21" s="250">
        <v>-3.3770364603396752E-3</v>
      </c>
      <c r="BB21" s="251">
        <v>-3.3660191811152422E-3</v>
      </c>
    </row>
    <row r="22" spans="2:54" s="247" customFormat="1" x14ac:dyDescent="0.25">
      <c r="B22" s="264" t="s">
        <v>85</v>
      </c>
      <c r="C22" s="271">
        <v>1.0591403054189576E-4</v>
      </c>
      <c r="D22" s="250">
        <v>-1.3576101578642585E-4</v>
      </c>
      <c r="E22" s="250">
        <v>-1.336576762089349E-5</v>
      </c>
      <c r="F22" s="250">
        <v>-3.1978622176056896E-4</v>
      </c>
      <c r="G22" s="250">
        <v>-6.4940059063855332E-4</v>
      </c>
      <c r="H22" s="250">
        <v>-1.2271040795304548E-3</v>
      </c>
      <c r="I22" s="250">
        <v>-1.6338845264029685E-3</v>
      </c>
      <c r="J22" s="250">
        <v>-2.0073953092566328E-3</v>
      </c>
      <c r="K22" s="250">
        <v>-2.2555462863417045E-3</v>
      </c>
      <c r="L22" s="250">
        <v>-2.4638639822946269E-3</v>
      </c>
      <c r="M22" s="250">
        <v>-2.6298710247242528E-3</v>
      </c>
      <c r="N22" s="250">
        <v>-2.7642617582171692E-3</v>
      </c>
      <c r="O22" s="250">
        <v>-2.8814368444169637E-3</v>
      </c>
      <c r="P22" s="250">
        <v>-3.0076063353085139E-3</v>
      </c>
      <c r="Q22" s="250">
        <v>-3.0647767151243711E-3</v>
      </c>
      <c r="R22" s="250">
        <v>-3.0984170164565462E-3</v>
      </c>
      <c r="S22" s="250">
        <v>-3.108865517102005E-3</v>
      </c>
      <c r="T22" s="250">
        <v>-3.0913179019201433E-3</v>
      </c>
      <c r="U22" s="250">
        <v>-3.0726864068401014E-3</v>
      </c>
      <c r="V22" s="250">
        <v>-3.0668325774437771E-3</v>
      </c>
      <c r="W22" s="250">
        <v>-3.0728866241504661E-3</v>
      </c>
      <c r="X22" s="250">
        <v>-3.0961395856425097E-3</v>
      </c>
      <c r="Y22" s="250">
        <v>-3.119536960988818E-3</v>
      </c>
      <c r="Z22" s="250">
        <v>-3.1440264899829182E-3</v>
      </c>
      <c r="AA22" s="250">
        <v>-3.1676858453865159E-3</v>
      </c>
      <c r="AB22" s="250">
        <v>-3.1780533981245057E-3</v>
      </c>
      <c r="AC22" s="250">
        <v>-3.1816116380854855E-3</v>
      </c>
      <c r="AD22" s="250">
        <v>-3.198401549923892E-3</v>
      </c>
      <c r="AE22" s="250">
        <v>-3.2211460392785858E-3</v>
      </c>
      <c r="AF22" s="250">
        <v>-3.2516711004417272E-3</v>
      </c>
      <c r="AG22" s="250">
        <v>-3.2687521502878071E-3</v>
      </c>
      <c r="AH22" s="250">
        <v>-3.2818382969357117E-3</v>
      </c>
      <c r="AI22" s="250">
        <v>-3.2888584764775228E-3</v>
      </c>
      <c r="AJ22" s="250">
        <v>-3.2877985682083482E-3</v>
      </c>
      <c r="AK22" s="250">
        <v>-3.2763178427790366E-3</v>
      </c>
      <c r="AL22" s="250">
        <v>-3.2579530298640427E-3</v>
      </c>
      <c r="AM22" s="250">
        <v>-3.2304479442598457E-3</v>
      </c>
      <c r="AN22" s="250">
        <v>-3.1956781948375024E-3</v>
      </c>
      <c r="AO22" s="250">
        <v>-3.1602746304061078E-3</v>
      </c>
      <c r="AP22" s="250">
        <v>-3.1239015469686415E-3</v>
      </c>
      <c r="AQ22" s="250">
        <v>-3.0854558501446317E-3</v>
      </c>
      <c r="AR22" s="250">
        <v>-3.05430705393197E-3</v>
      </c>
      <c r="AS22" s="250">
        <v>-3.0219815289779395E-3</v>
      </c>
      <c r="AT22" s="250">
        <v>-2.9767849526768329E-3</v>
      </c>
      <c r="AU22" s="250">
        <v>-2.9204454768330295E-3</v>
      </c>
      <c r="AV22" s="250">
        <v>-2.871600673027757E-3</v>
      </c>
      <c r="AW22" s="250">
        <v>-2.8393453316262352E-3</v>
      </c>
      <c r="AX22" s="250">
        <v>-2.8159750437843625E-3</v>
      </c>
      <c r="AY22" s="250">
        <v>-2.7936657562784911E-3</v>
      </c>
      <c r="AZ22" s="250">
        <v>-2.7763242068048737E-3</v>
      </c>
      <c r="BA22" s="250">
        <v>-2.763687161582741E-3</v>
      </c>
      <c r="BB22" s="251">
        <v>-2.7501217132382778E-3</v>
      </c>
    </row>
    <row r="23" spans="2:54" s="247" customFormat="1" x14ac:dyDescent="0.25">
      <c r="B23" s="264" t="s">
        <v>86</v>
      </c>
      <c r="C23" s="271">
        <v>1.0591403054189576E-4</v>
      </c>
      <c r="D23" s="250">
        <v>-1.3576101578642585E-4</v>
      </c>
      <c r="E23" s="250">
        <v>-1.336576762089349E-5</v>
      </c>
      <c r="F23" s="250">
        <v>-3.1978622176056896E-4</v>
      </c>
      <c r="G23" s="250">
        <v>-6.4940059063855332E-4</v>
      </c>
      <c r="H23" s="250">
        <v>-1.2271040795304548E-3</v>
      </c>
      <c r="I23" s="250">
        <v>-1.6338845264029685E-3</v>
      </c>
      <c r="J23" s="250">
        <v>-2.0073953092566328E-3</v>
      </c>
      <c r="K23" s="250">
        <v>-2.2555462863417045E-3</v>
      </c>
      <c r="L23" s="250">
        <v>-2.457889748914293E-3</v>
      </c>
      <c r="M23" s="250">
        <v>-2.6118154026919613E-3</v>
      </c>
      <c r="N23" s="250">
        <v>-2.7323180435946132E-3</v>
      </c>
      <c r="O23" s="250">
        <v>-2.8430844468773407E-3</v>
      </c>
      <c r="P23" s="250">
        <v>-2.9605212444205305E-3</v>
      </c>
      <c r="Q23" s="250">
        <v>-2.9998498665478384E-3</v>
      </c>
      <c r="R23" s="250">
        <v>-3.0128255874420952E-3</v>
      </c>
      <c r="S23" s="250">
        <v>-3.0001026593951896E-3</v>
      </c>
      <c r="T23" s="250">
        <v>-2.9572733492296633E-3</v>
      </c>
      <c r="U23" s="250">
        <v>-2.9111143707257515E-3</v>
      </c>
      <c r="V23" s="250">
        <v>-2.8785680384209233E-3</v>
      </c>
      <c r="W23" s="250">
        <v>-2.8588156066594638E-3</v>
      </c>
      <c r="X23" s="250">
        <v>-2.8570288490593039E-3</v>
      </c>
      <c r="Y23" s="250">
        <v>-2.8564341824493912E-3</v>
      </c>
      <c r="Z23" s="250">
        <v>-2.8580869977315954E-3</v>
      </c>
      <c r="AA23" s="250">
        <v>-2.8600796278938183E-3</v>
      </c>
      <c r="AB23" s="250">
        <v>-2.8502838877879138E-3</v>
      </c>
      <c r="AC23" s="250">
        <v>-2.8350124194890195E-3</v>
      </c>
      <c r="AD23" s="250">
        <v>-2.8336566326302602E-3</v>
      </c>
      <c r="AE23" s="250">
        <v>-2.8393649835101844E-3</v>
      </c>
      <c r="AF23" s="250">
        <v>-2.8540259296820818E-3</v>
      </c>
      <c r="AG23" s="250">
        <v>-2.856677080370176E-3</v>
      </c>
      <c r="AH23" s="250">
        <v>-2.8562460208666112E-3</v>
      </c>
      <c r="AI23" s="250">
        <v>-2.8510239733064036E-3</v>
      </c>
      <c r="AJ23" s="250">
        <v>-2.8392344788123434E-3</v>
      </c>
      <c r="AK23" s="250">
        <v>-2.8178585543122206E-3</v>
      </c>
      <c r="AL23" s="250">
        <v>-2.7905707362029381E-3</v>
      </c>
      <c r="AM23" s="250">
        <v>-2.7553793244177432E-3</v>
      </c>
      <c r="AN23" s="250">
        <v>-2.7137862927548041E-3</v>
      </c>
      <c r="AO23" s="250">
        <v>-2.6724323751591197E-3</v>
      </c>
      <c r="AP23" s="250">
        <v>-2.6309117814924008E-3</v>
      </c>
      <c r="AQ23" s="250">
        <v>-2.5880361719393397E-3</v>
      </c>
      <c r="AR23" s="250">
        <v>-2.5528724845659927E-3</v>
      </c>
      <c r="AS23" s="250">
        <v>-2.5171578938638309E-3</v>
      </c>
      <c r="AT23" s="250">
        <v>-2.4691159860871833E-3</v>
      </c>
      <c r="AU23" s="250">
        <v>-2.4107868394995183E-3</v>
      </c>
      <c r="AV23" s="250">
        <v>-2.3602475651500355E-3</v>
      </c>
      <c r="AW23" s="250">
        <v>-2.3265720841838256E-3</v>
      </c>
      <c r="AX23" s="250">
        <v>-2.3016484699008369E-3</v>
      </c>
      <c r="AY23" s="250">
        <v>-2.2783044161734812E-3</v>
      </c>
      <c r="AZ23" s="250">
        <v>-2.2600363372874627E-3</v>
      </c>
      <c r="BA23" s="250">
        <v>-2.2466816248551714E-3</v>
      </c>
      <c r="BB23" s="251">
        <v>-2.2325257630068738E-3</v>
      </c>
    </row>
    <row r="24" spans="2:54" s="247" customFormat="1" ht="15.75" thickBot="1" x14ac:dyDescent="0.3">
      <c r="B24" s="265" t="s">
        <v>87</v>
      </c>
      <c r="C24" s="272">
        <v>1.0591403054189576E-4</v>
      </c>
      <c r="D24" s="273">
        <v>-1.3576101578642585E-4</v>
      </c>
      <c r="E24" s="273">
        <v>-1.336576762089349E-5</v>
      </c>
      <c r="F24" s="273">
        <v>-3.1978622176056896E-4</v>
      </c>
      <c r="G24" s="273">
        <v>-6.4940059063855332E-4</v>
      </c>
      <c r="H24" s="273">
        <v>-1.2271040795304548E-3</v>
      </c>
      <c r="I24" s="273">
        <v>-1.6338845264029685E-3</v>
      </c>
      <c r="J24" s="273">
        <v>-2.0073953092566328E-3</v>
      </c>
      <c r="K24" s="273">
        <v>-2.2555462863417045E-3</v>
      </c>
      <c r="L24" s="273">
        <v>-2.4552464869202354E-3</v>
      </c>
      <c r="M24" s="273">
        <v>-2.5987101763183269E-3</v>
      </c>
      <c r="N24" s="273">
        <v>-2.7166819930142597E-3</v>
      </c>
      <c r="O24" s="273">
        <v>-2.8235549416635135E-3</v>
      </c>
      <c r="P24" s="273">
        <v>-2.9355313312374219E-3</v>
      </c>
      <c r="Q24" s="273">
        <v>-2.9756399389055535E-3</v>
      </c>
      <c r="R24" s="273">
        <v>-2.9834806237849223E-3</v>
      </c>
      <c r="S24" s="273">
        <v>-2.9600016476596866E-3</v>
      </c>
      <c r="T24" s="273">
        <v>-2.901041283353948E-3</v>
      </c>
      <c r="U24" s="273">
        <v>-2.8333998908426465E-3</v>
      </c>
      <c r="V24" s="273">
        <v>-2.780599140040408E-3</v>
      </c>
      <c r="W24" s="273">
        <v>-2.7416920481239601E-3</v>
      </c>
      <c r="X24" s="273">
        <v>-2.7215429381395517E-3</v>
      </c>
      <c r="Y24" s="273">
        <v>-2.7037849186861635E-3</v>
      </c>
      <c r="Z24" s="273">
        <v>-2.6886129845155714E-3</v>
      </c>
      <c r="AA24" s="273">
        <v>-2.6747550487608487E-3</v>
      </c>
      <c r="AB24" s="273">
        <v>-2.650332186944074E-3</v>
      </c>
      <c r="AC24" s="273">
        <v>-2.6212377051427769E-3</v>
      </c>
      <c r="AD24" s="273">
        <v>-2.606126777324534E-3</v>
      </c>
      <c r="AE24" s="273">
        <v>-2.59856620702486E-3</v>
      </c>
      <c r="AF24" s="273">
        <v>-2.6003675805755166E-3</v>
      </c>
      <c r="AG24" s="273">
        <v>-2.590868451176692E-3</v>
      </c>
      <c r="AH24" s="273">
        <v>-2.579068111494583E-3</v>
      </c>
      <c r="AI24" s="273">
        <v>-2.5633746168999246E-3</v>
      </c>
      <c r="AJ24" s="273">
        <v>-2.5418502242576368E-3</v>
      </c>
      <c r="AK24" s="273">
        <v>-2.5116940328558145E-3</v>
      </c>
      <c r="AL24" s="273">
        <v>-2.4764862852312865E-3</v>
      </c>
      <c r="AM24" s="273">
        <v>-2.4341045195519573E-3</v>
      </c>
      <c r="AN24" s="273">
        <v>-2.3857568079730723E-3</v>
      </c>
      <c r="AO24" s="273">
        <v>-2.3380368901344808E-3</v>
      </c>
      <c r="AP24" s="273">
        <v>-2.2906806851048147E-3</v>
      </c>
      <c r="AQ24" s="273">
        <v>-2.2426654551357507E-3</v>
      </c>
      <c r="AR24" s="273">
        <v>-2.2022762822405438E-3</v>
      </c>
      <c r="AS24" s="273">
        <v>-2.161437055718563E-3</v>
      </c>
      <c r="AT24" s="273">
        <v>-2.1090721160732006E-3</v>
      </c>
      <c r="AU24" s="273">
        <v>-2.0473906153791136E-3</v>
      </c>
      <c r="AV24" s="273">
        <v>-1.9935507796163647E-3</v>
      </c>
      <c r="AW24" s="273">
        <v>-1.9559718036126859E-3</v>
      </c>
      <c r="AX24" s="273">
        <v>-1.9269621080121625E-3</v>
      </c>
      <c r="AY24" s="273">
        <v>-1.8996485224240548E-3</v>
      </c>
      <c r="AZ24" s="273">
        <v>-1.8772374820346469E-3</v>
      </c>
      <c r="BA24" s="273">
        <v>-1.8594853232646738E-3</v>
      </c>
      <c r="BB24" s="274">
        <v>-1.8411263559059022E-3</v>
      </c>
    </row>
    <row r="25" spans="2:54" x14ac:dyDescent="0.25">
      <c r="B25" s="261" t="s">
        <v>91</v>
      </c>
      <c r="C25" s="268"/>
      <c r="D25" s="269"/>
      <c r="E25" s="269"/>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c r="AZ25" s="269"/>
      <c r="BA25" s="269"/>
      <c r="BB25" s="270"/>
    </row>
    <row r="26" spans="2:54" x14ac:dyDescent="0.25">
      <c r="B26" s="262" t="s">
        <v>84</v>
      </c>
      <c r="C26" s="266">
        <v>-5.0224524846008596E-4</v>
      </c>
      <c r="D26" s="248">
        <v>-8.5561517145326619E-4</v>
      </c>
      <c r="E26" s="248">
        <v>-8.7243834712331242E-4</v>
      </c>
      <c r="F26" s="248">
        <v>-1.0404282155773506E-3</v>
      </c>
      <c r="G26" s="248">
        <v>-1.0591985950395419E-3</v>
      </c>
      <c r="H26" s="248">
        <v>-1.0853845231308711E-3</v>
      </c>
      <c r="I26" s="248">
        <v>-1.0767958385346846E-3</v>
      </c>
      <c r="J26" s="248">
        <v>-7.9891390755217322E-4</v>
      </c>
      <c r="K26" s="248">
        <v>-7.4343513669844832E-4</v>
      </c>
      <c r="L26" s="248">
        <v>-7.2441520088089434E-4</v>
      </c>
      <c r="M26" s="248">
        <v>-7.1857210104891642E-4</v>
      </c>
      <c r="N26" s="248">
        <v>-7.0763302314131703E-4</v>
      </c>
      <c r="O26" s="248">
        <v>-7.034059350334923E-4</v>
      </c>
      <c r="P26" s="248">
        <v>-7.0036761515333487E-4</v>
      </c>
      <c r="Q26" s="248">
        <v>-6.6478787357272806E-4</v>
      </c>
      <c r="R26" s="248">
        <v>-6.218753346851286E-4</v>
      </c>
      <c r="S26" s="248">
        <v>-5.7541535941436819E-4</v>
      </c>
      <c r="T26" s="248">
        <v>-5.3015059100387438E-4</v>
      </c>
      <c r="U26" s="248">
        <v>-4.886513062303862E-4</v>
      </c>
      <c r="V26" s="248">
        <v>-4.4108253000397796E-4</v>
      </c>
      <c r="W26" s="248">
        <v>-3.9332898406219206E-4</v>
      </c>
      <c r="X26" s="248">
        <v>-3.493669369665298E-4</v>
      </c>
      <c r="Y26" s="248">
        <v>-3.0618049445476237E-4</v>
      </c>
      <c r="Z26" s="248">
        <v>-2.6757875634427636E-4</v>
      </c>
      <c r="AA26" s="248">
        <v>-2.2725043471426808E-4</v>
      </c>
      <c r="AB26" s="248">
        <v>-1.8662307145860327E-4</v>
      </c>
      <c r="AC26" s="248">
        <v>-1.5125242786805625E-4</v>
      </c>
      <c r="AD26" s="248">
        <v>-1.2150693001821908E-4</v>
      </c>
      <c r="AE26" s="248">
        <v>-9.3285582389200476E-5</v>
      </c>
      <c r="AF26" s="248">
        <v>-6.845147133859291E-5</v>
      </c>
      <c r="AG26" s="248">
        <v>-5.469049933182115E-5</v>
      </c>
      <c r="AH26" s="248">
        <v>-4.0302907575773955E-5</v>
      </c>
      <c r="AI26" s="248">
        <v>-2.9571580500692592E-5</v>
      </c>
      <c r="AJ26" s="248">
        <v>-1.9420894592586668E-5</v>
      </c>
      <c r="AK26" s="248">
        <v>-1.3735372800846579E-5</v>
      </c>
      <c r="AL26" s="248">
        <v>-1.0322761322415809E-5</v>
      </c>
      <c r="AM26" s="248">
        <v>-6.4839204524450023E-6</v>
      </c>
      <c r="AN26" s="248">
        <v>-1.9278164489558436E-6</v>
      </c>
      <c r="AO26" s="248">
        <v>5.1146796550306795E-6</v>
      </c>
      <c r="AP26" s="248">
        <v>1.1484620210479302E-5</v>
      </c>
      <c r="AQ26" s="248">
        <v>1.1052710017403489E-5</v>
      </c>
      <c r="AR26" s="248">
        <v>6.5521632162373472E-6</v>
      </c>
      <c r="AS26" s="248">
        <v>9.334341225552753E-6</v>
      </c>
      <c r="AT26" s="248">
        <v>1.2268719365743364E-5</v>
      </c>
      <c r="AU26" s="248">
        <v>1.6438380676356452E-5</v>
      </c>
      <c r="AV26" s="248">
        <v>1.6824754510012113E-5</v>
      </c>
      <c r="AW26" s="248">
        <v>1.7935277598112205E-5</v>
      </c>
      <c r="AX26" s="248">
        <v>2.403711801444823E-5</v>
      </c>
      <c r="AY26" s="248">
        <v>2.9456934255712476E-5</v>
      </c>
      <c r="AZ26" s="248">
        <v>3.6247725019891014E-5</v>
      </c>
      <c r="BA26" s="248">
        <v>4.5482543025406226E-5</v>
      </c>
      <c r="BB26" s="249">
        <v>5.3397986370921739E-5</v>
      </c>
    </row>
    <row r="27" spans="2:54" x14ac:dyDescent="0.25">
      <c r="B27" s="262" t="s">
        <v>85</v>
      </c>
      <c r="C27" s="266">
        <v>-5.0224524846008596E-4</v>
      </c>
      <c r="D27" s="248">
        <v>-8.5561517145326619E-4</v>
      </c>
      <c r="E27" s="248">
        <v>-8.7243834712331242E-4</v>
      </c>
      <c r="F27" s="248">
        <v>-1.0404282155773506E-3</v>
      </c>
      <c r="G27" s="248">
        <v>-1.0591985950395419E-3</v>
      </c>
      <c r="H27" s="248">
        <v>-1.0853845231308711E-3</v>
      </c>
      <c r="I27" s="248">
        <v>-1.0767958385346846E-3</v>
      </c>
      <c r="J27" s="248">
        <v>-7.9891390755217322E-4</v>
      </c>
      <c r="K27" s="248">
        <v>-7.4343894970867273E-4</v>
      </c>
      <c r="L27" s="248">
        <v>-7.1960451330946047E-4</v>
      </c>
      <c r="M27" s="248">
        <v>-7.0820176157048841E-4</v>
      </c>
      <c r="N27" s="248">
        <v>-6.8936762051637155E-4</v>
      </c>
      <c r="O27" s="248">
        <v>-6.7523510429659192E-4</v>
      </c>
      <c r="P27" s="248">
        <v>-6.5809617790707313E-4</v>
      </c>
      <c r="Q27" s="248">
        <v>-6.0639477032385473E-4</v>
      </c>
      <c r="R27" s="248">
        <v>-5.4966175738532016E-4</v>
      </c>
      <c r="S27" s="248">
        <v>-4.9056079356098702E-4</v>
      </c>
      <c r="T27" s="248">
        <v>-4.3098093092752438E-4</v>
      </c>
      <c r="U27" s="248">
        <v>-3.7418777021369035E-4</v>
      </c>
      <c r="V27" s="248">
        <v>-3.1458780171530337E-4</v>
      </c>
      <c r="W27" s="248">
        <v>-2.5353824158976315E-4</v>
      </c>
      <c r="X27" s="248">
        <v>-1.9646997148067315E-4</v>
      </c>
      <c r="Y27" s="248">
        <v>-1.4207149514135035E-4</v>
      </c>
      <c r="Z27" s="248">
        <v>-8.9621757123557223E-5</v>
      </c>
      <c r="AA27" s="248">
        <v>-3.9207895834064352E-5</v>
      </c>
      <c r="AB27" s="248">
        <v>1.1455309304933721E-5</v>
      </c>
      <c r="AC27" s="248">
        <v>5.869064813976161E-5</v>
      </c>
      <c r="AD27" s="248">
        <v>1.0132530180172357E-4</v>
      </c>
      <c r="AE27" s="248">
        <v>1.3969023585717107E-4</v>
      </c>
      <c r="AF27" s="248">
        <v>1.7326633328324827E-4</v>
      </c>
      <c r="AG27" s="248">
        <v>1.9980219011821697E-4</v>
      </c>
      <c r="AH27" s="248">
        <v>2.2602601751977886E-4</v>
      </c>
      <c r="AI27" s="248">
        <v>2.4898144851805571E-4</v>
      </c>
      <c r="AJ27" s="248">
        <v>2.697339049152897E-4</v>
      </c>
      <c r="AK27" s="248">
        <v>2.8692770632599094E-4</v>
      </c>
      <c r="AL27" s="248">
        <v>3.0197591272810177E-4</v>
      </c>
      <c r="AM27" s="248">
        <v>3.1584709933342968E-4</v>
      </c>
      <c r="AN27" s="248">
        <v>3.3173826830974404E-4</v>
      </c>
      <c r="AO27" s="248">
        <v>3.4802341191144098E-4</v>
      </c>
      <c r="AP27" s="248">
        <v>3.6493094076353941E-4</v>
      </c>
      <c r="AQ27" s="248">
        <v>3.7053221148785048E-4</v>
      </c>
      <c r="AR27" s="248">
        <v>3.777951803162604E-4</v>
      </c>
      <c r="AS27" s="248">
        <v>3.8802512949544319E-4</v>
      </c>
      <c r="AT27" s="248">
        <v>4.0199086043868782E-4</v>
      </c>
      <c r="AU27" s="248">
        <v>4.1303427312290499E-4</v>
      </c>
      <c r="AV27" s="248">
        <v>4.2432537585004784E-4</v>
      </c>
      <c r="AW27" s="248">
        <v>4.3595382895693282E-4</v>
      </c>
      <c r="AX27" s="248">
        <v>4.4758723177293781E-4</v>
      </c>
      <c r="AY27" s="248">
        <v>4.6090293866731837E-4</v>
      </c>
      <c r="AZ27" s="248">
        <v>4.7610583106108377E-4</v>
      </c>
      <c r="BA27" s="248">
        <v>4.9255743351865611E-4</v>
      </c>
      <c r="BB27" s="249">
        <v>5.0648558593239384E-4</v>
      </c>
    </row>
    <row r="28" spans="2:54" x14ac:dyDescent="0.25">
      <c r="B28" s="262" t="s">
        <v>86</v>
      </c>
      <c r="C28" s="266">
        <v>-5.0224524846008596E-4</v>
      </c>
      <c r="D28" s="248">
        <v>-8.5561517145326619E-4</v>
      </c>
      <c r="E28" s="248">
        <v>-8.7243834712331242E-4</v>
      </c>
      <c r="F28" s="248">
        <v>-1.0404282155773506E-3</v>
      </c>
      <c r="G28" s="248">
        <v>-1.0591985950395419E-3</v>
      </c>
      <c r="H28" s="248">
        <v>-1.0853845231308711E-3</v>
      </c>
      <c r="I28" s="248">
        <v>-1.0767958385346846E-3</v>
      </c>
      <c r="J28" s="248">
        <v>-7.9891390755217322E-4</v>
      </c>
      <c r="K28" s="248">
        <v>-7.4343894970867273E-4</v>
      </c>
      <c r="L28" s="248">
        <v>-7.1313191350161689E-4</v>
      </c>
      <c r="M28" s="248">
        <v>-6.9484835771170279E-4</v>
      </c>
      <c r="N28" s="248">
        <v>-6.6734473971268461E-4</v>
      </c>
      <c r="O28" s="248">
        <v>-6.4099461246982115E-4</v>
      </c>
      <c r="P28" s="248">
        <v>-6.0976089832321789E-4</v>
      </c>
      <c r="Q28" s="248">
        <v>-5.4066076108598513E-4</v>
      </c>
      <c r="R28" s="248">
        <v>-4.6716863188162212E-4</v>
      </c>
      <c r="S28" s="248">
        <v>-3.9206537738962783E-4</v>
      </c>
      <c r="T28" s="248">
        <v>-3.1871800176105566E-4</v>
      </c>
      <c r="U28" s="248">
        <v>-2.4732288182885594E-4</v>
      </c>
      <c r="V28" s="248">
        <v>-1.7393721363001026E-4</v>
      </c>
      <c r="W28" s="248">
        <v>-9.7685631768178703E-5</v>
      </c>
      <c r="X28" s="248">
        <v>-2.8005501944779361E-5</v>
      </c>
      <c r="Y28" s="248">
        <v>3.9063272808558501E-5</v>
      </c>
      <c r="Z28" s="248">
        <v>1.0333257625616977E-4</v>
      </c>
      <c r="AA28" s="248">
        <v>1.6688415832025964E-4</v>
      </c>
      <c r="AB28" s="248">
        <v>2.2864200620628487E-4</v>
      </c>
      <c r="AC28" s="248">
        <v>2.8916088807080537E-4</v>
      </c>
      <c r="AD28" s="248">
        <v>3.4280192221472754E-4</v>
      </c>
      <c r="AE28" s="248">
        <v>3.9222499835883402E-4</v>
      </c>
      <c r="AF28" s="248">
        <v>4.3985258829055095E-4</v>
      </c>
      <c r="AG28" s="248">
        <v>4.776554197429058E-4</v>
      </c>
      <c r="AH28" s="248">
        <v>5.1531697153976881E-4</v>
      </c>
      <c r="AI28" s="248">
        <v>5.4936150819298243E-4</v>
      </c>
      <c r="AJ28" s="248">
        <v>5.826524019472961E-4</v>
      </c>
      <c r="AK28" s="248">
        <v>6.1049333242447698E-4</v>
      </c>
      <c r="AL28" s="248">
        <v>6.3466887196629487E-4</v>
      </c>
      <c r="AM28" s="248">
        <v>6.6137461474737296E-4</v>
      </c>
      <c r="AN28" s="248">
        <v>6.8603298901057184E-4</v>
      </c>
      <c r="AO28" s="248">
        <v>7.1249188854111654E-4</v>
      </c>
      <c r="AP28" s="248">
        <v>7.3534523910218346E-4</v>
      </c>
      <c r="AQ28" s="248">
        <v>7.5427063606099687E-4</v>
      </c>
      <c r="AR28" s="248">
        <v>7.7057168997987213E-4</v>
      </c>
      <c r="AS28" s="248">
        <v>7.9296713981828401E-4</v>
      </c>
      <c r="AT28" s="248">
        <v>8.1571468777344881E-4</v>
      </c>
      <c r="AU28" s="248">
        <v>8.3767309554989931E-4</v>
      </c>
      <c r="AV28" s="248">
        <v>8.561965320757663E-4</v>
      </c>
      <c r="AW28" s="248">
        <v>8.7731471497908171E-4</v>
      </c>
      <c r="AX28" s="248">
        <v>8.9891933905351202E-4</v>
      </c>
      <c r="AY28" s="248">
        <v>9.2304578675689872E-4</v>
      </c>
      <c r="AZ28" s="248">
        <v>9.4769082280224534E-4</v>
      </c>
      <c r="BA28" s="248">
        <v>9.7256208394831288E-4</v>
      </c>
      <c r="BB28" s="249">
        <v>9.9841844318465265E-4</v>
      </c>
    </row>
    <row r="29" spans="2:54" ht="15.75" thickBot="1" x14ac:dyDescent="0.3">
      <c r="B29" s="263" t="s">
        <v>87</v>
      </c>
      <c r="C29" s="267">
        <v>-5.0224524846008596E-4</v>
      </c>
      <c r="D29" s="252">
        <v>-8.5561517145326619E-4</v>
      </c>
      <c r="E29" s="252">
        <v>-8.7243834712331242E-4</v>
      </c>
      <c r="F29" s="252">
        <v>-1.0404282155773506E-3</v>
      </c>
      <c r="G29" s="252">
        <v>-1.0591985950395419E-3</v>
      </c>
      <c r="H29" s="252">
        <v>-1.0853845231308711E-3</v>
      </c>
      <c r="I29" s="252">
        <v>-1.0767958385346846E-3</v>
      </c>
      <c r="J29" s="252">
        <v>-7.9891390755217322E-4</v>
      </c>
      <c r="K29" s="252">
        <v>-7.4343894970867273E-4</v>
      </c>
      <c r="L29" s="252">
        <v>-7.0942887384762253E-4</v>
      </c>
      <c r="M29" s="252">
        <v>-6.8377926888697673E-4</v>
      </c>
      <c r="N29" s="252">
        <v>-6.4764756728571439E-4</v>
      </c>
      <c r="O29" s="252">
        <v>-6.0843096176658139E-4</v>
      </c>
      <c r="P29" s="252">
        <v>-5.6265722161239883E-4</v>
      </c>
      <c r="Q29" s="252">
        <v>-4.7914768040056323E-4</v>
      </c>
      <c r="R29" s="252">
        <v>-3.915367374695165E-4</v>
      </c>
      <c r="S29" s="252">
        <v>-3.0296918130929412E-4</v>
      </c>
      <c r="T29" s="252">
        <v>-2.1621767174046652E-4</v>
      </c>
      <c r="U29" s="252">
        <v>-1.321184034365798E-4</v>
      </c>
      <c r="V29" s="252">
        <v>-4.6593461414032138E-5</v>
      </c>
      <c r="W29" s="252">
        <v>4.1454688036191185E-5</v>
      </c>
      <c r="X29" s="252">
        <v>1.2261418365285427E-4</v>
      </c>
      <c r="Y29" s="252">
        <v>2.0062738801419899E-4</v>
      </c>
      <c r="Z29" s="252">
        <v>2.7563900559714541E-4</v>
      </c>
      <c r="AA29" s="252">
        <v>3.4971224224632485E-4</v>
      </c>
      <c r="AB29" s="252">
        <v>4.2171334818291977E-4</v>
      </c>
      <c r="AC29" s="252">
        <v>4.9218765471448819E-4</v>
      </c>
      <c r="AD29" s="252">
        <v>5.5568856442141188E-4</v>
      </c>
      <c r="AE29" s="252">
        <v>6.1480734562538355E-4</v>
      </c>
      <c r="AF29" s="252">
        <v>6.7190398237251293E-4</v>
      </c>
      <c r="AG29" s="252">
        <v>7.1892631775349793E-4</v>
      </c>
      <c r="AH29" s="252">
        <v>7.6572844400006786E-4</v>
      </c>
      <c r="AI29" s="252">
        <v>8.0879827301479079E-4</v>
      </c>
      <c r="AJ29" s="252">
        <v>8.5094299464904405E-4</v>
      </c>
      <c r="AK29" s="252">
        <v>8.8753132026520628E-4</v>
      </c>
      <c r="AL29" s="252">
        <v>9.2041151571883037E-4</v>
      </c>
      <c r="AM29" s="252">
        <v>9.5555829206132306E-4</v>
      </c>
      <c r="AN29" s="252">
        <v>9.8840991083407525E-4</v>
      </c>
      <c r="AO29" s="252">
        <v>1.0227849679554698E-3</v>
      </c>
      <c r="AP29" s="252">
        <v>1.0540347045920823E-3</v>
      </c>
      <c r="AQ29" s="252">
        <v>1.0811324112706571E-3</v>
      </c>
      <c r="AR29" s="252">
        <v>1.105436531131022E-3</v>
      </c>
      <c r="AS29" s="252">
        <v>1.1353830481339688E-3</v>
      </c>
      <c r="AT29" s="252">
        <v>1.1653585212505618E-3</v>
      </c>
      <c r="AU29" s="252">
        <v>1.1944579507687861E-3</v>
      </c>
      <c r="AV29" s="252">
        <v>1.2197180049004536E-3</v>
      </c>
      <c r="AW29" s="252">
        <v>1.2476050557675513E-3</v>
      </c>
      <c r="AX29" s="252">
        <v>1.2758283463270921E-3</v>
      </c>
      <c r="AY29" s="252">
        <v>1.3064833747982022E-3</v>
      </c>
      <c r="AZ29" s="252">
        <v>1.3370225578385733E-3</v>
      </c>
      <c r="BA29" s="252">
        <v>1.3679538793003802E-3</v>
      </c>
      <c r="BB29" s="253">
        <v>1.3993861890142013E-3</v>
      </c>
    </row>
    <row r="30" spans="2:54" x14ac:dyDescent="0.25">
      <c r="B30" s="261" t="s">
        <v>92</v>
      </c>
      <c r="C30" s="277"/>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M30" s="275"/>
      <c r="AN30" s="275"/>
      <c r="AO30" s="275"/>
      <c r="AP30" s="275"/>
      <c r="AQ30" s="275"/>
      <c r="AR30" s="275"/>
      <c r="AS30" s="275"/>
      <c r="AT30" s="275"/>
      <c r="AU30" s="275"/>
      <c r="AV30" s="275"/>
      <c r="AW30" s="275"/>
      <c r="AX30" s="275"/>
      <c r="AY30" s="275"/>
      <c r="AZ30" s="275"/>
      <c r="BA30" s="275"/>
      <c r="BB30" s="276"/>
    </row>
    <row r="31" spans="2:54" x14ac:dyDescent="0.25">
      <c r="B31" s="262" t="s">
        <v>84</v>
      </c>
      <c r="C31" s="260">
        <v>-8.4183762714351573E-5</v>
      </c>
      <c r="D31" s="248">
        <v>-6.0131671667099373E-3</v>
      </c>
      <c r="E31" s="248">
        <v>3.5090792403355553E-4</v>
      </c>
      <c r="F31" s="248">
        <v>1.8879002268699652E-3</v>
      </c>
      <c r="G31" s="248">
        <v>1.1776392927106971E-4</v>
      </c>
      <c r="H31" s="248">
        <v>-2.4904809183992904E-3</v>
      </c>
      <c r="I31" s="248">
        <v>-3.2485225969552944E-3</v>
      </c>
      <c r="J31" s="248">
        <v>-3.1485458039906822E-3</v>
      </c>
      <c r="K31" s="248">
        <v>-3.0749118084967553E-3</v>
      </c>
      <c r="L31" s="248">
        <v>-3.6804238773482101E-3</v>
      </c>
      <c r="M31" s="248">
        <v>-4.471770865008301E-3</v>
      </c>
      <c r="N31" s="248">
        <v>-5.1492607724653028E-3</v>
      </c>
      <c r="O31" s="248">
        <v>-6.1775131246429582E-3</v>
      </c>
      <c r="P31" s="248">
        <v>-7.2689516452472125E-3</v>
      </c>
      <c r="Q31" s="248">
        <v>-7.7437148880638573E-3</v>
      </c>
      <c r="R31" s="248">
        <v>-7.9830132629016837E-3</v>
      </c>
      <c r="S31" s="248">
        <v>-7.9986216056094073E-3</v>
      </c>
      <c r="T31" s="248">
        <v>-7.8976464298730342E-3</v>
      </c>
      <c r="U31" s="248">
        <v>-7.8140849595800255E-3</v>
      </c>
      <c r="V31" s="248">
        <v>-7.6156762841020076E-3</v>
      </c>
      <c r="W31" s="248">
        <v>-7.4716865924557008E-3</v>
      </c>
      <c r="X31" s="248">
        <v>-7.491260556690249E-3</v>
      </c>
      <c r="Y31" s="248">
        <v>-7.5290589052137702E-3</v>
      </c>
      <c r="Z31" s="248">
        <v>-7.7000582861841971E-3</v>
      </c>
      <c r="AA31" s="248">
        <v>-7.9077333481598067E-3</v>
      </c>
      <c r="AB31" s="248">
        <v>-8.0253475287695997E-3</v>
      </c>
      <c r="AC31" s="248">
        <v>-8.0498838884057455E-3</v>
      </c>
      <c r="AD31" s="248">
        <v>-8.1182607205552149E-3</v>
      </c>
      <c r="AE31" s="248">
        <v>-8.170968010173002E-3</v>
      </c>
      <c r="AF31" s="248">
        <v>-8.2423254400597057E-3</v>
      </c>
      <c r="AG31" s="248">
        <v>-8.324366503807884E-3</v>
      </c>
      <c r="AH31" s="248">
        <v>-8.3498295198947969E-3</v>
      </c>
      <c r="AI31" s="248">
        <v>-8.4135375877822938E-3</v>
      </c>
      <c r="AJ31" s="248">
        <v>-8.3636834563682039E-3</v>
      </c>
      <c r="AK31" s="248">
        <v>-8.2686298140983994E-3</v>
      </c>
      <c r="AL31" s="248">
        <v>-8.1914586543287427E-3</v>
      </c>
      <c r="AM31" s="248">
        <v>-7.9757161850064762E-3</v>
      </c>
      <c r="AN31" s="248">
        <v>-7.8030808294020648E-3</v>
      </c>
      <c r="AO31" s="248">
        <v>-7.6104633672872679E-3</v>
      </c>
      <c r="AP31" s="248">
        <v>-7.4579383657420173E-3</v>
      </c>
      <c r="AQ31" s="248">
        <v>-7.3130868453636089E-3</v>
      </c>
      <c r="AR31" s="248">
        <v>-7.2552017646567712E-3</v>
      </c>
      <c r="AS31" s="248">
        <v>-7.1216071716471985E-3</v>
      </c>
      <c r="AT31" s="248">
        <v>-7.0248920674775561E-3</v>
      </c>
      <c r="AU31" s="248">
        <v>-6.7015216140753897E-3</v>
      </c>
      <c r="AV31" s="248">
        <v>-6.6563702737791608E-3</v>
      </c>
      <c r="AW31" s="248">
        <v>-6.6890027770445115E-3</v>
      </c>
      <c r="AX31" s="248">
        <v>-6.7280901803570548E-3</v>
      </c>
      <c r="AY31" s="248">
        <v>-6.8372780105224185E-3</v>
      </c>
      <c r="AZ31" s="248">
        <v>-6.9638757314440247E-3</v>
      </c>
      <c r="BA31" s="248">
        <v>-7.1573733015677377E-3</v>
      </c>
      <c r="BB31" s="249">
        <v>-7.4137722618382584E-3</v>
      </c>
    </row>
    <row r="32" spans="2:54" x14ac:dyDescent="0.25">
      <c r="B32" s="262" t="s">
        <v>85</v>
      </c>
      <c r="C32" s="260">
        <v>-8.4183762714351573E-5</v>
      </c>
      <c r="D32" s="248">
        <v>-6.0131671667099373E-3</v>
      </c>
      <c r="E32" s="248">
        <v>3.5090792403355553E-4</v>
      </c>
      <c r="F32" s="248">
        <v>1.8879002268699652E-3</v>
      </c>
      <c r="G32" s="248">
        <v>1.1776392927106971E-4</v>
      </c>
      <c r="H32" s="248">
        <v>-2.4904809183992904E-3</v>
      </c>
      <c r="I32" s="248">
        <v>-3.2485225969552944E-3</v>
      </c>
      <c r="J32" s="248">
        <v>-3.1485458039906822E-3</v>
      </c>
      <c r="K32" s="248">
        <v>-3.227129206851781E-3</v>
      </c>
      <c r="L32" s="248">
        <v>-3.6475170064249052E-3</v>
      </c>
      <c r="M32" s="248">
        <v>-4.2707041506660215E-3</v>
      </c>
      <c r="N32" s="248">
        <v>-4.7532125801130198E-3</v>
      </c>
      <c r="O32" s="248">
        <v>-5.5897644426100013E-3</v>
      </c>
      <c r="P32" s="248">
        <v>-6.4000193391777205E-3</v>
      </c>
      <c r="Q32" s="248">
        <v>-6.5910810576657874E-3</v>
      </c>
      <c r="R32" s="248">
        <v>-6.5513008635749437E-3</v>
      </c>
      <c r="S32" s="248">
        <v>-6.3111542471572246E-3</v>
      </c>
      <c r="T32" s="248">
        <v>-5.9139986596948579E-3</v>
      </c>
      <c r="U32" s="248">
        <v>-5.5227357309243774E-3</v>
      </c>
      <c r="V32" s="248">
        <v>-5.0847749954493482E-3</v>
      </c>
      <c r="W32" s="248">
        <v>-4.6480044512449969E-3</v>
      </c>
      <c r="X32" s="248">
        <v>-4.3887033037514622E-3</v>
      </c>
      <c r="Y32" s="248">
        <v>-4.2029943169010764E-3</v>
      </c>
      <c r="Z32" s="248">
        <v>-4.0801672267860578E-3</v>
      </c>
      <c r="AA32" s="248">
        <v>-4.0483643171006223E-3</v>
      </c>
      <c r="AB32" s="248">
        <v>-3.9213871322245353E-3</v>
      </c>
      <c r="AC32" s="248">
        <v>-3.6969563910091707E-3</v>
      </c>
      <c r="AD32" s="248">
        <v>-3.5022841892377587E-3</v>
      </c>
      <c r="AE32" s="248">
        <v>-3.3551862000889554E-3</v>
      </c>
      <c r="AF32" s="248">
        <v>-3.2068320868820777E-3</v>
      </c>
      <c r="AG32" s="248">
        <v>-3.0469702628742601E-3</v>
      </c>
      <c r="AH32" s="248">
        <v>-2.8589071348115724E-3</v>
      </c>
      <c r="AI32" s="248">
        <v>-2.6737810034011267E-3</v>
      </c>
      <c r="AJ32" s="248">
        <v>-2.4055170355755662E-3</v>
      </c>
      <c r="AK32" s="248">
        <v>-2.103279847614159E-3</v>
      </c>
      <c r="AL32" s="248">
        <v>-1.8482621830269164E-3</v>
      </c>
      <c r="AM32" s="248">
        <v>-1.493002648661701E-3</v>
      </c>
      <c r="AN32" s="248">
        <v>-1.1127434908776435E-3</v>
      </c>
      <c r="AO32" s="248">
        <v>-7.6207727454591367E-4</v>
      </c>
      <c r="AP32" s="248">
        <v>-4.2699242267044135E-4</v>
      </c>
      <c r="AQ32" s="248">
        <v>-1.7079250450746652E-4</v>
      </c>
      <c r="AR32" s="248">
        <v>7.8181071075739128E-5</v>
      </c>
      <c r="AS32" s="248">
        <v>3.255998823141204E-4</v>
      </c>
      <c r="AT32" s="248">
        <v>5.9773686062816744E-4</v>
      </c>
      <c r="AU32" s="248">
        <v>1.0509228155839712E-3</v>
      </c>
      <c r="AV32" s="248">
        <v>1.2759529394352209E-3</v>
      </c>
      <c r="AW32" s="248">
        <v>1.4129099050504135E-3</v>
      </c>
      <c r="AX32" s="248">
        <v>1.4666948058361384E-3</v>
      </c>
      <c r="AY32" s="248">
        <v>1.5160707587035804E-3</v>
      </c>
      <c r="AZ32" s="248">
        <v>1.5160330721949444E-3</v>
      </c>
      <c r="BA32" s="248">
        <v>1.4601190297903466E-3</v>
      </c>
      <c r="BB32" s="249">
        <v>1.3394168758274483E-3</v>
      </c>
    </row>
    <row r="33" spans="2:54" x14ac:dyDescent="0.25">
      <c r="B33" s="262" t="s">
        <v>86</v>
      </c>
      <c r="C33" s="260">
        <v>-8.4183762714351573E-5</v>
      </c>
      <c r="D33" s="248">
        <v>-6.0131671667099373E-3</v>
      </c>
      <c r="E33" s="248">
        <v>3.5090792403355553E-4</v>
      </c>
      <c r="F33" s="248">
        <v>1.8879002268699652E-3</v>
      </c>
      <c r="G33" s="248">
        <v>1.1776392927106971E-4</v>
      </c>
      <c r="H33" s="248">
        <v>-2.4904809183992904E-3</v>
      </c>
      <c r="I33" s="248">
        <v>-3.2485225969552944E-3</v>
      </c>
      <c r="J33" s="248">
        <v>-3.1485458039906822E-3</v>
      </c>
      <c r="K33" s="248">
        <v>-3.0750052760841751E-3</v>
      </c>
      <c r="L33" s="248">
        <v>-3.4263892899264181E-3</v>
      </c>
      <c r="M33" s="248">
        <v>-3.9894267070297862E-3</v>
      </c>
      <c r="N33" s="248">
        <v>-4.3914431854410463E-3</v>
      </c>
      <c r="O33" s="248">
        <v>-5.0486162054015626E-3</v>
      </c>
      <c r="P33" s="248">
        <v>-5.6110670321508904E-3</v>
      </c>
      <c r="Q33" s="248">
        <v>-5.5223467476585852E-3</v>
      </c>
      <c r="R33" s="248">
        <v>-5.1840139609144187E-3</v>
      </c>
      <c r="S33" s="248">
        <v>-4.6779229574228365E-3</v>
      </c>
      <c r="T33" s="248">
        <v>-4.0338353218919154E-3</v>
      </c>
      <c r="U33" s="248">
        <v>-3.3895632688289989E-3</v>
      </c>
      <c r="V33" s="248">
        <v>-2.7015160533853666E-3</v>
      </c>
      <c r="W33" s="248">
        <v>-2.0066641191298362E-3</v>
      </c>
      <c r="X33" s="248">
        <v>-1.4994995258273414E-3</v>
      </c>
      <c r="Y33" s="248">
        <v>-1.0769214341375954E-3</v>
      </c>
      <c r="Z33" s="248">
        <v>-7.0031580115970105E-4</v>
      </c>
      <c r="AA33" s="248">
        <v>-4.3356949523501442E-4</v>
      </c>
      <c r="AB33" s="248">
        <v>-9.4603136425369661E-5</v>
      </c>
      <c r="AC33" s="248">
        <v>3.449723234387192E-4</v>
      </c>
      <c r="AD33" s="248">
        <v>7.325368709888147E-4</v>
      </c>
      <c r="AE33" s="248">
        <v>1.0688363926862343E-3</v>
      </c>
      <c r="AF33" s="248">
        <v>1.4147498342289011E-3</v>
      </c>
      <c r="AG33" s="248">
        <v>1.738886626032804E-3</v>
      </c>
      <c r="AH33" s="248">
        <v>2.1362240281301015E-3</v>
      </c>
      <c r="AI33" s="248">
        <v>2.4764942663284273E-3</v>
      </c>
      <c r="AJ33" s="248">
        <v>2.8917939480401778E-3</v>
      </c>
      <c r="AK33" s="248">
        <v>3.3277974595746496E-3</v>
      </c>
      <c r="AL33" s="248">
        <v>3.7576951672070036E-3</v>
      </c>
      <c r="AM33" s="248">
        <v>4.3031779607956566E-3</v>
      </c>
      <c r="AN33" s="248">
        <v>4.7931680887791928E-3</v>
      </c>
      <c r="AO33" s="248">
        <v>5.2638244408384494E-3</v>
      </c>
      <c r="AP33" s="248">
        <v>5.711817339047992E-3</v>
      </c>
      <c r="AQ33" s="248">
        <v>6.1324501263325948E-3</v>
      </c>
      <c r="AR33" s="248">
        <v>6.4589127581438921E-3</v>
      </c>
      <c r="AS33" s="248">
        <v>6.8475828856155996E-3</v>
      </c>
      <c r="AT33" s="248">
        <v>7.2140780217850864E-3</v>
      </c>
      <c r="AU33" s="248">
        <v>7.782743443865342E-3</v>
      </c>
      <c r="AV33" s="248">
        <v>8.0957381359929026E-3</v>
      </c>
      <c r="AW33" s="248">
        <v>8.350835012459229E-3</v>
      </c>
      <c r="AX33" s="248">
        <v>8.5279925073606377E-3</v>
      </c>
      <c r="AY33" s="248">
        <v>8.6800913281604997E-3</v>
      </c>
      <c r="AZ33" s="248">
        <v>8.8395323133575732E-3</v>
      </c>
      <c r="BA33" s="248">
        <v>8.8905219271279978E-3</v>
      </c>
      <c r="BB33" s="249">
        <v>8.9176582396106041E-3</v>
      </c>
    </row>
    <row r="34" spans="2:54" ht="15.75" thickBot="1" x14ac:dyDescent="0.3">
      <c r="B34" s="263" t="s">
        <v>87</v>
      </c>
      <c r="C34" s="278">
        <v>-8.4183762714351573E-5</v>
      </c>
      <c r="D34" s="252">
        <v>-6.0131671667099373E-3</v>
      </c>
      <c r="E34" s="252">
        <v>3.5090792403355553E-4</v>
      </c>
      <c r="F34" s="252">
        <v>1.8879002268699652E-3</v>
      </c>
      <c r="G34" s="252">
        <v>1.1776392927106971E-4</v>
      </c>
      <c r="H34" s="252">
        <v>-2.4904809183992904E-3</v>
      </c>
      <c r="I34" s="252">
        <v>-3.2485225969552944E-3</v>
      </c>
      <c r="J34" s="252">
        <v>-3.1485458039906822E-3</v>
      </c>
      <c r="K34" s="252">
        <v>-3.0750052760841751E-3</v>
      </c>
      <c r="L34" s="252">
        <v>-3.3483644734764451E-3</v>
      </c>
      <c r="M34" s="252">
        <v>-3.7679418091651762E-3</v>
      </c>
      <c r="N34" s="252">
        <v>-4.0232157468189367E-3</v>
      </c>
      <c r="O34" s="252">
        <v>-4.4492143963789643E-3</v>
      </c>
      <c r="P34" s="252">
        <v>-4.7682997908821967E-3</v>
      </c>
      <c r="Q34" s="252">
        <v>-4.4784555824299022E-3</v>
      </c>
      <c r="R34" s="252">
        <v>-3.8934059679205102E-3</v>
      </c>
      <c r="S34" s="252">
        <v>-3.1529384979868957E-3</v>
      </c>
      <c r="T34" s="252">
        <v>-2.2711880219601355E-3</v>
      </c>
      <c r="U34" s="252">
        <v>-1.4103219124884936E-3</v>
      </c>
      <c r="V34" s="252">
        <v>-5.0645755688563665E-4</v>
      </c>
      <c r="W34" s="252">
        <v>4.1690199966853969E-4</v>
      </c>
      <c r="X34" s="252">
        <v>1.1339677162749695E-3</v>
      </c>
      <c r="Y34" s="252">
        <v>1.7622156867988237E-3</v>
      </c>
      <c r="Z34" s="252">
        <v>2.3051484666557487E-3</v>
      </c>
      <c r="AA34" s="252">
        <v>2.7888841019318156E-3</v>
      </c>
      <c r="AB34" s="252">
        <v>3.3389406865449445E-3</v>
      </c>
      <c r="AC34" s="252">
        <v>3.9664295956965967E-3</v>
      </c>
      <c r="AD34" s="252">
        <v>4.5125149109574159E-3</v>
      </c>
      <c r="AE34" s="252">
        <v>5.0144106373389841E-3</v>
      </c>
      <c r="AF34" s="252">
        <v>5.5751543389345737E-3</v>
      </c>
      <c r="AG34" s="252">
        <v>6.0410609028506701E-3</v>
      </c>
      <c r="AH34" s="252">
        <v>6.5715039302305378E-3</v>
      </c>
      <c r="AI34" s="252">
        <v>7.0478257690198831E-3</v>
      </c>
      <c r="AJ34" s="252">
        <v>7.6172335194710783E-3</v>
      </c>
      <c r="AK34" s="252">
        <v>8.1577204794621161E-3</v>
      </c>
      <c r="AL34" s="252">
        <v>8.6765198684525813E-3</v>
      </c>
      <c r="AM34" s="252">
        <v>9.3139663970505104E-3</v>
      </c>
      <c r="AN34" s="252">
        <v>9.8967975447905587E-3</v>
      </c>
      <c r="AO34" s="252">
        <v>1.0477531478154029E-2</v>
      </c>
      <c r="AP34" s="252">
        <v>1.1007171110153535E-2</v>
      </c>
      <c r="AQ34" s="252">
        <v>1.1561709126001546E-2</v>
      </c>
      <c r="AR34" s="252">
        <v>1.1970197718588177E-2</v>
      </c>
      <c r="AS34" s="252">
        <v>1.2459220747125271E-2</v>
      </c>
      <c r="AT34" s="252">
        <v>1.2895402934461925E-2</v>
      </c>
      <c r="AU34" s="252">
        <v>1.3587255086209643E-2</v>
      </c>
      <c r="AV34" s="252">
        <v>1.3958835492410254E-2</v>
      </c>
      <c r="AW34" s="252">
        <v>1.4282663373520563E-2</v>
      </c>
      <c r="AX34" s="252">
        <v>1.4558229359930924E-2</v>
      </c>
      <c r="AY34" s="252">
        <v>1.4821827093144682E-2</v>
      </c>
      <c r="AZ34" s="252">
        <v>1.5010571966709241E-2</v>
      </c>
      <c r="BA34" s="252">
        <v>1.5183739656796175E-2</v>
      </c>
      <c r="BB34" s="253">
        <v>1.5303997253021132E-2</v>
      </c>
    </row>
  </sheetData>
  <hyperlinks>
    <hyperlink ref="A2" location="SOMMAIRE!A1" display="Retour sommaire"/>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6"/>
  <sheetViews>
    <sheetView workbookViewId="0">
      <selection activeCell="B2" sqref="B2:C2"/>
    </sheetView>
  </sheetViews>
  <sheetFormatPr baseColWidth="10" defaultColWidth="11.42578125" defaultRowHeight="15.75" x14ac:dyDescent="0.25"/>
  <cols>
    <col min="1" max="1" width="2.28515625" style="621" customWidth="1"/>
    <col min="2" max="2" width="17.28515625" style="169" customWidth="1"/>
    <col min="3" max="9" width="15.140625" style="169" customWidth="1"/>
    <col min="10" max="10" width="11.42578125" style="169"/>
    <col min="11" max="11" width="15" style="169" customWidth="1"/>
    <col min="12" max="16384" width="11.42578125" style="169"/>
  </cols>
  <sheetData>
    <row r="1" spans="1:12" ht="15.75" customHeight="1" x14ac:dyDescent="0.25">
      <c r="A1" s="752"/>
      <c r="B1" s="908" t="s">
        <v>330</v>
      </c>
      <c r="C1" s="908"/>
      <c r="D1" s="908"/>
      <c r="E1" s="908"/>
      <c r="F1" s="908"/>
      <c r="G1" s="908"/>
      <c r="H1" s="908"/>
      <c r="I1" s="908"/>
      <c r="J1" s="752"/>
      <c r="K1" s="752"/>
      <c r="L1" s="752"/>
    </row>
    <row r="2" spans="1:12" s="621" customFormat="1" ht="15.75" customHeight="1" x14ac:dyDescent="0.25">
      <c r="B2" s="388" t="s">
        <v>376</v>
      </c>
      <c r="C2" s="3"/>
    </row>
    <row r="3" spans="1:12" s="622" customFormat="1" ht="16.5" thickBot="1" x14ac:dyDescent="0.3">
      <c r="B3" s="413" t="s">
        <v>70</v>
      </c>
    </row>
    <row r="4" spans="1:12" ht="16.5" thickBot="1" x14ac:dyDescent="0.3">
      <c r="B4" s="214" t="s">
        <v>24</v>
      </c>
      <c r="C4" s="215">
        <v>2021</v>
      </c>
      <c r="D4" s="215">
        <v>2027</v>
      </c>
      <c r="E4" s="215">
        <v>2032</v>
      </c>
      <c r="F4" s="215">
        <v>2040</v>
      </c>
      <c r="G4" s="215">
        <v>2050</v>
      </c>
      <c r="H4" s="216">
        <v>2060</v>
      </c>
      <c r="I4" s="217">
        <v>2070</v>
      </c>
    </row>
    <row r="5" spans="1:12" x14ac:dyDescent="0.25">
      <c r="B5" s="218">
        <v>1.2999999999999999E-2</v>
      </c>
      <c r="C5" s="219">
        <v>0.13835159600564698</v>
      </c>
      <c r="D5" s="219">
        <v>0.13523922511271572</v>
      </c>
      <c r="E5" s="219">
        <v>0.13657534601960528</v>
      </c>
      <c r="F5" s="219">
        <v>0.13343635610701793</v>
      </c>
      <c r="G5" s="219">
        <v>0.12909562348002548</v>
      </c>
      <c r="H5" s="220">
        <v>0.12599140708153983</v>
      </c>
      <c r="I5" s="221">
        <v>0.12488054862348434</v>
      </c>
    </row>
    <row r="6" spans="1:12" ht="16.5" thickBot="1" x14ac:dyDescent="0.3">
      <c r="B6" s="222" t="s">
        <v>62</v>
      </c>
      <c r="C6" s="223">
        <v>0.13835159600564698</v>
      </c>
      <c r="D6" s="223">
        <v>0.13523922430669494</v>
      </c>
      <c r="E6" s="223">
        <v>0.13696819741723223</v>
      </c>
      <c r="F6" s="223">
        <v>0.13452545260960919</v>
      </c>
      <c r="G6" s="223">
        <v>0.13068649873997235</v>
      </c>
      <c r="H6" s="224">
        <v>0.12776789925642024</v>
      </c>
      <c r="I6" s="225">
        <v>0.12682097223469613</v>
      </c>
    </row>
    <row r="7" spans="1:12" s="621" customFormat="1" ht="9.6" customHeight="1" x14ac:dyDescent="0.25">
      <c r="B7" s="623"/>
      <c r="C7" s="624"/>
      <c r="D7" s="624"/>
      <c r="E7" s="624"/>
      <c r="F7" s="624"/>
      <c r="G7" s="624"/>
      <c r="H7" s="624"/>
      <c r="I7" s="624"/>
    </row>
    <row r="8" spans="1:12" s="622" customFormat="1" ht="16.5" thickBot="1" x14ac:dyDescent="0.3">
      <c r="B8" s="413" t="s">
        <v>71</v>
      </c>
    </row>
    <row r="9" spans="1:12" ht="16.5" thickBot="1" x14ac:dyDescent="0.3">
      <c r="B9" s="214" t="s">
        <v>24</v>
      </c>
      <c r="C9" s="215">
        <v>2021</v>
      </c>
      <c r="D9" s="215">
        <v>2027</v>
      </c>
      <c r="E9" s="215">
        <v>2032</v>
      </c>
      <c r="F9" s="215">
        <v>2040</v>
      </c>
      <c r="G9" s="215">
        <v>2050</v>
      </c>
      <c r="H9" s="216">
        <v>2060</v>
      </c>
      <c r="I9" s="217">
        <v>2070</v>
      </c>
    </row>
    <row r="10" spans="1:12" x14ac:dyDescent="0.25">
      <c r="B10" s="218">
        <v>1.2999999999999999E-2</v>
      </c>
      <c r="C10" s="219">
        <v>0.137765973774953</v>
      </c>
      <c r="D10" s="219">
        <v>0.13397373172015456</v>
      </c>
      <c r="E10" s="219">
        <v>0.13207782322130107</v>
      </c>
      <c r="F10" s="219">
        <v>0.12909195761498812</v>
      </c>
      <c r="G10" s="219">
        <v>0.1254539761420623</v>
      </c>
      <c r="H10" s="220">
        <v>0.12293045644091616</v>
      </c>
      <c r="I10" s="221">
        <v>0.12219431880529677</v>
      </c>
    </row>
    <row r="11" spans="1:12" ht="16.5" thickBot="1" x14ac:dyDescent="0.3">
      <c r="B11" s="222" t="s">
        <v>62</v>
      </c>
      <c r="C11" s="223">
        <v>0.1377295911138961</v>
      </c>
      <c r="D11" s="223">
        <v>0.13391940314917544</v>
      </c>
      <c r="E11" s="223">
        <v>0.13236241820882252</v>
      </c>
      <c r="F11" s="223">
        <v>0.12997038782825834</v>
      </c>
      <c r="G11" s="223">
        <v>0.1267581190486467</v>
      </c>
      <c r="H11" s="224">
        <v>0.12437671171831893</v>
      </c>
      <c r="I11" s="225">
        <v>0.12371515443720724</v>
      </c>
    </row>
    <row r="12" spans="1:12" s="621" customFormat="1" ht="9.6" customHeight="1" x14ac:dyDescent="0.25">
      <c r="B12" s="623"/>
      <c r="C12" s="624"/>
      <c r="D12" s="624"/>
      <c r="E12" s="624"/>
      <c r="F12" s="624"/>
      <c r="G12" s="624"/>
      <c r="H12" s="624"/>
      <c r="I12" s="624"/>
    </row>
    <row r="13" spans="1:12" s="622" customFormat="1" ht="16.5" thickBot="1" x14ac:dyDescent="0.3">
      <c r="B13" s="413" t="s">
        <v>72</v>
      </c>
    </row>
    <row r="14" spans="1:12" ht="16.5" thickBot="1" x14ac:dyDescent="0.3">
      <c r="B14" s="214" t="s">
        <v>24</v>
      </c>
      <c r="C14" s="215">
        <v>2021</v>
      </c>
      <c r="D14" s="215">
        <v>2027</v>
      </c>
      <c r="E14" s="215">
        <v>2032</v>
      </c>
      <c r="F14" s="215">
        <v>2040</v>
      </c>
      <c r="G14" s="215">
        <v>2050</v>
      </c>
      <c r="H14" s="216">
        <v>2060</v>
      </c>
      <c r="I14" s="217">
        <v>2070</v>
      </c>
    </row>
    <row r="15" spans="1:12" x14ac:dyDescent="0.25">
      <c r="B15" s="218">
        <v>1.2999999999999999E-2</v>
      </c>
      <c r="C15" s="226">
        <v>5.8562223069397845E-2</v>
      </c>
      <c r="D15" s="226">
        <v>0.12654933925611545</v>
      </c>
      <c r="E15" s="226">
        <v>0.44975227983042032</v>
      </c>
      <c r="F15" s="226">
        <v>0.43443984920297929</v>
      </c>
      <c r="G15" s="226">
        <v>0.36416473379631853</v>
      </c>
      <c r="H15" s="227">
        <v>0.30609506406236697</v>
      </c>
      <c r="I15" s="228">
        <v>0.26862298181875666</v>
      </c>
    </row>
    <row r="16" spans="1:12" ht="16.5" thickBot="1" x14ac:dyDescent="0.3">
      <c r="B16" s="222" t="s">
        <v>62</v>
      </c>
      <c r="C16" s="229">
        <v>6.2200489175086915E-2</v>
      </c>
      <c r="D16" s="229">
        <v>0.13198211575194918</v>
      </c>
      <c r="E16" s="229">
        <v>0.46057792084097038</v>
      </c>
      <c r="F16" s="229">
        <v>0.45550647813508505</v>
      </c>
      <c r="G16" s="229">
        <v>0.39283796913256452</v>
      </c>
      <c r="H16" s="230">
        <v>0.33911875381013168</v>
      </c>
      <c r="I16" s="231">
        <v>0.31058177974889034</v>
      </c>
    </row>
  </sheetData>
  <mergeCells count="1">
    <mergeCell ref="B1:I1"/>
  </mergeCells>
  <hyperlinks>
    <hyperlink ref="B2" location="SOMMAIRE!A1" display="Retour sommaire"/>
  </hyperlinks>
  <pageMargins left="0.7" right="0.7" top="0.75" bottom="0.75" header="0.3" footer="0.3"/>
  <pageSetup paperSize="9" orientation="portrait" r:id="rId1"/>
  <ignoredErrors>
    <ignoredError sqref="B6:B16"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6"/>
  <sheetViews>
    <sheetView workbookViewId="0">
      <selection activeCell="A2" sqref="A2:B2"/>
    </sheetView>
  </sheetViews>
  <sheetFormatPr baseColWidth="10" defaultColWidth="11.42578125" defaultRowHeight="15.75" x14ac:dyDescent="0.25"/>
  <cols>
    <col min="1" max="1" width="2.28515625" style="621" customWidth="1"/>
    <col min="2" max="2" width="17.28515625" style="169" customWidth="1"/>
    <col min="3" max="9" width="15.140625" style="169" customWidth="1"/>
    <col min="10" max="10" width="11.42578125" style="169"/>
    <col min="11" max="11" width="15" style="169" customWidth="1"/>
    <col min="12" max="16384" width="11.42578125" style="169"/>
  </cols>
  <sheetData>
    <row r="1" spans="1:12" ht="15.75" customHeight="1" x14ac:dyDescent="0.25">
      <c r="A1" s="908" t="s">
        <v>329</v>
      </c>
      <c r="B1" s="908"/>
      <c r="C1" s="908"/>
      <c r="D1" s="908"/>
      <c r="E1" s="908"/>
      <c r="F1" s="908"/>
      <c r="G1" s="908"/>
      <c r="H1" s="908"/>
      <c r="I1" s="908"/>
      <c r="J1" s="908"/>
      <c r="K1" s="908"/>
      <c r="L1" s="908"/>
    </row>
    <row r="2" spans="1:12" s="621" customFormat="1" ht="15.75" customHeight="1" x14ac:dyDescent="0.25">
      <c r="A2" s="388" t="s">
        <v>376</v>
      </c>
      <c r="B2" s="3"/>
    </row>
    <row r="3" spans="1:12" s="622" customFormat="1" ht="16.5" thickBot="1" x14ac:dyDescent="0.3">
      <c r="B3" s="413" t="s">
        <v>73</v>
      </c>
    </row>
    <row r="4" spans="1:12" ht="16.5" thickBot="1" x14ac:dyDescent="0.3">
      <c r="B4" s="214" t="s">
        <v>24</v>
      </c>
      <c r="C4" s="215">
        <v>2021</v>
      </c>
      <c r="D4" s="215">
        <v>2027</v>
      </c>
      <c r="E4" s="215">
        <v>2032</v>
      </c>
      <c r="F4" s="215">
        <v>2040</v>
      </c>
      <c r="G4" s="215">
        <v>2050</v>
      </c>
      <c r="H4" s="216">
        <v>2060</v>
      </c>
      <c r="I4" s="217">
        <v>2070</v>
      </c>
    </row>
    <row r="5" spans="1:12" x14ac:dyDescent="0.25">
      <c r="B5" s="218">
        <v>1.2999999999999999E-2</v>
      </c>
      <c r="C5" s="219">
        <v>3.5090792403355553E-4</v>
      </c>
      <c r="D5" s="219">
        <v>-3.9480950027627193E-3</v>
      </c>
      <c r="E5" s="219">
        <v>-7.1400328943756475E-3</v>
      </c>
      <c r="F5" s="219">
        <v>-6.0304944084298151E-3</v>
      </c>
      <c r="G5" s="219">
        <v>-6.2150618069704011E-3</v>
      </c>
      <c r="H5" s="220">
        <v>-4.6307308736371622E-3</v>
      </c>
      <c r="I5" s="221">
        <v>-3.561142274875459E-3</v>
      </c>
    </row>
    <row r="6" spans="1:12" ht="16.5" thickBot="1" x14ac:dyDescent="0.3">
      <c r="B6" s="222" t="s">
        <v>62</v>
      </c>
      <c r="C6" s="223">
        <v>3.5090792403355553E-4</v>
      </c>
      <c r="D6" s="223">
        <v>-3.9480958087834972E-3</v>
      </c>
      <c r="E6" s="223">
        <v>-7.7439994186583039E-3</v>
      </c>
      <c r="F6" s="223">
        <v>-8.3440900023212528E-3</v>
      </c>
      <c r="G6" s="223">
        <v>-1.0438027576092163E-2</v>
      </c>
      <c r="H6" s="224">
        <v>-1.0253848318403591E-2</v>
      </c>
      <c r="I6" s="225">
        <v>-1.045313543730933E-2</v>
      </c>
    </row>
    <row r="7" spans="1:12" s="621" customFormat="1" ht="9.6" customHeight="1" x14ac:dyDescent="0.25">
      <c r="B7" s="623"/>
      <c r="C7" s="624"/>
      <c r="D7" s="624"/>
      <c r="E7" s="624"/>
      <c r="F7" s="624"/>
      <c r="G7" s="624"/>
      <c r="H7" s="624"/>
      <c r="I7" s="624"/>
    </row>
    <row r="8" spans="1:12" s="622" customFormat="1" ht="16.5" thickBot="1" x14ac:dyDescent="0.3">
      <c r="B8" s="413" t="s">
        <v>74</v>
      </c>
    </row>
    <row r="9" spans="1:12" ht="16.5" thickBot="1" x14ac:dyDescent="0.3">
      <c r="B9" s="214" t="s">
        <v>24</v>
      </c>
      <c r="C9" s="215">
        <v>2021</v>
      </c>
      <c r="D9" s="215">
        <v>2027</v>
      </c>
      <c r="E9" s="215">
        <v>2032</v>
      </c>
      <c r="F9" s="215">
        <v>2040</v>
      </c>
      <c r="G9" s="215">
        <v>2050</v>
      </c>
      <c r="H9" s="216">
        <v>2060</v>
      </c>
      <c r="I9" s="217">
        <v>2070</v>
      </c>
    </row>
    <row r="10" spans="1:12" x14ac:dyDescent="0.25">
      <c r="B10" s="218">
        <v>1.2999999999999999E-2</v>
      </c>
      <c r="C10" s="219">
        <v>-3.8409348739526505E-3</v>
      </c>
      <c r="D10" s="219">
        <v>-3.827621132645509E-3</v>
      </c>
      <c r="E10" s="219">
        <v>-4.1211096630006105E-3</v>
      </c>
      <c r="F10" s="219">
        <v>-3.6303427503237562E-3</v>
      </c>
      <c r="G10" s="219">
        <v>-3.5542953362829588E-3</v>
      </c>
      <c r="H10" s="220">
        <v>-1.6394473603504045E-3</v>
      </c>
      <c r="I10" s="221">
        <v>-9.2302433172176956E-4</v>
      </c>
    </row>
    <row r="11" spans="1:12" ht="16.5" thickBot="1" x14ac:dyDescent="0.3">
      <c r="B11" s="222" t="s">
        <v>62</v>
      </c>
      <c r="C11" s="223">
        <v>-3.884718449355784E-3</v>
      </c>
      <c r="D11" s="223">
        <v>-3.8832576392449636E-3</v>
      </c>
      <c r="E11" s="223">
        <v>-4.8064633156315317E-3</v>
      </c>
      <c r="F11" s="223">
        <v>-5.7440730120255357E-3</v>
      </c>
      <c r="G11" s="223">
        <v>-7.3058805657950643E-3</v>
      </c>
      <c r="H11" s="224">
        <v>-6.6971077966376802E-3</v>
      </c>
      <c r="I11" s="225">
        <v>-6.6500478120365136E-3</v>
      </c>
    </row>
    <row r="12" spans="1:12" s="621" customFormat="1" ht="9.6" customHeight="1" x14ac:dyDescent="0.25">
      <c r="B12" s="623"/>
      <c r="C12" s="624"/>
      <c r="D12" s="624"/>
      <c r="E12" s="624"/>
      <c r="F12" s="624"/>
      <c r="G12" s="624"/>
      <c r="H12" s="624"/>
      <c r="I12" s="624"/>
    </row>
    <row r="13" spans="1:12" s="622" customFormat="1" ht="16.5" thickBot="1" x14ac:dyDescent="0.3">
      <c r="B13" s="413" t="s">
        <v>75</v>
      </c>
    </row>
    <row r="14" spans="1:12" ht="16.5" thickBot="1" x14ac:dyDescent="0.3">
      <c r="B14" s="214" t="s">
        <v>24</v>
      </c>
      <c r="C14" s="215">
        <v>2021</v>
      </c>
      <c r="D14" s="215">
        <v>2027</v>
      </c>
      <c r="E14" s="215">
        <v>2032</v>
      </c>
      <c r="F14" s="215">
        <v>2040</v>
      </c>
      <c r="G14" s="215">
        <v>2050</v>
      </c>
      <c r="H14" s="216">
        <v>2060</v>
      </c>
      <c r="I14" s="217">
        <v>2070</v>
      </c>
    </row>
    <row r="15" spans="1:12" x14ac:dyDescent="0.25">
      <c r="B15" s="218">
        <v>1.2999999999999999E-2</v>
      </c>
      <c r="C15" s="226">
        <v>0.41918427979862061</v>
      </c>
      <c r="D15" s="226">
        <v>-1.2047387011721034E-2</v>
      </c>
      <c r="E15" s="226">
        <v>-0.30189232313750369</v>
      </c>
      <c r="F15" s="226">
        <v>-0.24001516581060589</v>
      </c>
      <c r="G15" s="226">
        <v>-0.26607664706874423</v>
      </c>
      <c r="H15" s="227">
        <v>-0.29912835132867577</v>
      </c>
      <c r="I15" s="228">
        <v>-0.26381179431536894</v>
      </c>
    </row>
    <row r="16" spans="1:12" ht="16.5" thickBot="1" x14ac:dyDescent="0.3">
      <c r="B16" s="222" t="s">
        <v>62</v>
      </c>
      <c r="C16" s="229">
        <v>0.42356263733893396</v>
      </c>
      <c r="D16" s="229">
        <v>-6.4838169538533608E-3</v>
      </c>
      <c r="E16" s="229">
        <v>-0.29375361030267721</v>
      </c>
      <c r="F16" s="229">
        <v>-0.26000169902957171</v>
      </c>
      <c r="G16" s="229">
        <v>-0.31321470102970972</v>
      </c>
      <c r="H16" s="230">
        <v>-0.35567405217659109</v>
      </c>
      <c r="I16" s="231">
        <v>-0.38030876252728152</v>
      </c>
    </row>
  </sheetData>
  <mergeCells count="1">
    <mergeCell ref="A1:L1"/>
  </mergeCells>
  <hyperlinks>
    <hyperlink ref="A2" location="SOMMAIRE!A1" display="Retour sommaire"/>
  </hyperlinks>
  <pageMargins left="0.7" right="0.7" top="0.75" bottom="0.75" header="0.3" footer="0.3"/>
  <pageSetup paperSize="9" orientation="portrait" r:id="rId1"/>
  <ignoredErrors>
    <ignoredError sqref="B6:B16" numberStoredAsText="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6"/>
  <sheetViews>
    <sheetView workbookViewId="0">
      <selection activeCell="A2" sqref="A2:B2"/>
    </sheetView>
  </sheetViews>
  <sheetFormatPr baseColWidth="10" defaultColWidth="11.42578125" defaultRowHeight="15.75" x14ac:dyDescent="0.25"/>
  <cols>
    <col min="1" max="1" width="2.28515625" style="169" customWidth="1"/>
    <col min="2" max="2" width="17.28515625" style="169" customWidth="1"/>
    <col min="3" max="9" width="15.140625" style="169" customWidth="1"/>
    <col min="10" max="10" width="11.42578125" style="169"/>
    <col min="11" max="11" width="15" style="169" customWidth="1"/>
    <col min="12" max="16384" width="11.42578125" style="169"/>
  </cols>
  <sheetData>
    <row r="1" spans="1:12" ht="15.75" customHeight="1" x14ac:dyDescent="0.25">
      <c r="A1" s="908" t="s">
        <v>328</v>
      </c>
      <c r="B1" s="908"/>
      <c r="C1" s="908"/>
      <c r="D1" s="908"/>
      <c r="E1" s="908"/>
      <c r="F1" s="908"/>
      <c r="G1" s="908"/>
      <c r="H1" s="908"/>
      <c r="I1" s="908"/>
      <c r="J1" s="908"/>
      <c r="K1" s="908"/>
      <c r="L1" s="908"/>
    </row>
    <row r="2" spans="1:12" s="621" customFormat="1" ht="15.75" customHeight="1" x14ac:dyDescent="0.25">
      <c r="A2" s="388" t="s">
        <v>376</v>
      </c>
      <c r="B2" s="3"/>
    </row>
    <row r="3" spans="1:12" s="622" customFormat="1" ht="16.5" thickBot="1" x14ac:dyDescent="0.3">
      <c r="B3" s="413" t="s">
        <v>76</v>
      </c>
    </row>
    <row r="4" spans="1:12" ht="16.5" thickBot="1" x14ac:dyDescent="0.3">
      <c r="B4" s="214" t="s">
        <v>24</v>
      </c>
      <c r="C4" s="215">
        <v>2021</v>
      </c>
      <c r="D4" s="215">
        <v>2027</v>
      </c>
      <c r="E4" s="215">
        <v>2032</v>
      </c>
      <c r="F4" s="215">
        <v>2040</v>
      </c>
      <c r="G4" s="215">
        <v>2050</v>
      </c>
      <c r="H4" s="216">
        <v>2060</v>
      </c>
      <c r="I4" s="217">
        <v>2070</v>
      </c>
    </row>
    <row r="5" spans="1:12" x14ac:dyDescent="0.25">
      <c r="B5" s="218">
        <v>1.2999999999999999E-2</v>
      </c>
      <c r="C5" s="219">
        <v>0.13835159600564698</v>
      </c>
      <c r="D5" s="219">
        <v>0.13596019090862665</v>
      </c>
      <c r="E5" s="219">
        <v>0.13810431188183003</v>
      </c>
      <c r="F5" s="219">
        <v>0.1379673509896204</v>
      </c>
      <c r="G5" s="219">
        <v>0.13744690931512599</v>
      </c>
      <c r="H5" s="220">
        <v>0.13708105071332088</v>
      </c>
      <c r="I5" s="221">
        <v>0.13735460367152272</v>
      </c>
    </row>
    <row r="6" spans="1:12" ht="16.5" thickBot="1" x14ac:dyDescent="0.3">
      <c r="B6" s="222" t="s">
        <v>62</v>
      </c>
      <c r="C6" s="223">
        <v>0.13835159600564698</v>
      </c>
      <c r="D6" s="223">
        <v>0.13596019090862665</v>
      </c>
      <c r="E6" s="223">
        <v>0.13831217749671282</v>
      </c>
      <c r="F6" s="223">
        <v>0.13848083930817898</v>
      </c>
      <c r="G6" s="223">
        <v>0.13826561918125294</v>
      </c>
      <c r="H6" s="224">
        <v>0.13809992864589957</v>
      </c>
      <c r="I6" s="225">
        <v>0.13860877173742325</v>
      </c>
    </row>
    <row r="7" spans="1:12" s="621" customFormat="1" ht="9.6" customHeight="1" x14ac:dyDescent="0.25">
      <c r="B7" s="623"/>
      <c r="C7" s="624"/>
      <c r="D7" s="624"/>
      <c r="E7" s="624"/>
      <c r="F7" s="624"/>
      <c r="G7" s="624"/>
      <c r="H7" s="624"/>
      <c r="I7" s="624"/>
    </row>
    <row r="8" spans="1:12" s="622" customFormat="1" ht="16.5" thickBot="1" x14ac:dyDescent="0.3">
      <c r="B8" s="413" t="s">
        <v>77</v>
      </c>
    </row>
    <row r="9" spans="1:12" ht="16.5" thickBot="1" x14ac:dyDescent="0.3">
      <c r="B9" s="214" t="s">
        <v>24</v>
      </c>
      <c r="C9" s="215">
        <v>2021</v>
      </c>
      <c r="D9" s="215">
        <v>2027</v>
      </c>
      <c r="E9" s="215">
        <v>2032</v>
      </c>
      <c r="F9" s="215">
        <v>2040</v>
      </c>
      <c r="G9" s="215">
        <v>2050</v>
      </c>
      <c r="H9" s="216">
        <v>2060</v>
      </c>
      <c r="I9" s="217">
        <v>2070</v>
      </c>
    </row>
    <row r="10" spans="1:12" x14ac:dyDescent="0.25">
      <c r="B10" s="218">
        <v>1.2999999999999999E-2</v>
      </c>
      <c r="C10" s="219">
        <v>0.1382800268855286</v>
      </c>
      <c r="D10" s="219">
        <v>0.13603703707922601</v>
      </c>
      <c r="E10" s="219">
        <v>0.13530597763904703</v>
      </c>
      <c r="F10" s="219">
        <v>0.13468799684984004</v>
      </c>
      <c r="G10" s="219">
        <v>0.13431372778395079</v>
      </c>
      <c r="H10" s="220">
        <v>0.13412738458939918</v>
      </c>
      <c r="I10" s="221">
        <v>0.13441346059968676</v>
      </c>
    </row>
    <row r="11" spans="1:12" ht="16.5" thickBot="1" x14ac:dyDescent="0.3">
      <c r="B11" s="222" t="s">
        <v>62</v>
      </c>
      <c r="C11" s="223">
        <v>0.13827367253614614</v>
      </c>
      <c r="D11" s="223">
        <v>0.13600573764432336</v>
      </c>
      <c r="E11" s="223">
        <v>0.13547584465281168</v>
      </c>
      <c r="F11" s="223">
        <v>0.13513620013466038</v>
      </c>
      <c r="G11" s="223">
        <v>0.13503672106587844</v>
      </c>
      <c r="H11" s="224">
        <v>0.13499858360382772</v>
      </c>
      <c r="I11" s="225">
        <v>0.13540446313410354</v>
      </c>
    </row>
    <row r="12" spans="1:12" s="621" customFormat="1" ht="9.6" customHeight="1" x14ac:dyDescent="0.25">
      <c r="B12" s="623"/>
      <c r="C12" s="624"/>
      <c r="D12" s="624"/>
      <c r="E12" s="624"/>
      <c r="F12" s="624"/>
      <c r="G12" s="624"/>
      <c r="H12" s="624"/>
      <c r="I12" s="624"/>
    </row>
    <row r="13" spans="1:12" s="622" customFormat="1" ht="16.5" thickBot="1" x14ac:dyDescent="0.3">
      <c r="B13" s="413" t="s">
        <v>78</v>
      </c>
    </row>
    <row r="14" spans="1:12" ht="16.5" thickBot="1" x14ac:dyDescent="0.3">
      <c r="B14" s="214" t="s">
        <v>24</v>
      </c>
      <c r="C14" s="215">
        <v>2021</v>
      </c>
      <c r="D14" s="215">
        <v>2027</v>
      </c>
      <c r="E14" s="215">
        <v>2032</v>
      </c>
      <c r="F14" s="215">
        <v>2040</v>
      </c>
      <c r="G14" s="215">
        <v>2050</v>
      </c>
      <c r="H14" s="216">
        <v>2060</v>
      </c>
      <c r="I14" s="217">
        <v>2070</v>
      </c>
    </row>
    <row r="15" spans="1:12" x14ac:dyDescent="0.25">
      <c r="B15" s="218">
        <v>1.2999999999999999E-2</v>
      </c>
      <c r="C15" s="226">
        <v>7.1569120118386564E-3</v>
      </c>
      <c r="D15" s="226">
        <v>-7.6846170599367269E-3</v>
      </c>
      <c r="E15" s="226">
        <v>0.2798334242782996</v>
      </c>
      <c r="F15" s="226">
        <v>0.32793541397803594</v>
      </c>
      <c r="G15" s="226">
        <v>0.31331815311751932</v>
      </c>
      <c r="H15" s="227">
        <v>0.29536661239217032</v>
      </c>
      <c r="I15" s="228">
        <v>0.29411430718359455</v>
      </c>
    </row>
    <row r="16" spans="1:12" ht="16.5" thickBot="1" x14ac:dyDescent="0.3">
      <c r="B16" s="222" t="s">
        <v>62</v>
      </c>
      <c r="C16" s="229">
        <v>7.7923469500831288E-3</v>
      </c>
      <c r="D16" s="229">
        <v>-4.5546735696717633E-3</v>
      </c>
      <c r="E16" s="229">
        <v>0.28363328439011504</v>
      </c>
      <c r="F16" s="229">
        <v>0.33446391735185976</v>
      </c>
      <c r="G16" s="229">
        <v>0.32288981153744878</v>
      </c>
      <c r="H16" s="230">
        <v>0.31013450420718414</v>
      </c>
      <c r="I16" s="231">
        <v>0.32043086033197277</v>
      </c>
    </row>
  </sheetData>
  <mergeCells count="1">
    <mergeCell ref="A1:L1"/>
  </mergeCells>
  <hyperlinks>
    <hyperlink ref="A2" location="SOMMAIRE!A1" display="Retour sommaire"/>
  </hyperlinks>
  <pageMargins left="0.7" right="0.7" top="0.75" bottom="0.75" header="0.3" footer="0.3"/>
  <pageSetup paperSize="9" orientation="portrait" r:id="rId1"/>
  <ignoredErrors>
    <ignoredError sqref="B6:B16"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23"/>
  <sheetViews>
    <sheetView topLeftCell="A7" workbookViewId="0"/>
  </sheetViews>
  <sheetFormatPr baseColWidth="10" defaultColWidth="10.85546875" defaultRowHeight="15" x14ac:dyDescent="0.25"/>
  <cols>
    <col min="1" max="1" width="10.85546875" style="2"/>
    <col min="2" max="2" width="38.7109375" style="2" customWidth="1"/>
    <col min="3" max="24" width="6.85546875" style="2" customWidth="1"/>
    <col min="25" max="16384" width="10.85546875" style="2"/>
  </cols>
  <sheetData>
    <row r="1" spans="1:24" ht="15.75" x14ac:dyDescent="0.25">
      <c r="A1" s="1" t="s">
        <v>345</v>
      </c>
    </row>
    <row r="2" spans="1:24" ht="15.75" x14ac:dyDescent="0.25">
      <c r="A2" s="388" t="s">
        <v>376</v>
      </c>
      <c r="B2" s="3"/>
    </row>
    <row r="3" spans="1:24" customFormat="1" ht="15.75" thickBot="1" x14ac:dyDescent="0.3">
      <c r="U3" s="5"/>
    </row>
    <row r="4" spans="1:24" s="6" customFormat="1" ht="15.75" thickBot="1" x14ac:dyDescent="0.3">
      <c r="B4" s="33"/>
      <c r="C4" s="7">
        <v>2000</v>
      </c>
      <c r="D4" s="8">
        <v>2001</v>
      </c>
      <c r="E4" s="8">
        <v>2002</v>
      </c>
      <c r="F4" s="8">
        <v>2003</v>
      </c>
      <c r="G4" s="8">
        <v>2004</v>
      </c>
      <c r="H4" s="8">
        <v>2005</v>
      </c>
      <c r="I4" s="8">
        <v>2006</v>
      </c>
      <c r="J4" s="8">
        <v>2007</v>
      </c>
      <c r="K4" s="8">
        <v>2008</v>
      </c>
      <c r="L4" s="8">
        <v>2009</v>
      </c>
      <c r="M4" s="8">
        <v>2010</v>
      </c>
      <c r="N4" s="8">
        <v>2011</v>
      </c>
      <c r="O4" s="8">
        <v>2012</v>
      </c>
      <c r="P4" s="8">
        <v>2013</v>
      </c>
      <c r="Q4" s="8">
        <v>2014</v>
      </c>
      <c r="R4" s="8">
        <v>2015</v>
      </c>
      <c r="S4" s="8">
        <v>2016</v>
      </c>
      <c r="T4" s="8">
        <v>2017</v>
      </c>
      <c r="U4" s="8">
        <v>2018</v>
      </c>
      <c r="V4" s="8">
        <v>2019</v>
      </c>
      <c r="W4" s="8">
        <v>2020</v>
      </c>
      <c r="X4" s="9">
        <v>2021</v>
      </c>
    </row>
    <row r="5" spans="1:24" s="6" customFormat="1" ht="15" customHeight="1" thickBot="1" x14ac:dyDescent="0.3">
      <c r="B5" s="34" t="s">
        <v>3</v>
      </c>
      <c r="C5" s="35"/>
      <c r="D5" s="36"/>
      <c r="E5" s="36">
        <v>0.22111676536267655</v>
      </c>
      <c r="F5" s="36">
        <v>0.22118933954311906</v>
      </c>
      <c r="G5" s="36">
        <v>0.22414048206261794</v>
      </c>
      <c r="H5" s="36">
        <v>0.22664412015117794</v>
      </c>
      <c r="I5" s="36">
        <v>0.22890655757022982</v>
      </c>
      <c r="J5" s="36">
        <v>0.23291102150424278</v>
      </c>
      <c r="K5" s="36">
        <v>0.23220689425311519</v>
      </c>
      <c r="L5" s="36">
        <v>0.23177723695632879</v>
      </c>
      <c r="M5" s="36">
        <v>0.23367218002711446</v>
      </c>
      <c r="N5" s="36">
        <v>0.23904600943908139</v>
      </c>
      <c r="O5" s="36">
        <v>0.24059191526327117</v>
      </c>
      <c r="P5" s="36">
        <v>0.24346140863538729</v>
      </c>
      <c r="Q5" s="36">
        <v>0.24681811014975782</v>
      </c>
      <c r="R5" s="36">
        <v>0.2464903735892463</v>
      </c>
      <c r="S5" s="36">
        <v>0.24689972524783596</v>
      </c>
      <c r="T5" s="36">
        <v>0.24570104839525983</v>
      </c>
      <c r="U5" s="36">
        <v>0.24915823089264938</v>
      </c>
      <c r="V5" s="37">
        <v>0.24677376162844067</v>
      </c>
      <c r="W5" s="36">
        <v>0.23941708276464824</v>
      </c>
      <c r="X5" s="38">
        <v>0.23389947132476852</v>
      </c>
    </row>
    <row r="6" spans="1:24" x14ac:dyDescent="0.25">
      <c r="B6" s="39"/>
      <c r="C6" s="40"/>
      <c r="D6" s="40"/>
      <c r="E6" s="40"/>
      <c r="F6" s="40"/>
      <c r="G6" s="40"/>
      <c r="H6" s="40"/>
      <c r="I6" s="40"/>
      <c r="J6" s="40"/>
      <c r="K6" s="40"/>
      <c r="L6" s="40"/>
      <c r="M6" s="40"/>
      <c r="T6" s="29"/>
      <c r="U6" s="29"/>
    </row>
    <row r="7" spans="1:24" s="720" customFormat="1" x14ac:dyDescent="0.25">
      <c r="B7" s="721" t="s">
        <v>2</v>
      </c>
      <c r="C7" s="723"/>
      <c r="D7" s="723"/>
      <c r="E7" s="723">
        <f>E5</f>
        <v>0.22111676536267655</v>
      </c>
      <c r="F7" s="723"/>
      <c r="G7" s="723"/>
      <c r="H7" s="723"/>
      <c r="I7" s="723"/>
      <c r="J7" s="723"/>
      <c r="K7" s="723"/>
      <c r="L7" s="723"/>
      <c r="M7" s="723"/>
      <c r="N7" s="723"/>
      <c r="O7" s="723"/>
      <c r="P7" s="723"/>
      <c r="Q7" s="723"/>
      <c r="R7" s="723"/>
      <c r="S7" s="723"/>
      <c r="T7" s="723"/>
      <c r="U7" s="723"/>
      <c r="V7" s="723"/>
      <c r="W7" s="723"/>
      <c r="X7" s="723">
        <f>X5</f>
        <v>0.23389947132476852</v>
      </c>
    </row>
    <row r="8" spans="1:24" s="720" customFormat="1" x14ac:dyDescent="0.25">
      <c r="X8" s="724"/>
    </row>
    <row r="9" spans="1:24" s="720" customFormat="1" ht="15.75" x14ac:dyDescent="0.25">
      <c r="C9" s="727"/>
      <c r="D9" s="727"/>
      <c r="E9" s="727"/>
      <c r="F9" s="727"/>
      <c r="L9" s="727"/>
      <c r="M9" s="727"/>
      <c r="N9" s="727"/>
      <c r="O9" s="727"/>
    </row>
    <row r="10" spans="1:24" s="720" customFormat="1" x14ac:dyDescent="0.25"/>
    <row r="23" ht="18" customHeight="1" x14ac:dyDescent="0.25"/>
  </sheetData>
  <hyperlinks>
    <hyperlink ref="A2" location="SOMMAIRE!A1" display="Retour sommaire"/>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6"/>
  <sheetViews>
    <sheetView workbookViewId="0">
      <selection activeCell="A2" sqref="A2:B2"/>
    </sheetView>
  </sheetViews>
  <sheetFormatPr baseColWidth="10" defaultColWidth="11.42578125" defaultRowHeight="15.75" x14ac:dyDescent="0.25"/>
  <cols>
    <col min="1" max="1" width="2.28515625" style="621" customWidth="1"/>
    <col min="2" max="2" width="17.28515625" style="169" customWidth="1"/>
    <col min="3" max="9" width="15.140625" style="169" customWidth="1"/>
    <col min="10" max="10" width="11.42578125" style="169"/>
    <col min="11" max="11" width="15" style="169" customWidth="1"/>
    <col min="12" max="16384" width="11.42578125" style="169"/>
  </cols>
  <sheetData>
    <row r="1" spans="1:12" ht="15.75" customHeight="1" x14ac:dyDescent="0.25">
      <c r="A1" s="908" t="s">
        <v>327</v>
      </c>
      <c r="B1" s="908"/>
      <c r="C1" s="908"/>
      <c r="D1" s="908"/>
      <c r="E1" s="908"/>
      <c r="F1" s="908"/>
      <c r="G1" s="908"/>
      <c r="H1" s="908"/>
      <c r="I1" s="908"/>
      <c r="J1" s="908"/>
      <c r="K1" s="908"/>
      <c r="L1" s="908"/>
    </row>
    <row r="2" spans="1:12" s="621" customFormat="1" ht="15.75" customHeight="1" x14ac:dyDescent="0.25">
      <c r="A2" s="388" t="s">
        <v>376</v>
      </c>
      <c r="B2" s="3"/>
    </row>
    <row r="3" spans="1:12" s="622" customFormat="1" ht="16.5" thickBot="1" x14ac:dyDescent="0.3">
      <c r="B3" s="413" t="s">
        <v>79</v>
      </c>
    </row>
    <row r="4" spans="1:12" ht="16.5" thickBot="1" x14ac:dyDescent="0.3">
      <c r="B4" s="214" t="s">
        <v>24</v>
      </c>
      <c r="C4" s="215">
        <v>2021</v>
      </c>
      <c r="D4" s="215">
        <v>2027</v>
      </c>
      <c r="E4" s="215">
        <v>2032</v>
      </c>
      <c r="F4" s="215">
        <v>2040</v>
      </c>
      <c r="G4" s="215">
        <v>2050</v>
      </c>
      <c r="H4" s="216">
        <v>2060</v>
      </c>
      <c r="I4" s="217">
        <v>2070</v>
      </c>
    </row>
    <row r="5" spans="1:12" x14ac:dyDescent="0.25">
      <c r="B5" s="218">
        <v>1.2999999999999999E-2</v>
      </c>
      <c r="C5" s="219">
        <v>3.5090792403355553E-4</v>
      </c>
      <c r="D5" s="219">
        <v>-3.227129206851781E-3</v>
      </c>
      <c r="E5" s="219">
        <v>-5.6110670321508904E-3</v>
      </c>
      <c r="F5" s="219">
        <v>-1.4994995258273414E-3</v>
      </c>
      <c r="G5" s="219">
        <v>2.1362240281301015E-3</v>
      </c>
      <c r="H5" s="220">
        <v>6.4589127581438921E-3</v>
      </c>
      <c r="I5" s="221">
        <v>8.9129127731629176E-3</v>
      </c>
    </row>
    <row r="6" spans="1:12" ht="16.5" thickBot="1" x14ac:dyDescent="0.3">
      <c r="B6" s="222" t="s">
        <v>62</v>
      </c>
      <c r="C6" s="223">
        <v>3.5090792403355553E-4</v>
      </c>
      <c r="D6" s="223">
        <v>-3.227129206851781E-3</v>
      </c>
      <c r="E6" s="223">
        <v>-6.4000193391777205E-3</v>
      </c>
      <c r="F6" s="223">
        <v>-4.3887033037514622E-3</v>
      </c>
      <c r="G6" s="223">
        <v>-2.8589071348115724E-3</v>
      </c>
      <c r="H6" s="224">
        <v>7.8181071075739128E-5</v>
      </c>
      <c r="I6" s="225">
        <v>1.3346640654177955E-3</v>
      </c>
    </row>
    <row r="7" spans="1:12" s="621" customFormat="1" ht="9.6" customHeight="1" x14ac:dyDescent="0.25">
      <c r="B7" s="623"/>
      <c r="C7" s="624"/>
      <c r="D7" s="624"/>
      <c r="E7" s="624"/>
      <c r="F7" s="624"/>
      <c r="G7" s="624"/>
      <c r="H7" s="624"/>
      <c r="I7" s="624"/>
    </row>
    <row r="8" spans="1:12" s="622" customFormat="1" ht="16.5" thickBot="1" x14ac:dyDescent="0.3">
      <c r="B8" s="413" t="s">
        <v>80</v>
      </c>
    </row>
    <row r="9" spans="1:12" ht="16.5" thickBot="1" x14ac:dyDescent="0.3">
      <c r="B9" s="214" t="s">
        <v>24</v>
      </c>
      <c r="C9" s="215">
        <v>2021</v>
      </c>
      <c r="D9" s="215">
        <v>2027</v>
      </c>
      <c r="E9" s="215">
        <v>2032</v>
      </c>
      <c r="F9" s="215">
        <v>2040</v>
      </c>
      <c r="G9" s="215">
        <v>2050</v>
      </c>
      <c r="H9" s="216">
        <v>2060</v>
      </c>
      <c r="I9" s="217">
        <v>2070</v>
      </c>
    </row>
    <row r="10" spans="1:12" x14ac:dyDescent="0.25">
      <c r="B10" s="218">
        <v>1.2999999999999999E-2</v>
      </c>
      <c r="C10" s="219">
        <v>-3.3268817633770598E-3</v>
      </c>
      <c r="D10" s="219">
        <v>-1.7643157735740544E-3</v>
      </c>
      <c r="E10" s="219">
        <v>-8.9295524525465075E-4</v>
      </c>
      <c r="F10" s="219">
        <v>1.9656964845281566E-3</v>
      </c>
      <c r="G10" s="219">
        <v>5.3054563056055271E-3</v>
      </c>
      <c r="H10" s="220">
        <v>9.5574807881326218E-3</v>
      </c>
      <c r="I10" s="221">
        <v>1.1296117462668218E-2</v>
      </c>
    </row>
    <row r="11" spans="1:12" ht="16.5" thickBot="1" x14ac:dyDescent="0.3">
      <c r="B11" s="222" t="s">
        <v>62</v>
      </c>
      <c r="C11" s="223">
        <v>-3.3406370271057417E-3</v>
      </c>
      <c r="D11" s="223">
        <v>-1.7969231440970457E-3</v>
      </c>
      <c r="E11" s="223">
        <v>-1.6930368716423783E-3</v>
      </c>
      <c r="F11" s="223">
        <v>-5.7826070562350118E-4</v>
      </c>
      <c r="G11" s="223">
        <v>9.7272145143667554E-4</v>
      </c>
      <c r="H11" s="224">
        <v>3.9247640888711022E-3</v>
      </c>
      <c r="I11" s="225">
        <v>5.0392608848597864E-3</v>
      </c>
    </row>
    <row r="12" spans="1:12" s="621" customFormat="1" ht="9.6" customHeight="1" x14ac:dyDescent="0.25">
      <c r="B12" s="623"/>
      <c r="C12" s="624"/>
      <c r="D12" s="624"/>
      <c r="E12" s="624"/>
      <c r="F12" s="624"/>
      <c r="G12" s="624"/>
      <c r="H12" s="624"/>
      <c r="I12" s="624"/>
    </row>
    <row r="13" spans="1:12" s="622" customFormat="1" ht="16.5" thickBot="1" x14ac:dyDescent="0.3">
      <c r="B13" s="413" t="s">
        <v>81</v>
      </c>
    </row>
    <row r="14" spans="1:12" ht="16.5" thickBot="1" x14ac:dyDescent="0.3">
      <c r="B14" s="214" t="s">
        <v>24</v>
      </c>
      <c r="C14" s="215">
        <v>2021</v>
      </c>
      <c r="D14" s="215">
        <v>2027</v>
      </c>
      <c r="E14" s="215">
        <v>2032</v>
      </c>
      <c r="F14" s="215">
        <v>2040</v>
      </c>
      <c r="G14" s="215">
        <v>2050</v>
      </c>
      <c r="H14" s="216">
        <v>2060</v>
      </c>
      <c r="I14" s="217">
        <v>2070</v>
      </c>
    </row>
    <row r="15" spans="1:12" x14ac:dyDescent="0.25">
      <c r="B15" s="218">
        <v>1.2999999999999999E-2</v>
      </c>
      <c r="C15" s="226">
        <v>0.36777896874106153</v>
      </c>
      <c r="D15" s="226">
        <v>-0.14628134332777265</v>
      </c>
      <c r="E15" s="226">
        <v>-0.47181117868962397</v>
      </c>
      <c r="F15" s="226">
        <v>-0.3465196010355498</v>
      </c>
      <c r="G15" s="226">
        <v>-0.31692322774754256</v>
      </c>
      <c r="H15" s="227">
        <v>-0.30985680299887297</v>
      </c>
      <c r="I15" s="228">
        <v>-0.23832046895053005</v>
      </c>
    </row>
    <row r="16" spans="1:12" ht="16.5" thickBot="1" x14ac:dyDescent="0.3">
      <c r="B16" s="222" t="s">
        <v>62</v>
      </c>
      <c r="C16" s="229">
        <v>0.36915449511392973</v>
      </c>
      <c r="D16" s="229">
        <v>-0.14302060627547353</v>
      </c>
      <c r="E16" s="229">
        <v>-0.47069824675353422</v>
      </c>
      <c r="F16" s="229">
        <v>-0.3810442598127961</v>
      </c>
      <c r="G16" s="229">
        <v>-0.3831628586248248</v>
      </c>
      <c r="H16" s="230">
        <v>-0.3846583017795363</v>
      </c>
      <c r="I16" s="231">
        <v>-0.37045968194419909</v>
      </c>
    </row>
  </sheetData>
  <mergeCells count="1">
    <mergeCell ref="A1:L1"/>
  </mergeCells>
  <hyperlinks>
    <hyperlink ref="A2" location="SOMMAIRE!A1" display="Retour sommaire"/>
  </hyperlinks>
  <pageMargins left="0.7" right="0.7" top="0.75" bottom="0.75" header="0.3" footer="0.3"/>
  <pageSetup paperSize="9" orientation="portrait" r:id="rId1"/>
  <ignoredErrors>
    <ignoredError sqref="B6:B16" numberStoredAsText="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
  <sheetViews>
    <sheetView workbookViewId="0">
      <selection activeCell="A2" sqref="A2:B2"/>
    </sheetView>
  </sheetViews>
  <sheetFormatPr baseColWidth="10" defaultColWidth="10.85546875" defaultRowHeight="15.75" x14ac:dyDescent="0.25"/>
  <cols>
    <col min="1" max="1" width="10.85546875" style="169"/>
    <col min="2" max="2" width="20.42578125" style="169" customWidth="1"/>
    <col min="3" max="4" width="17.85546875" style="169" customWidth="1"/>
    <col min="5" max="16384" width="10.85546875" style="169"/>
  </cols>
  <sheetData>
    <row r="1" spans="1:8" x14ac:dyDescent="0.25">
      <c r="A1" s="1" t="s">
        <v>363</v>
      </c>
      <c r="B1" s="1"/>
    </row>
    <row r="2" spans="1:8" x14ac:dyDescent="0.25">
      <c r="A2" s="388" t="s">
        <v>376</v>
      </c>
      <c r="B2" s="3"/>
    </row>
    <row r="4" spans="1:8" ht="16.5" thickBot="1" x14ac:dyDescent="0.3"/>
    <row r="5" spans="1:8" ht="28.5" customHeight="1" x14ac:dyDescent="0.25">
      <c r="B5" s="909" t="s">
        <v>46</v>
      </c>
      <c r="C5" s="911" t="s">
        <v>47</v>
      </c>
      <c r="D5" s="170" t="s">
        <v>48</v>
      </c>
      <c r="E5" s="171">
        <v>7.0000000000000001E-3</v>
      </c>
      <c r="F5" s="172">
        <v>0.01</v>
      </c>
      <c r="G5" s="172">
        <v>1.2999999999999999E-2</v>
      </c>
      <c r="H5" s="173">
        <v>1.6E-2</v>
      </c>
    </row>
    <row r="6" spans="1:8" ht="28.5" customHeight="1" thickBot="1" x14ac:dyDescent="0.3">
      <c r="B6" s="910"/>
      <c r="C6" s="912"/>
      <c r="D6" s="174" t="s">
        <v>49</v>
      </c>
      <c r="E6" s="175">
        <v>6.8276360732137942E-3</v>
      </c>
      <c r="F6" s="176">
        <v>8.9511571018219271E-3</v>
      </c>
      <c r="G6" s="176">
        <v>1.1073135730443884E-2</v>
      </c>
      <c r="H6" s="177">
        <v>1.3193578221645685E-2</v>
      </c>
    </row>
    <row r="7" spans="1:8" ht="18" customHeight="1" x14ac:dyDescent="0.25">
      <c r="B7" s="910"/>
      <c r="C7" s="913" t="s">
        <v>50</v>
      </c>
      <c r="D7" s="914"/>
      <c r="E7" s="915"/>
      <c r="F7" s="916"/>
      <c r="G7" s="916"/>
      <c r="H7" s="917"/>
    </row>
    <row r="8" spans="1:8" ht="18" customHeight="1" x14ac:dyDescent="0.25">
      <c r="B8" s="910"/>
      <c r="C8" s="178" t="s">
        <v>51</v>
      </c>
      <c r="D8" s="179" t="s">
        <v>52</v>
      </c>
      <c r="E8" s="918"/>
      <c r="F8" s="919"/>
      <c r="G8" s="919"/>
      <c r="H8" s="920"/>
    </row>
    <row r="9" spans="1:8" x14ac:dyDescent="0.25">
      <c r="B9" s="180" t="s">
        <v>32</v>
      </c>
      <c r="C9" s="181">
        <v>7.0000000000000007E-2</v>
      </c>
      <c r="D9" s="182">
        <f>D10</f>
        <v>6.672800000000001E-2</v>
      </c>
      <c r="E9" s="183">
        <v>-8.0108383893163493E-3</v>
      </c>
      <c r="F9" s="184">
        <v>-6.6077265956911583E-3</v>
      </c>
      <c r="G9" s="184">
        <v>-5.3108350718268534E-3</v>
      </c>
      <c r="H9" s="185">
        <v>-4.0950748229035185E-3</v>
      </c>
    </row>
    <row r="10" spans="1:8" ht="16.5" thickBot="1" x14ac:dyDescent="0.3">
      <c r="B10" s="186" t="s">
        <v>33</v>
      </c>
      <c r="C10" s="187">
        <v>7.0000000000000007E-2</v>
      </c>
      <c r="D10" s="188">
        <v>6.672800000000001E-2</v>
      </c>
      <c r="E10" s="189">
        <v>-5.8540158241261291E-3</v>
      </c>
      <c r="F10" s="190">
        <v>-4.1293655508708067E-3</v>
      </c>
      <c r="G10" s="190">
        <v>-2.5186574251006765E-3</v>
      </c>
      <c r="H10" s="191">
        <v>-1.0440354464938129E-3</v>
      </c>
    </row>
  </sheetData>
  <mergeCells count="4">
    <mergeCell ref="B5:B8"/>
    <mergeCell ref="C5:C6"/>
    <mergeCell ref="C7:D7"/>
    <mergeCell ref="E7:H8"/>
  </mergeCells>
  <hyperlinks>
    <hyperlink ref="A2" location="SOMMAIRE!A1" display="Retour sommaire"/>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10"/>
  <sheetViews>
    <sheetView workbookViewId="0">
      <selection activeCell="A2" sqref="A2:B2"/>
    </sheetView>
  </sheetViews>
  <sheetFormatPr baseColWidth="10" defaultColWidth="10.85546875" defaultRowHeight="15.75" x14ac:dyDescent="0.25"/>
  <cols>
    <col min="1" max="1" width="10.85546875" style="169"/>
    <col min="2" max="2" width="20.42578125" style="169" customWidth="1"/>
    <col min="3" max="4" width="17.85546875" style="169" customWidth="1"/>
    <col min="5" max="16384" width="10.85546875" style="169"/>
  </cols>
  <sheetData>
    <row r="1" spans="1:18" x14ac:dyDescent="0.25">
      <c r="A1" s="1" t="s">
        <v>364</v>
      </c>
      <c r="B1" s="1"/>
    </row>
    <row r="2" spans="1:18" x14ac:dyDescent="0.25">
      <c r="A2" s="388" t="s">
        <v>376</v>
      </c>
      <c r="B2" s="3"/>
    </row>
    <row r="4" spans="1:18" ht="16.5" thickBot="1" x14ac:dyDescent="0.3"/>
    <row r="5" spans="1:18" ht="28.5" customHeight="1" x14ac:dyDescent="0.25">
      <c r="B5" s="921" t="s">
        <v>46</v>
      </c>
      <c r="C5" s="923" t="s">
        <v>47</v>
      </c>
      <c r="D5" s="192" t="s">
        <v>48</v>
      </c>
      <c r="E5" s="193">
        <v>7.0000000000000001E-3</v>
      </c>
      <c r="F5" s="194">
        <v>0.01</v>
      </c>
      <c r="G5" s="194">
        <v>1.2999999999999999E-2</v>
      </c>
      <c r="H5" s="195">
        <v>1.6E-2</v>
      </c>
    </row>
    <row r="6" spans="1:18" ht="28.5" customHeight="1" thickBot="1" x14ac:dyDescent="0.3">
      <c r="B6" s="922"/>
      <c r="C6" s="924"/>
      <c r="D6" s="196" t="s">
        <v>49</v>
      </c>
      <c r="E6" s="197">
        <v>6.9138143484406278E-3</v>
      </c>
      <c r="F6" s="198">
        <v>9.4754423327196857E-3</v>
      </c>
      <c r="G6" s="198">
        <v>1.2036109284120133E-2</v>
      </c>
      <c r="H6" s="199">
        <v>1.4595818773757818E-2</v>
      </c>
      <c r="R6" s="169">
        <f>R5</f>
        <v>0</v>
      </c>
    </row>
    <row r="7" spans="1:18" ht="18" customHeight="1" x14ac:dyDescent="0.25">
      <c r="B7" s="922"/>
      <c r="C7" s="925" t="s">
        <v>50</v>
      </c>
      <c r="D7" s="926"/>
      <c r="E7" s="927"/>
      <c r="F7" s="928"/>
      <c r="G7" s="928"/>
      <c r="H7" s="929"/>
    </row>
    <row r="8" spans="1:18" ht="18" customHeight="1" x14ac:dyDescent="0.25">
      <c r="B8" s="922"/>
      <c r="C8" s="200" t="s">
        <v>51</v>
      </c>
      <c r="D8" s="201" t="s">
        <v>52</v>
      </c>
      <c r="E8" s="930"/>
      <c r="F8" s="931"/>
      <c r="G8" s="931"/>
      <c r="H8" s="932"/>
    </row>
    <row r="9" spans="1:18" x14ac:dyDescent="0.25">
      <c r="B9" s="202" t="s">
        <v>32</v>
      </c>
      <c r="C9" s="203">
        <v>7.0000000000000007E-2</v>
      </c>
      <c r="D9" s="204">
        <f>D10</f>
        <v>6.8330612244897976E-2</v>
      </c>
      <c r="E9" s="205">
        <v>-1.2148218372960854E-2</v>
      </c>
      <c r="F9" s="206">
        <v>-8.3966640404412891E-3</v>
      </c>
      <c r="G9" s="206">
        <v>-5.1008040171138516E-3</v>
      </c>
      <c r="H9" s="207">
        <v>-2.1864829422476007E-3</v>
      </c>
    </row>
    <row r="10" spans="1:18" ht="16.5" thickBot="1" x14ac:dyDescent="0.3">
      <c r="B10" s="208" t="s">
        <v>33</v>
      </c>
      <c r="C10" s="209">
        <v>7.0000000000000007E-2</v>
      </c>
      <c r="D10" s="210">
        <v>6.8330612244897976E-2</v>
      </c>
      <c r="E10" s="211">
        <v>-6.6817387530570711E-3</v>
      </c>
      <c r="F10" s="212">
        <v>-2.3812090860286642E-3</v>
      </c>
      <c r="G10" s="212">
        <v>1.4415518038623633E-3</v>
      </c>
      <c r="H10" s="213">
        <v>4.7932614545699503E-3</v>
      </c>
    </row>
  </sheetData>
  <mergeCells count="4">
    <mergeCell ref="B5:B8"/>
    <mergeCell ref="C5:C6"/>
    <mergeCell ref="C7:D7"/>
    <mergeCell ref="E7:H8"/>
  </mergeCells>
  <hyperlinks>
    <hyperlink ref="A2" location="SOMMAIRE!A1" display="Retour sommaire"/>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3"/>
  <sheetViews>
    <sheetView workbookViewId="0">
      <selection activeCell="A2" sqref="A2:B2"/>
    </sheetView>
  </sheetViews>
  <sheetFormatPr baseColWidth="10" defaultColWidth="11.42578125" defaultRowHeight="15.75" x14ac:dyDescent="0.25"/>
  <cols>
    <col min="1" max="1" width="26.7109375" style="438" customWidth="1"/>
    <col min="2" max="2" width="39.42578125" style="438" customWidth="1"/>
    <col min="3" max="5" width="22.85546875" style="438" customWidth="1"/>
    <col min="6" max="16384" width="11.42578125" style="438"/>
  </cols>
  <sheetData>
    <row r="1" spans="1:5" x14ac:dyDescent="0.25">
      <c r="A1" s="437" t="s">
        <v>365</v>
      </c>
      <c r="C1" s="439"/>
      <c r="D1" s="440"/>
      <c r="E1" s="440"/>
    </row>
    <row r="2" spans="1:5" x14ac:dyDescent="0.25">
      <c r="A2" s="388" t="s">
        <v>376</v>
      </c>
      <c r="B2" s="3"/>
      <c r="C2" s="439"/>
      <c r="D2" s="440"/>
      <c r="E2" s="440"/>
    </row>
    <row r="3" spans="1:5" ht="16.5" thickBot="1" x14ac:dyDescent="0.3">
      <c r="A3" s="441"/>
      <c r="B3" s="442"/>
      <c r="C3" s="442"/>
    </row>
    <row r="4" spans="1:5" ht="32.25" thickBot="1" x14ac:dyDescent="0.3">
      <c r="B4" s="443" t="s">
        <v>198</v>
      </c>
      <c r="C4" s="443" t="s">
        <v>199</v>
      </c>
      <c r="D4" s="443" t="s">
        <v>200</v>
      </c>
      <c r="E4" s="443" t="s">
        <v>228</v>
      </c>
    </row>
    <row r="5" spans="1:5" x14ac:dyDescent="0.25">
      <c r="B5" s="444" t="s">
        <v>135</v>
      </c>
      <c r="C5" s="445">
        <v>1.9390000000000001</v>
      </c>
      <c r="D5" s="446">
        <v>12.391909366563221</v>
      </c>
      <c r="E5" s="447">
        <v>0.38638638638638634</v>
      </c>
    </row>
    <row r="6" spans="1:5" x14ac:dyDescent="0.25">
      <c r="B6" s="448" t="s">
        <v>201</v>
      </c>
      <c r="C6" s="445">
        <v>0.91303833400000001</v>
      </c>
      <c r="D6" s="446">
        <v>54.631044482086487</v>
      </c>
      <c r="E6" s="447">
        <v>0.32982418292252635</v>
      </c>
    </row>
    <row r="7" spans="1:5" ht="19.5" customHeight="1" x14ac:dyDescent="0.25">
      <c r="B7" s="449" t="s">
        <v>202</v>
      </c>
      <c r="C7" s="450">
        <f>SUM(C5:C6)</f>
        <v>2.852038334</v>
      </c>
      <c r="D7" s="451"/>
      <c r="E7" s="452"/>
    </row>
    <row r="8" spans="1:5" x14ac:dyDescent="0.25">
      <c r="B8" s="448" t="s">
        <v>41</v>
      </c>
      <c r="C8" s="445">
        <v>0</v>
      </c>
      <c r="D8" s="446"/>
      <c r="E8" s="447">
        <v>0</v>
      </c>
    </row>
    <row r="9" spans="1:5" x14ac:dyDescent="0.25">
      <c r="B9" s="448" t="s">
        <v>203</v>
      </c>
      <c r="C9" s="445">
        <v>1.5865506680199999</v>
      </c>
      <c r="D9" s="446">
        <v>21.940651708715233</v>
      </c>
      <c r="E9" s="447">
        <v>0.35140465915361796</v>
      </c>
    </row>
    <row r="10" spans="1:5" x14ac:dyDescent="0.25">
      <c r="B10" s="448" t="s">
        <v>204</v>
      </c>
      <c r="C10" s="445">
        <v>15.387</v>
      </c>
      <c r="D10" s="446">
        <v>363.51598416320212</v>
      </c>
      <c r="E10" s="447">
        <v>7.1294297848638832E-2</v>
      </c>
    </row>
    <row r="11" spans="1:5" ht="19.5" customHeight="1" x14ac:dyDescent="0.25">
      <c r="B11" s="449" t="s">
        <v>205</v>
      </c>
      <c r="C11" s="450">
        <f>SUM(C8:C10)</f>
        <v>16.97355066802</v>
      </c>
      <c r="D11" s="451"/>
      <c r="E11" s="452"/>
    </row>
    <row r="12" spans="1:5" x14ac:dyDescent="0.25">
      <c r="B12" s="448" t="s">
        <v>206</v>
      </c>
      <c r="C12" s="453">
        <v>86.542000000000002</v>
      </c>
      <c r="D12" s="454">
        <v>12.533792041606834</v>
      </c>
      <c r="E12" s="455">
        <v>8.7224713878315097E-2</v>
      </c>
    </row>
    <row r="13" spans="1:5" x14ac:dyDescent="0.25">
      <c r="B13" s="448" t="s">
        <v>132</v>
      </c>
      <c r="C13" s="453">
        <v>14.828521271129999</v>
      </c>
      <c r="D13" s="454">
        <v>50.503999129675606</v>
      </c>
      <c r="E13" s="455">
        <v>0.15099406524062675</v>
      </c>
    </row>
    <row r="14" spans="1:5" x14ac:dyDescent="0.25">
      <c r="B14" s="448" t="s">
        <v>207</v>
      </c>
      <c r="C14" s="453">
        <v>18.094116127979998</v>
      </c>
      <c r="D14" s="454">
        <v>97.769141397743653</v>
      </c>
      <c r="E14" s="455">
        <v>5.5780750539587087E-2</v>
      </c>
    </row>
    <row r="15" spans="1:5" x14ac:dyDescent="0.25">
      <c r="B15" s="448" t="s">
        <v>208</v>
      </c>
      <c r="C15" s="453">
        <v>33.561073000000007</v>
      </c>
      <c r="D15" s="454">
        <v>104.93851349729435</v>
      </c>
      <c r="E15" s="455">
        <v>8.3709560011517636E-2</v>
      </c>
    </row>
    <row r="16" spans="1:5" x14ac:dyDescent="0.25">
      <c r="B16" s="448" t="s">
        <v>209</v>
      </c>
      <c r="C16" s="453">
        <v>1.7954871699999999</v>
      </c>
      <c r="D16" s="454">
        <v>81.859396424670138</v>
      </c>
      <c r="E16" s="455">
        <v>0.12098032585805463</v>
      </c>
    </row>
    <row r="17" spans="2:5" x14ac:dyDescent="0.25">
      <c r="B17" s="456" t="s">
        <v>210</v>
      </c>
      <c r="C17" s="453">
        <v>5.5035020824036609</v>
      </c>
      <c r="D17" s="454">
        <v>177.41002940254259</v>
      </c>
      <c r="E17" s="455">
        <v>6.7478527824377466E-2</v>
      </c>
    </row>
    <row r="18" spans="2:5" x14ac:dyDescent="0.25">
      <c r="B18" s="448" t="s">
        <v>211</v>
      </c>
      <c r="C18" s="453">
        <v>0.22645065606000001</v>
      </c>
      <c r="D18" s="454">
        <v>3.4585666080220996</v>
      </c>
      <c r="E18" s="455">
        <v>4.0501690226965703E-2</v>
      </c>
    </row>
    <row r="19" spans="2:5" ht="19.5" customHeight="1" x14ac:dyDescent="0.25">
      <c r="B19" s="457" t="s">
        <v>212</v>
      </c>
      <c r="C19" s="458">
        <f>SUM(C12:C18)</f>
        <v>160.55115030757366</v>
      </c>
      <c r="D19" s="459"/>
      <c r="E19" s="460"/>
    </row>
    <row r="20" spans="2:5" ht="19.5" customHeight="1" thickBot="1" x14ac:dyDescent="0.3">
      <c r="B20" s="461" t="s">
        <v>213</v>
      </c>
      <c r="C20" s="462">
        <f>C7+C11+C19</f>
        <v>180.37673930959366</v>
      </c>
      <c r="D20" s="463"/>
      <c r="E20" s="464">
        <v>9.1960041911920865E-2</v>
      </c>
    </row>
    <row r="21" spans="2:5" ht="16.5" thickBot="1" x14ac:dyDescent="0.3">
      <c r="B21" s="465"/>
      <c r="C21" s="466"/>
      <c r="D21" s="467"/>
      <c r="E21" s="467"/>
    </row>
    <row r="22" spans="2:5" ht="19.5" customHeight="1" thickBot="1" x14ac:dyDescent="0.3">
      <c r="B22" s="468" t="s">
        <v>214</v>
      </c>
      <c r="C22" s="469">
        <v>26.033753440079998</v>
      </c>
      <c r="D22" s="470"/>
      <c r="E22" s="471">
        <v>-1.0123443342965877E-2</v>
      </c>
    </row>
    <row r="23" spans="2:5" x14ac:dyDescent="0.25">
      <c r="B23" s="472"/>
      <c r="C23" s="473"/>
      <c r="D23" s="474"/>
      <c r="E23" s="474"/>
    </row>
  </sheetData>
  <hyperlinks>
    <hyperlink ref="A2" location="SOMMAIRE!A1" display="Retour sommaire"/>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9"/>
  <sheetViews>
    <sheetView workbookViewId="0">
      <selection activeCell="A2" sqref="A2:B2"/>
    </sheetView>
  </sheetViews>
  <sheetFormatPr baseColWidth="10" defaultColWidth="11.42578125" defaultRowHeight="15" x14ac:dyDescent="0.2"/>
  <cols>
    <col min="1" max="1" width="26.7109375" style="476" customWidth="1"/>
    <col min="2" max="5" width="27.28515625" style="476" customWidth="1"/>
    <col min="6" max="16384" width="11.42578125" style="476"/>
  </cols>
  <sheetData>
    <row r="1" spans="1:5" ht="15.75" x14ac:dyDescent="0.2">
      <c r="A1" s="475" t="s">
        <v>366</v>
      </c>
    </row>
    <row r="2" spans="1:5" ht="15.75" x14ac:dyDescent="0.25">
      <c r="A2" s="388" t="s">
        <v>376</v>
      </c>
      <c r="B2" s="3"/>
    </row>
    <row r="3" spans="1:5" ht="15.75" thickBot="1" x14ac:dyDescent="0.25">
      <c r="A3" s="477"/>
    </row>
    <row r="4" spans="1:5" ht="48" thickBot="1" x14ac:dyDescent="0.25">
      <c r="B4" s="443" t="s">
        <v>215</v>
      </c>
      <c r="C4" s="478" t="s">
        <v>216</v>
      </c>
      <c r="D4" s="478" t="s">
        <v>217</v>
      </c>
      <c r="E4" s="478" t="s">
        <v>218</v>
      </c>
    </row>
    <row r="5" spans="1:5" ht="15.75" x14ac:dyDescent="0.2">
      <c r="B5" s="479" t="s">
        <v>219</v>
      </c>
      <c r="C5" s="480">
        <v>29.668759999999999</v>
      </c>
      <c r="D5" s="480">
        <v>33.025030000000001</v>
      </c>
      <c r="E5" s="480">
        <v>41.948120000000003</v>
      </c>
    </row>
    <row r="6" spans="1:5" ht="15.75" x14ac:dyDescent="0.2">
      <c r="B6" s="481" t="s">
        <v>220</v>
      </c>
      <c r="C6" s="482">
        <v>5.3986482819999999</v>
      </c>
      <c r="D6" s="482">
        <v>5.9685406959999998</v>
      </c>
      <c r="E6" s="482">
        <v>7.6991874889999998</v>
      </c>
    </row>
    <row r="7" spans="1:5" ht="16.5" thickBot="1" x14ac:dyDescent="0.25">
      <c r="B7" s="483" t="s">
        <v>221</v>
      </c>
      <c r="C7" s="484">
        <f>C5+C6</f>
        <v>35.067408282000002</v>
      </c>
      <c r="D7" s="484">
        <f t="shared" ref="D7:E7" si="0">D5+D6</f>
        <v>38.993570695999999</v>
      </c>
      <c r="E7" s="484">
        <f t="shared" si="0"/>
        <v>49.647307488999999</v>
      </c>
    </row>
    <row r="9" spans="1:5" ht="15.75" x14ac:dyDescent="0.2">
      <c r="B9" s="485"/>
    </row>
  </sheetData>
  <hyperlinks>
    <hyperlink ref="A2" location="SOMMAIRE!A1" display="Retour sommaire"/>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X30"/>
  <sheetViews>
    <sheetView workbookViewId="0">
      <selection activeCell="C8" sqref="C8"/>
    </sheetView>
  </sheetViews>
  <sheetFormatPr baseColWidth="10" defaultColWidth="10.85546875" defaultRowHeight="15" x14ac:dyDescent="0.25"/>
  <cols>
    <col min="1" max="1" width="10.85546875" style="2"/>
    <col min="2" max="2" width="17.42578125" style="2" customWidth="1"/>
    <col min="3" max="3" width="27.42578125" style="2" customWidth="1"/>
    <col min="4" max="16384" width="10.85546875" style="2"/>
  </cols>
  <sheetData>
    <row r="1" spans="1:76" ht="15.75" x14ac:dyDescent="0.25">
      <c r="A1" s="1" t="s">
        <v>326</v>
      </c>
    </row>
    <row r="2" spans="1:76" ht="15.75" x14ac:dyDescent="0.25">
      <c r="A2" s="388" t="s">
        <v>376</v>
      </c>
      <c r="B2" s="3"/>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row>
    <row r="3" spans="1:76" customFormat="1" ht="15.75" thickBot="1" x14ac:dyDescent="0.3">
      <c r="C3" s="4"/>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row>
    <row r="4" spans="1:76" customFormat="1" ht="15.75" thickBot="1" x14ac:dyDescent="0.3">
      <c r="B4" s="486"/>
      <c r="C4" s="487"/>
      <c r="D4" s="45">
        <v>2000</v>
      </c>
      <c r="E4" s="488">
        <v>2001</v>
      </c>
      <c r="F4" s="488">
        <v>2002</v>
      </c>
      <c r="G4" s="488">
        <v>2003</v>
      </c>
      <c r="H4" s="488">
        <v>2004</v>
      </c>
      <c r="I4" s="488">
        <v>2005</v>
      </c>
      <c r="J4" s="488">
        <v>2006</v>
      </c>
      <c r="K4" s="488">
        <v>2007</v>
      </c>
      <c r="L4" s="488">
        <v>2008</v>
      </c>
      <c r="M4" s="488">
        <v>2009</v>
      </c>
      <c r="N4" s="488">
        <v>2010</v>
      </c>
      <c r="O4" s="488">
        <v>2011</v>
      </c>
      <c r="P4" s="488">
        <v>2012</v>
      </c>
      <c r="Q4" s="488">
        <v>2013</v>
      </c>
      <c r="R4" s="488">
        <v>2014</v>
      </c>
      <c r="S4" s="488">
        <v>2015</v>
      </c>
      <c r="T4" s="488">
        <v>2016</v>
      </c>
      <c r="U4" s="488">
        <v>2017</v>
      </c>
      <c r="V4" s="488">
        <v>2018</v>
      </c>
      <c r="W4" s="488">
        <v>2019</v>
      </c>
      <c r="X4" s="488">
        <v>2020</v>
      </c>
      <c r="Y4" s="488">
        <v>2021</v>
      </c>
      <c r="Z4" s="488">
        <v>2022</v>
      </c>
      <c r="AA4" s="488">
        <v>2023</v>
      </c>
      <c r="AB4" s="488">
        <v>2024</v>
      </c>
      <c r="AC4" s="488">
        <v>2025</v>
      </c>
      <c r="AD4" s="488">
        <v>2026</v>
      </c>
      <c r="AE4" s="488">
        <v>2027</v>
      </c>
      <c r="AF4" s="488">
        <v>2028</v>
      </c>
      <c r="AG4" s="488">
        <v>2029</v>
      </c>
      <c r="AH4" s="488">
        <v>2030</v>
      </c>
      <c r="AI4" s="488">
        <v>2031</v>
      </c>
      <c r="AJ4" s="488">
        <v>2032</v>
      </c>
      <c r="AK4" s="488">
        <v>2033</v>
      </c>
      <c r="AL4" s="488">
        <v>2034</v>
      </c>
      <c r="AM4" s="488">
        <v>2035</v>
      </c>
      <c r="AN4" s="488">
        <v>2036</v>
      </c>
      <c r="AO4" s="488">
        <v>2037</v>
      </c>
      <c r="AP4" s="488">
        <v>2038</v>
      </c>
      <c r="AQ4" s="488">
        <v>2039</v>
      </c>
      <c r="AR4" s="488">
        <v>2040</v>
      </c>
      <c r="AS4" s="488">
        <v>2041</v>
      </c>
      <c r="AT4" s="488">
        <v>2042</v>
      </c>
      <c r="AU4" s="488">
        <v>2043</v>
      </c>
      <c r="AV4" s="488">
        <v>2044</v>
      </c>
      <c r="AW4" s="488">
        <v>2045</v>
      </c>
      <c r="AX4" s="488">
        <v>2046</v>
      </c>
      <c r="AY4" s="488">
        <v>2047</v>
      </c>
      <c r="AZ4" s="488">
        <v>2048</v>
      </c>
      <c r="BA4" s="488">
        <v>2049</v>
      </c>
      <c r="BB4" s="488">
        <v>2050</v>
      </c>
      <c r="BC4" s="488">
        <v>2051</v>
      </c>
      <c r="BD4" s="488">
        <v>2052</v>
      </c>
      <c r="BE4" s="488">
        <v>2053</v>
      </c>
      <c r="BF4" s="488">
        <v>2054</v>
      </c>
      <c r="BG4" s="488">
        <v>2055</v>
      </c>
      <c r="BH4" s="488">
        <v>2056</v>
      </c>
      <c r="BI4" s="488">
        <v>2057</v>
      </c>
      <c r="BJ4" s="488">
        <v>2058</v>
      </c>
      <c r="BK4" s="488">
        <v>2059</v>
      </c>
      <c r="BL4" s="488">
        <v>2060</v>
      </c>
      <c r="BM4" s="488">
        <v>2061</v>
      </c>
      <c r="BN4" s="488">
        <v>2062</v>
      </c>
      <c r="BO4" s="488">
        <v>2063</v>
      </c>
      <c r="BP4" s="488">
        <v>2064</v>
      </c>
      <c r="BQ4" s="488">
        <v>2065</v>
      </c>
      <c r="BR4" s="488">
        <v>2066</v>
      </c>
      <c r="BS4" s="488">
        <v>2067</v>
      </c>
      <c r="BT4" s="488">
        <v>2068</v>
      </c>
      <c r="BU4" s="488">
        <v>2069</v>
      </c>
      <c r="BV4" s="46">
        <v>2070</v>
      </c>
    </row>
    <row r="5" spans="1:76" customFormat="1" ht="15" customHeight="1" x14ac:dyDescent="0.25">
      <c r="B5" s="867" t="s">
        <v>222</v>
      </c>
      <c r="C5" s="98" t="s">
        <v>19</v>
      </c>
      <c r="D5" s="489"/>
      <c r="E5" s="490"/>
      <c r="F5" s="490">
        <v>0.11674965211149323</v>
      </c>
      <c r="G5" s="490">
        <v>0.11789391797648244</v>
      </c>
      <c r="H5" s="490">
        <v>0.11879445549318751</v>
      </c>
      <c r="I5" s="490">
        <v>0.12080131604057782</v>
      </c>
      <c r="J5" s="490">
        <v>0.12109156895465158</v>
      </c>
      <c r="K5" s="490">
        <v>0.12251119731123171</v>
      </c>
      <c r="L5" s="490">
        <v>0.12376627463691038</v>
      </c>
      <c r="M5" s="490">
        <v>0.13257657953902008</v>
      </c>
      <c r="N5" s="490">
        <v>0.13295947043542811</v>
      </c>
      <c r="O5" s="490">
        <v>0.13458290331420281</v>
      </c>
      <c r="P5" s="490">
        <v>0.13737798361532785</v>
      </c>
      <c r="Q5" s="490">
        <v>0.13925992573944154</v>
      </c>
      <c r="R5" s="490">
        <v>0.14117995900566149</v>
      </c>
      <c r="S5" s="490">
        <v>0.14000653219869189</v>
      </c>
      <c r="T5" s="490">
        <v>0.139992144215523</v>
      </c>
      <c r="U5" s="490">
        <v>0.13882109234332179</v>
      </c>
      <c r="V5" s="490">
        <v>0.13853197637631307</v>
      </c>
      <c r="W5" s="490">
        <v>0.13671266394215612</v>
      </c>
      <c r="X5" s="490">
        <v>0.14700208881749402</v>
      </c>
      <c r="Y5" s="490">
        <v>0.13800068808161342</v>
      </c>
      <c r="Z5" s="490"/>
      <c r="AA5" s="490"/>
      <c r="AB5" s="490"/>
      <c r="AC5" s="490"/>
      <c r="AD5" s="490"/>
      <c r="AE5" s="490"/>
      <c r="AF5" s="490"/>
      <c r="AG5" s="490"/>
      <c r="AH5" s="490"/>
      <c r="AI5" s="490"/>
      <c r="AJ5" s="490"/>
      <c r="AK5" s="490"/>
      <c r="AL5" s="490"/>
      <c r="AM5" s="490"/>
      <c r="AN5" s="490"/>
      <c r="AO5" s="490"/>
      <c r="AP5" s="490"/>
      <c r="AQ5" s="490"/>
      <c r="AR5" s="490"/>
      <c r="AS5" s="490"/>
      <c r="AT5" s="490"/>
      <c r="AU5" s="490"/>
      <c r="AV5" s="490"/>
      <c r="AW5" s="490"/>
      <c r="AX5" s="490"/>
      <c r="AY5" s="490"/>
      <c r="AZ5" s="490"/>
      <c r="BA5" s="490"/>
      <c r="BB5" s="490"/>
      <c r="BC5" s="490"/>
      <c r="BD5" s="490"/>
      <c r="BE5" s="490"/>
      <c r="BF5" s="490"/>
      <c r="BG5" s="490"/>
      <c r="BH5" s="490"/>
      <c r="BI5" s="490"/>
      <c r="BJ5" s="490"/>
      <c r="BK5" s="490"/>
      <c r="BL5" s="490"/>
      <c r="BM5" s="490"/>
      <c r="BN5" s="490"/>
      <c r="BO5" s="490"/>
      <c r="BP5" s="490"/>
      <c r="BQ5" s="490"/>
      <c r="BR5" s="490"/>
      <c r="BS5" s="490"/>
      <c r="BT5" s="490"/>
      <c r="BU5" s="490"/>
      <c r="BV5" s="491"/>
    </row>
    <row r="6" spans="1:76" customFormat="1" ht="15" customHeight="1" x14ac:dyDescent="0.25">
      <c r="B6" s="933"/>
      <c r="C6" s="492" t="s">
        <v>223</v>
      </c>
      <c r="D6" s="493"/>
      <c r="E6" s="494"/>
      <c r="F6" s="494"/>
      <c r="G6" s="494"/>
      <c r="H6" s="494"/>
      <c r="I6" s="494"/>
      <c r="J6" s="494"/>
      <c r="K6" s="494"/>
      <c r="L6" s="494"/>
      <c r="M6" s="494"/>
      <c r="N6" s="494"/>
      <c r="O6" s="494"/>
      <c r="P6" s="494"/>
      <c r="Q6" s="494"/>
      <c r="R6" s="494"/>
      <c r="S6" s="494"/>
      <c r="T6" s="494"/>
      <c r="U6" s="494"/>
      <c r="V6" s="494"/>
      <c r="W6" s="494"/>
      <c r="X6" s="494"/>
      <c r="Y6" s="494">
        <v>0.13800068808161342</v>
      </c>
      <c r="Z6" s="494">
        <v>0.13697547031967333</v>
      </c>
      <c r="AA6" s="494">
        <v>0.1372195291113352</v>
      </c>
      <c r="AB6" s="494">
        <v>0.1393808174061546</v>
      </c>
      <c r="AC6" s="494">
        <v>0.13974960700479291</v>
      </c>
      <c r="AD6" s="494">
        <v>0.13955054549082907</v>
      </c>
      <c r="AE6" s="494">
        <v>0.13918732011547844</v>
      </c>
      <c r="AF6" s="494">
        <v>0.14007645491028128</v>
      </c>
      <c r="AG6" s="494">
        <v>0.14154454012363324</v>
      </c>
      <c r="AH6" s="494">
        <v>0.14281624686383806</v>
      </c>
      <c r="AI6" s="494">
        <v>0.14389337366268048</v>
      </c>
      <c r="AJ6" s="494">
        <v>0.14471219683589054</v>
      </c>
      <c r="AK6" s="494">
        <v>0.14490106630252567</v>
      </c>
      <c r="AL6" s="494">
        <v>0.14487154024148227</v>
      </c>
      <c r="AM6" s="494">
        <v>0.14463901928223211</v>
      </c>
      <c r="AN6" s="494">
        <v>0.14429057636840781</v>
      </c>
      <c r="AO6" s="494">
        <v>0.14394290506072566</v>
      </c>
      <c r="AP6" s="494">
        <v>0.14351212635314106</v>
      </c>
      <c r="AQ6" s="494">
        <v>0.14310638277280802</v>
      </c>
      <c r="AR6" s="494">
        <v>0.14286954261193044</v>
      </c>
      <c r="AS6" s="494">
        <v>0.14265617151288884</v>
      </c>
      <c r="AT6" s="494">
        <v>0.14252417545634569</v>
      </c>
      <c r="AU6" s="494">
        <v>0.14246217810585485</v>
      </c>
      <c r="AV6" s="494">
        <v>0.14234013635323062</v>
      </c>
      <c r="AW6" s="494">
        <v>0.1421001138919526</v>
      </c>
      <c r="AX6" s="494">
        <v>0.14187374122005117</v>
      </c>
      <c r="AY6" s="494">
        <v>0.14168290123668523</v>
      </c>
      <c r="AZ6" s="494">
        <v>0.14150561730774516</v>
      </c>
      <c r="BA6" s="494">
        <v>0.1413148815110952</v>
      </c>
      <c r="BB6" s="494">
        <v>0.14112452631606451</v>
      </c>
      <c r="BC6" s="494">
        <v>0.14090052218018545</v>
      </c>
      <c r="BD6" s="494">
        <v>0.14062081890545544</v>
      </c>
      <c r="BE6" s="494">
        <v>0.14031311993044498</v>
      </c>
      <c r="BF6" s="494">
        <v>0.14001741888401892</v>
      </c>
      <c r="BG6" s="494">
        <v>0.13962597410557284</v>
      </c>
      <c r="BH6" s="494">
        <v>0.13925715748137468</v>
      </c>
      <c r="BI6" s="494">
        <v>0.13887011357977755</v>
      </c>
      <c r="BJ6" s="494">
        <v>0.1385381389302538</v>
      </c>
      <c r="BK6" s="494">
        <v>0.13826890226373162</v>
      </c>
      <c r="BL6" s="494">
        <v>0.13802174757482383</v>
      </c>
      <c r="BM6" s="494">
        <v>0.13778051478091929</v>
      </c>
      <c r="BN6" s="494">
        <v>0.13755455242409137</v>
      </c>
      <c r="BO6" s="494">
        <v>0.1373483488015757</v>
      </c>
      <c r="BP6" s="494">
        <v>0.13719050948782044</v>
      </c>
      <c r="BQ6" s="494">
        <v>0.13707966773038543</v>
      </c>
      <c r="BR6" s="494">
        <v>0.13702419651601958</v>
      </c>
      <c r="BS6" s="494">
        <v>0.13701671823498218</v>
      </c>
      <c r="BT6" s="494">
        <v>0.13706013334018646</v>
      </c>
      <c r="BU6" s="494">
        <v>0.13715797536056087</v>
      </c>
      <c r="BV6" s="495">
        <v>0.13727410767200546</v>
      </c>
    </row>
    <row r="7" spans="1:76" customFormat="1" x14ac:dyDescent="0.25">
      <c r="B7" s="868"/>
      <c r="C7" s="496" t="s">
        <v>381</v>
      </c>
      <c r="D7" s="497"/>
      <c r="E7" s="498"/>
      <c r="F7" s="498"/>
      <c r="G7" s="498"/>
      <c r="H7" s="498"/>
      <c r="I7" s="498"/>
      <c r="J7" s="498"/>
      <c r="K7" s="498"/>
      <c r="L7" s="498"/>
      <c r="M7" s="498"/>
      <c r="N7" s="498"/>
      <c r="O7" s="498"/>
      <c r="P7" s="498"/>
      <c r="Q7" s="498"/>
      <c r="R7" s="498"/>
      <c r="S7" s="498"/>
      <c r="T7" s="498"/>
      <c r="U7" s="498"/>
      <c r="V7" s="498"/>
      <c r="W7" s="498"/>
      <c r="X7" s="498"/>
      <c r="Y7" s="498">
        <f t="shared" ref="Y7:Z9" si="0">Y6</f>
        <v>0.13800068808161342</v>
      </c>
      <c r="Z7" s="498">
        <f t="shared" si="0"/>
        <v>0.13697547031967333</v>
      </c>
      <c r="AA7" s="498">
        <v>0.13696189192382358</v>
      </c>
      <c r="AB7" s="498">
        <v>0.13929947878880952</v>
      </c>
      <c r="AC7" s="498">
        <v>0.13974582894862025</v>
      </c>
      <c r="AD7" s="498">
        <v>0.13976839650968909</v>
      </c>
      <c r="AE7" s="498">
        <v>0.13948593927016506</v>
      </c>
      <c r="AF7" s="498">
        <v>0.1405520328962899</v>
      </c>
      <c r="AG7" s="498">
        <v>0.14205641744960257</v>
      </c>
      <c r="AH7" s="498">
        <v>0.14374859838884005</v>
      </c>
      <c r="AI7" s="498">
        <v>0.14501738057448016</v>
      </c>
      <c r="AJ7" s="498">
        <v>0.14613410258398532</v>
      </c>
      <c r="AK7" s="498">
        <v>0.14669434899592598</v>
      </c>
      <c r="AL7" s="498">
        <v>0.14707418229114083</v>
      </c>
      <c r="AM7" s="498">
        <v>0.14741282446358925</v>
      </c>
      <c r="AN7" s="498">
        <v>0.14720102442248398</v>
      </c>
      <c r="AO7" s="498">
        <v>0.14697424622591634</v>
      </c>
      <c r="AP7" s="498">
        <v>0.14655203419218807</v>
      </c>
      <c r="AQ7" s="498">
        <v>0.14638597280749127</v>
      </c>
      <c r="AR7" s="498">
        <v>0.14648577636175958</v>
      </c>
      <c r="AS7" s="498">
        <v>0.14659492501876759</v>
      </c>
      <c r="AT7" s="498">
        <v>0.14648225153155384</v>
      </c>
      <c r="AU7" s="498">
        <v>0.14648934485618065</v>
      </c>
      <c r="AV7" s="498">
        <v>0.14644834635795762</v>
      </c>
      <c r="AW7" s="498">
        <v>0.14659411459403543</v>
      </c>
      <c r="AX7" s="498">
        <v>0.14638913053974192</v>
      </c>
      <c r="AY7" s="498">
        <v>0.14636009572194997</v>
      </c>
      <c r="AZ7" s="498">
        <v>0.14660711224779771</v>
      </c>
      <c r="BA7" s="498">
        <v>0.14670685811358611</v>
      </c>
      <c r="BB7" s="498">
        <v>0.14665142833313075</v>
      </c>
      <c r="BC7" s="498">
        <v>0.14643544813666479</v>
      </c>
      <c r="BD7" s="498">
        <v>0.14667663762030439</v>
      </c>
      <c r="BE7" s="498">
        <v>0.14687674320198599</v>
      </c>
      <c r="BF7" s="498">
        <v>0.14728559443691</v>
      </c>
      <c r="BG7" s="498">
        <v>0.1469964087325471</v>
      </c>
      <c r="BH7" s="498">
        <v>0.14700476028224044</v>
      </c>
      <c r="BI7" s="498">
        <v>0.14685533603441464</v>
      </c>
      <c r="BJ7" s="498">
        <v>0.14686651134319365</v>
      </c>
      <c r="BK7" s="498">
        <v>0.14688915305384517</v>
      </c>
      <c r="BL7" s="498">
        <v>0.14700595488732154</v>
      </c>
      <c r="BM7" s="498">
        <v>0.14695405538043918</v>
      </c>
      <c r="BN7" s="498">
        <v>0.14717983331364179</v>
      </c>
      <c r="BO7" s="498">
        <v>0.1475690293161683</v>
      </c>
      <c r="BP7" s="498">
        <v>0.14766553599352586</v>
      </c>
      <c r="BQ7" s="498">
        <v>0.1470837014218894</v>
      </c>
      <c r="BR7" s="498">
        <v>0.14725179148589382</v>
      </c>
      <c r="BS7" s="498">
        <v>0.14776710522392558</v>
      </c>
      <c r="BT7" s="498">
        <v>0.14775409698494654</v>
      </c>
      <c r="BU7" s="498">
        <v>0.14795358671957848</v>
      </c>
      <c r="BV7" s="499">
        <v>0.14830314232406089</v>
      </c>
      <c r="BW7" s="5">
        <f>BV7-BV$6</f>
        <v>1.1029034652055431E-2</v>
      </c>
    </row>
    <row r="8" spans="1:76" customFormat="1" x14ac:dyDescent="0.25">
      <c r="B8" s="868"/>
      <c r="C8" s="496" t="s">
        <v>224</v>
      </c>
      <c r="D8" s="497"/>
      <c r="E8" s="498"/>
      <c r="F8" s="498"/>
      <c r="G8" s="498"/>
      <c r="H8" s="498"/>
      <c r="I8" s="498"/>
      <c r="J8" s="498"/>
      <c r="K8" s="498"/>
      <c r="L8" s="498"/>
      <c r="M8" s="498"/>
      <c r="N8" s="498"/>
      <c r="O8" s="498"/>
      <c r="P8" s="498"/>
      <c r="Q8" s="498"/>
      <c r="R8" s="498"/>
      <c r="S8" s="498"/>
      <c r="T8" s="498"/>
      <c r="U8" s="498"/>
      <c r="V8" s="498"/>
      <c r="W8" s="498"/>
      <c r="X8" s="498"/>
      <c r="Y8" s="498">
        <f t="shared" si="0"/>
        <v>0.13800068808161342</v>
      </c>
      <c r="Z8" s="498">
        <f t="shared" si="0"/>
        <v>0.13697547031967333</v>
      </c>
      <c r="AA8" s="498">
        <v>0.13721555148041212</v>
      </c>
      <c r="AB8" s="498">
        <v>0.13924088896297779</v>
      </c>
      <c r="AC8" s="498">
        <v>0.1396652956425804</v>
      </c>
      <c r="AD8" s="498">
        <v>0.13949390419561594</v>
      </c>
      <c r="AE8" s="498">
        <v>0.13934273317250237</v>
      </c>
      <c r="AF8" s="498">
        <v>0.14036991795026221</v>
      </c>
      <c r="AG8" s="498">
        <v>0.14174878135157529</v>
      </c>
      <c r="AH8" s="498">
        <v>0.14313318341749826</v>
      </c>
      <c r="AI8" s="498">
        <v>0.14393047543772838</v>
      </c>
      <c r="AJ8" s="498">
        <v>0.14484429608834545</v>
      </c>
      <c r="AK8" s="498">
        <v>0.14494746815482748</v>
      </c>
      <c r="AL8" s="498">
        <v>0.14505135354776885</v>
      </c>
      <c r="AM8" s="498">
        <v>0.1452150144962113</v>
      </c>
      <c r="AN8" s="498">
        <v>0.14468001780317902</v>
      </c>
      <c r="AO8" s="498">
        <v>0.14422944030689877</v>
      </c>
      <c r="AP8" s="498">
        <v>0.14421579044543897</v>
      </c>
      <c r="AQ8" s="498">
        <v>0.14389751193383876</v>
      </c>
      <c r="AR8" s="498">
        <v>0.14354321525023872</v>
      </c>
      <c r="AS8" s="498">
        <v>0.14328374059112522</v>
      </c>
      <c r="AT8" s="498">
        <v>0.14326957557428208</v>
      </c>
      <c r="AU8" s="498">
        <v>0.14338291459140762</v>
      </c>
      <c r="AV8" s="498">
        <v>0.14357642985770078</v>
      </c>
      <c r="AW8" s="498">
        <v>0.14318512797859548</v>
      </c>
      <c r="AX8" s="498">
        <v>0.14331397244040861</v>
      </c>
      <c r="AY8" s="498">
        <v>0.1436652747503708</v>
      </c>
      <c r="AZ8" s="498">
        <v>0.14387318241334515</v>
      </c>
      <c r="BA8" s="498">
        <v>0.14344671511821772</v>
      </c>
      <c r="BB8" s="498">
        <v>0.14360221992568559</v>
      </c>
      <c r="BC8" s="498">
        <v>0.14377079443919713</v>
      </c>
      <c r="BD8" s="498">
        <v>0.14361412509422378</v>
      </c>
      <c r="BE8" s="498">
        <v>0.14348881840435398</v>
      </c>
      <c r="BF8" s="498">
        <v>0.14343464281978513</v>
      </c>
      <c r="BG8" s="498">
        <v>0.14323312803647517</v>
      </c>
      <c r="BH8" s="498">
        <v>0.14302379338622803</v>
      </c>
      <c r="BI8" s="498">
        <v>0.1428487936706766</v>
      </c>
      <c r="BJ8" s="498">
        <v>0.14240107926602669</v>
      </c>
      <c r="BK8" s="498">
        <v>0.14270244646354857</v>
      </c>
      <c r="BL8" s="498">
        <v>0.14256575833546981</v>
      </c>
      <c r="BM8" s="498">
        <v>0.14276038108169845</v>
      </c>
      <c r="BN8" s="498">
        <v>0.14253901816551454</v>
      </c>
      <c r="BO8" s="498">
        <v>0.14212163941580308</v>
      </c>
      <c r="BP8" s="498">
        <v>0.14192807424788778</v>
      </c>
      <c r="BQ8" s="498">
        <v>0.14238039311055509</v>
      </c>
      <c r="BR8" s="498">
        <v>0.14251862764448159</v>
      </c>
      <c r="BS8" s="498">
        <v>0.14288862000750122</v>
      </c>
      <c r="BT8" s="498">
        <v>0.14335353110406424</v>
      </c>
      <c r="BU8" s="498">
        <v>0.14409514922560754</v>
      </c>
      <c r="BV8" s="499">
        <v>0.14475602247580047</v>
      </c>
      <c r="BW8" s="5">
        <f t="shared" ref="BW8:BW9" si="1">BV8-BV$6</f>
        <v>7.481914803795009E-3</v>
      </c>
    </row>
    <row r="9" spans="1:76" customFormat="1" ht="15.75" thickBot="1" x14ac:dyDescent="0.3">
      <c r="B9" s="869"/>
      <c r="C9" s="500" t="s">
        <v>225</v>
      </c>
      <c r="D9" s="501"/>
      <c r="E9" s="502"/>
      <c r="F9" s="502"/>
      <c r="G9" s="502"/>
      <c r="H9" s="502"/>
      <c r="I9" s="502"/>
      <c r="J9" s="502"/>
      <c r="K9" s="502"/>
      <c r="L9" s="502"/>
      <c r="M9" s="502"/>
      <c r="N9" s="502"/>
      <c r="O9" s="502"/>
      <c r="P9" s="502"/>
      <c r="Q9" s="502"/>
      <c r="R9" s="502"/>
      <c r="S9" s="502"/>
      <c r="T9" s="502"/>
      <c r="U9" s="502"/>
      <c r="V9" s="502"/>
      <c r="W9" s="502"/>
      <c r="X9" s="502"/>
      <c r="Y9" s="502">
        <f t="shared" si="0"/>
        <v>0.13800068808161342</v>
      </c>
      <c r="Z9" s="502">
        <f t="shared" si="0"/>
        <v>0.13697547031967333</v>
      </c>
      <c r="AA9" s="502">
        <v>0.13744064432332764</v>
      </c>
      <c r="AB9" s="502">
        <f t="shared" ref="AB9" si="2">AB8</f>
        <v>0.13924088896297779</v>
      </c>
      <c r="AC9" s="502">
        <v>0.14107797798556029</v>
      </c>
      <c r="AD9" s="502">
        <v>0.14122871333971274</v>
      </c>
      <c r="AE9" s="502">
        <v>0.14113448640097703</v>
      </c>
      <c r="AF9" s="502">
        <v>0.14205020137278832</v>
      </c>
      <c r="AG9" s="502">
        <v>0.14364412522211756</v>
      </c>
      <c r="AH9" s="502">
        <v>0.14510166102174266</v>
      </c>
      <c r="AI9" s="502">
        <v>0.14597815011718215</v>
      </c>
      <c r="AJ9" s="502">
        <v>0.14719536973607616</v>
      </c>
      <c r="AK9" s="502">
        <v>0.14778067663976616</v>
      </c>
      <c r="AL9" s="502">
        <v>0.14798112285639634</v>
      </c>
      <c r="AM9" s="502">
        <v>0.14797898113657768</v>
      </c>
      <c r="AN9" s="502">
        <v>0.14776674330086376</v>
      </c>
      <c r="AO9" s="502">
        <v>0.14781934751022105</v>
      </c>
      <c r="AP9" s="502">
        <v>0.14769883899117434</v>
      </c>
      <c r="AQ9" s="502">
        <v>0.14760509695372798</v>
      </c>
      <c r="AR9" s="502">
        <v>0.14729748791283795</v>
      </c>
      <c r="AS9" s="502">
        <v>0.14708375969149454</v>
      </c>
      <c r="AT9" s="502">
        <v>0.14682976724116767</v>
      </c>
      <c r="AU9" s="502">
        <v>0.14672089460623786</v>
      </c>
      <c r="AV9" s="502">
        <v>0.14672020497708541</v>
      </c>
      <c r="AW9" s="502">
        <v>0.14614013021791436</v>
      </c>
      <c r="AX9" s="502">
        <v>0.14599544675735124</v>
      </c>
      <c r="AY9" s="502">
        <v>0.14626769682818822</v>
      </c>
      <c r="AZ9" s="502">
        <v>0.14642332026906502</v>
      </c>
      <c r="BA9" s="502">
        <v>0.14638935994859523</v>
      </c>
      <c r="BB9" s="502">
        <v>0.14656129008382551</v>
      </c>
      <c r="BC9" s="502">
        <v>0.14661231681310488</v>
      </c>
      <c r="BD9" s="502">
        <v>0.14622039303671153</v>
      </c>
      <c r="BE9" s="502">
        <v>0.14593003233463994</v>
      </c>
      <c r="BF9" s="502">
        <v>0.1456003916643378</v>
      </c>
      <c r="BG9" s="502">
        <v>0.14540954083499999</v>
      </c>
      <c r="BH9" s="502">
        <v>0.14508185996631784</v>
      </c>
      <c r="BI9" s="502">
        <v>0.14484202784459574</v>
      </c>
      <c r="BJ9" s="502">
        <v>0.14411133769372286</v>
      </c>
      <c r="BK9" s="502">
        <v>0.14433462959442325</v>
      </c>
      <c r="BL9" s="502">
        <v>0.14411692002755097</v>
      </c>
      <c r="BM9" s="502">
        <v>0.14425310386380169</v>
      </c>
      <c r="BN9" s="502">
        <v>0.14407111383413934</v>
      </c>
      <c r="BO9" s="502">
        <v>0.1434180657176431</v>
      </c>
      <c r="BP9" s="502">
        <v>0.14294944853659469</v>
      </c>
      <c r="BQ9" s="502">
        <v>0.14332875725013886</v>
      </c>
      <c r="BR9" s="502">
        <v>0.14323374274680109</v>
      </c>
      <c r="BS9" s="502">
        <v>0.14344418592817232</v>
      </c>
      <c r="BT9" s="502">
        <v>0.14360910548275635</v>
      </c>
      <c r="BU9" s="502">
        <v>0.14407304283032757</v>
      </c>
      <c r="BV9" s="503">
        <v>0.14428285628510709</v>
      </c>
      <c r="BW9" s="5">
        <f t="shared" si="1"/>
        <v>7.0087486131016341E-3</v>
      </c>
    </row>
    <row r="10" spans="1:76" x14ac:dyDescent="0.25">
      <c r="B10" s="39"/>
      <c r="C10" s="504"/>
      <c r="D10" s="40"/>
      <c r="E10" s="40"/>
      <c r="F10" s="40"/>
      <c r="G10" s="40"/>
      <c r="H10" s="40"/>
      <c r="I10" s="40"/>
      <c r="J10" s="40"/>
      <c r="K10" s="40"/>
      <c r="L10" s="40"/>
      <c r="M10" s="40"/>
      <c r="N10" s="40"/>
      <c r="U10" s="505"/>
      <c r="V10" s="505"/>
      <c r="W10" s="505"/>
      <c r="X10" s="505"/>
      <c r="Y10" s="505"/>
      <c r="Z10" s="505"/>
      <c r="AA10" s="505"/>
      <c r="AB10" s="505"/>
      <c r="AC10" s="505"/>
      <c r="AD10" s="505"/>
      <c r="AE10" s="505"/>
      <c r="AF10" s="505"/>
      <c r="AG10" s="505"/>
      <c r="AH10" s="505"/>
      <c r="AI10" s="505"/>
      <c r="AJ10" s="505"/>
      <c r="AK10" s="505"/>
      <c r="AL10" s="505"/>
      <c r="AM10" s="505"/>
      <c r="AN10" s="505"/>
      <c r="AO10" s="505"/>
      <c r="AP10" s="505"/>
      <c r="AQ10" s="505"/>
      <c r="AR10" s="505"/>
      <c r="AS10" s="505"/>
      <c r="AT10" s="505"/>
      <c r="AU10" s="505"/>
      <c r="AV10" s="505"/>
      <c r="AW10" s="505"/>
      <c r="AX10" s="505"/>
      <c r="AY10" s="505"/>
      <c r="AZ10" s="505"/>
      <c r="BA10" s="505"/>
      <c r="BB10" s="505"/>
      <c r="BC10" s="505"/>
      <c r="BD10" s="505"/>
      <c r="BE10" s="505"/>
      <c r="BF10" s="505"/>
      <c r="BG10" s="505"/>
      <c r="BH10" s="505"/>
      <c r="BI10" s="505"/>
      <c r="BJ10" s="505"/>
      <c r="BK10" s="505"/>
      <c r="BL10" s="505"/>
      <c r="BM10" s="505"/>
      <c r="BN10" s="505"/>
      <c r="BO10" s="505"/>
      <c r="BP10" s="505"/>
      <c r="BQ10" s="505"/>
      <c r="BR10" s="505"/>
      <c r="BS10" s="505"/>
      <c r="BT10" s="505"/>
      <c r="BU10" s="505"/>
      <c r="BV10" s="505"/>
      <c r="BX10" s="506"/>
    </row>
    <row r="11" spans="1:76" x14ac:dyDescent="0.25">
      <c r="B11" s="39"/>
      <c r="C11" s="504"/>
      <c r="D11" s="40"/>
      <c r="E11" s="40"/>
      <c r="F11" s="40"/>
      <c r="G11" s="40"/>
      <c r="H11" s="40"/>
      <c r="I11" s="40"/>
      <c r="J11" s="40"/>
      <c r="K11" s="40"/>
      <c r="L11" s="40"/>
      <c r="M11" s="40"/>
      <c r="N11" s="40"/>
      <c r="U11" s="505"/>
      <c r="V11" s="505"/>
      <c r="W11" s="505"/>
      <c r="X11" s="505"/>
      <c r="Y11" s="505"/>
      <c r="Z11" s="505"/>
      <c r="AA11" s="505"/>
      <c r="AB11" s="505"/>
      <c r="AC11" s="505"/>
      <c r="AD11" s="505"/>
      <c r="AE11" s="505"/>
      <c r="AF11" s="505"/>
      <c r="AG11" s="505"/>
      <c r="AH11" s="505"/>
      <c r="AI11" s="505"/>
      <c r="AJ11" s="505"/>
      <c r="AK11" s="505"/>
      <c r="AL11" s="505"/>
      <c r="AM11" s="505"/>
      <c r="AN11" s="505"/>
      <c r="AO11" s="505"/>
      <c r="AP11" s="505"/>
      <c r="AQ11" s="505"/>
      <c r="AR11" s="505"/>
      <c r="AS11" s="505"/>
      <c r="AT11" s="505"/>
      <c r="AU11" s="505"/>
      <c r="AV11" s="505"/>
      <c r="AW11" s="505"/>
      <c r="AX11" s="505"/>
      <c r="AY11" s="505"/>
      <c r="AZ11" s="505"/>
      <c r="BA11" s="505"/>
      <c r="BB11" s="505"/>
      <c r="BC11" s="505"/>
      <c r="BD11" s="505"/>
      <c r="BE11" s="505"/>
      <c r="BF11" s="505"/>
      <c r="BG11" s="505"/>
      <c r="BH11" s="505"/>
      <c r="BI11" s="505"/>
      <c r="BJ11" s="505"/>
      <c r="BK11" s="505"/>
      <c r="BL11" s="505"/>
      <c r="BM11" s="505"/>
      <c r="BN11" s="505"/>
      <c r="BO11" s="505"/>
      <c r="BP11" s="505"/>
      <c r="BQ11" s="505"/>
      <c r="BR11" s="505"/>
      <c r="BS11" s="505"/>
      <c r="BT11" s="505"/>
      <c r="BU11" s="505"/>
      <c r="BV11" s="505"/>
      <c r="BX11" s="506"/>
    </row>
    <row r="12" spans="1:76" x14ac:dyDescent="0.25">
      <c r="B12" s="39"/>
      <c r="C12" s="504"/>
      <c r="D12" s="40"/>
      <c r="E12" s="40"/>
      <c r="F12" s="40"/>
      <c r="G12" s="40"/>
      <c r="H12" s="40"/>
      <c r="I12" s="40"/>
      <c r="J12" s="40"/>
      <c r="K12" s="40"/>
      <c r="L12" s="40"/>
      <c r="M12" s="40"/>
      <c r="N12" s="40"/>
      <c r="U12" s="505"/>
      <c r="V12" s="505"/>
      <c r="W12" s="505"/>
      <c r="X12" s="505"/>
      <c r="Y12" s="505"/>
      <c r="Z12" s="505"/>
      <c r="AA12" s="505"/>
      <c r="AB12" s="505"/>
      <c r="AC12" s="505"/>
      <c r="AD12" s="505"/>
      <c r="AE12" s="505"/>
      <c r="AF12" s="505"/>
      <c r="AG12" s="505"/>
      <c r="AH12" s="505"/>
      <c r="AI12" s="505"/>
      <c r="AJ12" s="505"/>
      <c r="AK12" s="505"/>
      <c r="AL12" s="505"/>
      <c r="AM12" s="505"/>
      <c r="AN12" s="505"/>
      <c r="AO12" s="505"/>
      <c r="AP12" s="505"/>
      <c r="AQ12" s="505"/>
      <c r="AR12" s="505"/>
      <c r="AS12" s="505"/>
      <c r="AT12" s="505"/>
      <c r="AU12" s="505"/>
      <c r="AV12" s="505"/>
      <c r="AW12" s="505"/>
      <c r="AX12" s="505"/>
      <c r="AY12" s="505"/>
      <c r="AZ12" s="505"/>
      <c r="BA12" s="505"/>
      <c r="BB12" s="505"/>
      <c r="BC12" s="505"/>
      <c r="BD12" s="505"/>
      <c r="BE12" s="505"/>
      <c r="BF12" s="505"/>
      <c r="BG12" s="505"/>
      <c r="BH12" s="505"/>
      <c r="BI12" s="505"/>
      <c r="BJ12" s="505"/>
      <c r="BK12" s="505"/>
      <c r="BL12" s="505"/>
      <c r="BM12" s="505"/>
      <c r="BN12" s="505"/>
      <c r="BO12" s="505"/>
      <c r="BP12" s="505"/>
      <c r="BQ12" s="505"/>
      <c r="BR12" s="505"/>
      <c r="BS12" s="505"/>
      <c r="BT12" s="505"/>
      <c r="BU12" s="505"/>
      <c r="BV12" s="505"/>
      <c r="BX12" s="506"/>
    </row>
    <row r="13" spans="1:76" x14ac:dyDescent="0.25">
      <c r="U13" s="505"/>
      <c r="V13" s="505"/>
      <c r="W13" s="505"/>
      <c r="X13" s="505"/>
      <c r="Y13" s="505"/>
      <c r="Z13" s="505"/>
      <c r="AA13" s="505"/>
      <c r="AB13" s="505"/>
      <c r="AC13" s="505"/>
      <c r="AD13" s="505"/>
      <c r="AE13" s="505"/>
      <c r="AF13" s="505"/>
      <c r="AG13" s="505"/>
      <c r="AH13" s="505"/>
      <c r="AI13" s="505"/>
      <c r="AJ13" s="505"/>
      <c r="AK13" s="505"/>
      <c r="AL13" s="505"/>
      <c r="AM13" s="505"/>
      <c r="AN13" s="505"/>
      <c r="AO13" s="505"/>
      <c r="AP13" s="505"/>
      <c r="AQ13" s="505"/>
      <c r="AR13" s="505"/>
      <c r="AS13" s="505"/>
      <c r="AT13" s="505"/>
      <c r="AU13" s="505"/>
      <c r="AV13" s="505"/>
      <c r="AW13" s="505"/>
      <c r="AX13" s="505"/>
      <c r="AY13" s="505"/>
      <c r="AZ13" s="505"/>
      <c r="BA13" s="505"/>
      <c r="BB13" s="505"/>
      <c r="BC13" s="505"/>
      <c r="BD13" s="505"/>
      <c r="BE13" s="505"/>
      <c r="BF13" s="505"/>
      <c r="BG13" s="505"/>
      <c r="BH13" s="505"/>
      <c r="BI13" s="505"/>
      <c r="BJ13" s="505"/>
      <c r="BK13" s="505"/>
      <c r="BL13" s="505"/>
      <c r="BM13" s="505"/>
      <c r="BN13" s="505"/>
      <c r="BO13" s="505"/>
      <c r="BP13" s="505"/>
      <c r="BQ13" s="505"/>
      <c r="BR13" s="505"/>
      <c r="BS13" s="505"/>
      <c r="BT13" s="505"/>
      <c r="BU13" s="505"/>
      <c r="BV13" s="505"/>
      <c r="BX13" s="506"/>
    </row>
    <row r="14" spans="1:76" x14ac:dyDescent="0.25">
      <c r="U14" s="505"/>
      <c r="V14" s="505"/>
      <c r="W14" s="505"/>
      <c r="X14" s="505"/>
      <c r="Y14" s="505"/>
      <c r="Z14" s="505"/>
      <c r="AA14" s="505"/>
      <c r="AB14" s="505"/>
      <c r="AC14" s="505"/>
      <c r="AD14" s="505"/>
      <c r="AE14" s="505"/>
      <c r="AF14" s="505"/>
      <c r="AG14" s="505"/>
      <c r="AH14" s="505"/>
      <c r="AI14" s="505"/>
      <c r="AJ14" s="505"/>
      <c r="AK14" s="505"/>
      <c r="AL14" s="505"/>
      <c r="AM14" s="505"/>
      <c r="AN14" s="505"/>
      <c r="AO14" s="505"/>
      <c r="AP14" s="505"/>
      <c r="AQ14" s="505"/>
      <c r="AR14" s="505"/>
      <c r="AS14" s="505"/>
      <c r="AT14" s="505"/>
      <c r="AU14" s="505"/>
      <c r="AV14" s="505"/>
      <c r="AW14" s="505"/>
      <c r="AX14" s="505"/>
      <c r="AY14" s="505"/>
      <c r="AZ14" s="505"/>
      <c r="BA14" s="505"/>
      <c r="BB14" s="505"/>
      <c r="BC14" s="505"/>
      <c r="BD14" s="505"/>
      <c r="BE14" s="505"/>
      <c r="BF14" s="505"/>
      <c r="BG14" s="505"/>
      <c r="BH14" s="505"/>
      <c r="BI14" s="505"/>
      <c r="BJ14" s="505"/>
      <c r="BK14" s="505"/>
      <c r="BL14" s="505"/>
      <c r="BM14" s="505"/>
      <c r="BN14" s="505"/>
      <c r="BO14" s="505"/>
      <c r="BP14" s="505"/>
      <c r="BQ14" s="505"/>
      <c r="BR14" s="505"/>
      <c r="BS14" s="505"/>
      <c r="BT14" s="505"/>
      <c r="BU14" s="505"/>
      <c r="BV14" s="505"/>
      <c r="BX14" s="506"/>
    </row>
    <row r="15" spans="1:76" x14ac:dyDescent="0.25">
      <c r="U15" s="505"/>
      <c r="V15" s="505"/>
      <c r="W15" s="505"/>
      <c r="X15" s="505"/>
      <c r="Y15" s="505"/>
      <c r="Z15" s="505"/>
      <c r="AA15" s="505"/>
      <c r="AB15" s="505"/>
      <c r="AC15" s="505"/>
      <c r="AD15" s="505"/>
      <c r="AE15" s="505"/>
      <c r="AF15" s="505"/>
      <c r="AG15" s="505"/>
      <c r="AH15" s="505"/>
      <c r="AI15" s="505"/>
      <c r="AJ15" s="505"/>
      <c r="AK15" s="505"/>
      <c r="AL15" s="505"/>
      <c r="AM15" s="505"/>
      <c r="AN15" s="505"/>
      <c r="AO15" s="505"/>
      <c r="AP15" s="505"/>
      <c r="AQ15" s="505"/>
      <c r="AR15" s="505"/>
      <c r="AS15" s="505"/>
      <c r="AT15" s="505"/>
      <c r="AU15" s="505"/>
      <c r="AV15" s="505"/>
      <c r="AW15" s="505"/>
      <c r="AX15" s="505"/>
      <c r="AY15" s="505"/>
      <c r="AZ15" s="505"/>
      <c r="BA15" s="505"/>
      <c r="BB15" s="505"/>
      <c r="BC15" s="505"/>
      <c r="BD15" s="505"/>
      <c r="BE15" s="505"/>
      <c r="BF15" s="505"/>
      <c r="BG15" s="505"/>
      <c r="BH15" s="505"/>
      <c r="BI15" s="505"/>
      <c r="BJ15" s="505"/>
      <c r="BK15" s="505"/>
      <c r="BL15" s="505"/>
      <c r="BM15" s="505"/>
      <c r="BN15" s="505"/>
      <c r="BO15" s="505"/>
      <c r="BP15" s="505"/>
      <c r="BQ15" s="505"/>
      <c r="BR15" s="505"/>
      <c r="BS15" s="505"/>
      <c r="BT15" s="505"/>
      <c r="BU15" s="505"/>
      <c r="BV15" s="505"/>
      <c r="BX15" s="506"/>
    </row>
    <row r="16" spans="1:76" ht="15.75" x14ac:dyDescent="0.25">
      <c r="D16" s="934"/>
      <c r="E16" s="934"/>
      <c r="F16" s="934"/>
      <c r="G16" s="934"/>
      <c r="H16" s="934"/>
      <c r="I16" s="934"/>
      <c r="J16" s="934"/>
      <c r="K16" s="934"/>
    </row>
    <row r="30" ht="18" customHeight="1" x14ac:dyDescent="0.25"/>
  </sheetData>
  <mergeCells count="3">
    <mergeCell ref="B5:B9"/>
    <mergeCell ref="D16:G16"/>
    <mergeCell ref="H16:K16"/>
  </mergeCells>
  <hyperlinks>
    <hyperlink ref="A2" location="SOMMAIRE!A1" display="Retour sommaire"/>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X29"/>
  <sheetViews>
    <sheetView workbookViewId="0">
      <pane xSplit="3" ySplit="5" topLeftCell="D6" activePane="bottomRight" state="frozen"/>
      <selection activeCell="BW8" sqref="BW8"/>
      <selection pane="topRight" activeCell="BW8" sqref="BW8"/>
      <selection pane="bottomLeft" activeCell="BW8" sqref="BW8"/>
      <selection pane="bottomRight" activeCell="C4" sqref="C4"/>
    </sheetView>
  </sheetViews>
  <sheetFormatPr baseColWidth="10" defaultColWidth="10.85546875" defaultRowHeight="15" x14ac:dyDescent="0.25"/>
  <cols>
    <col min="1" max="1" width="10.85546875" style="2"/>
    <col min="2" max="2" width="17.42578125" style="2" customWidth="1"/>
    <col min="3" max="3" width="27.42578125" style="2" customWidth="1"/>
    <col min="4" max="16384" width="10.85546875" style="2"/>
  </cols>
  <sheetData>
    <row r="1" spans="1:76" ht="15.75" x14ac:dyDescent="0.25">
      <c r="A1" s="1" t="s">
        <v>367</v>
      </c>
    </row>
    <row r="2" spans="1:76" ht="15.75" x14ac:dyDescent="0.25">
      <c r="A2" s="388" t="s">
        <v>376</v>
      </c>
      <c r="B2" s="3"/>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row>
    <row r="3" spans="1:76" customFormat="1" ht="15.75" thickBot="1" x14ac:dyDescent="0.3">
      <c r="C3" s="4"/>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row>
    <row r="4" spans="1:76" customFormat="1" ht="15.75" thickBot="1" x14ac:dyDescent="0.3">
      <c r="B4" s="935" t="s">
        <v>222</v>
      </c>
      <c r="C4" s="487"/>
      <c r="D4" s="45">
        <v>2000</v>
      </c>
      <c r="E4" s="488">
        <v>2001</v>
      </c>
      <c r="F4" s="488">
        <v>2002</v>
      </c>
      <c r="G4" s="488">
        <v>2003</v>
      </c>
      <c r="H4" s="488">
        <v>2004</v>
      </c>
      <c r="I4" s="488">
        <v>2005</v>
      </c>
      <c r="J4" s="488">
        <v>2006</v>
      </c>
      <c r="K4" s="488">
        <v>2007</v>
      </c>
      <c r="L4" s="488">
        <v>2008</v>
      </c>
      <c r="M4" s="488">
        <v>2009</v>
      </c>
      <c r="N4" s="488">
        <v>2010</v>
      </c>
      <c r="O4" s="488">
        <v>2011</v>
      </c>
      <c r="P4" s="488">
        <v>2012</v>
      </c>
      <c r="Q4" s="488">
        <v>2013</v>
      </c>
      <c r="R4" s="488">
        <v>2014</v>
      </c>
      <c r="S4" s="488">
        <v>2015</v>
      </c>
      <c r="T4" s="488">
        <v>2016</v>
      </c>
      <c r="U4" s="488">
        <v>2017</v>
      </c>
      <c r="V4" s="488">
        <v>2018</v>
      </c>
      <c r="W4" s="488">
        <v>2019</v>
      </c>
      <c r="X4" s="488">
        <v>2020</v>
      </c>
      <c r="Y4" s="488">
        <v>2021</v>
      </c>
      <c r="Z4" s="488">
        <v>2022</v>
      </c>
      <c r="AA4" s="488">
        <v>2023</v>
      </c>
      <c r="AB4" s="488">
        <v>2024</v>
      </c>
      <c r="AC4" s="488">
        <v>2025</v>
      </c>
      <c r="AD4" s="488">
        <v>2026</v>
      </c>
      <c r="AE4" s="488">
        <v>2027</v>
      </c>
      <c r="AF4" s="488">
        <v>2028</v>
      </c>
      <c r="AG4" s="488">
        <v>2029</v>
      </c>
      <c r="AH4" s="488">
        <v>2030</v>
      </c>
      <c r="AI4" s="488">
        <v>2031</v>
      </c>
      <c r="AJ4" s="488">
        <v>2032</v>
      </c>
      <c r="AK4" s="488">
        <v>2033</v>
      </c>
      <c r="AL4" s="488">
        <v>2034</v>
      </c>
      <c r="AM4" s="488">
        <v>2035</v>
      </c>
      <c r="AN4" s="488">
        <v>2036</v>
      </c>
      <c r="AO4" s="488">
        <v>2037</v>
      </c>
      <c r="AP4" s="488">
        <v>2038</v>
      </c>
      <c r="AQ4" s="488">
        <v>2039</v>
      </c>
      <c r="AR4" s="488">
        <v>2040</v>
      </c>
      <c r="AS4" s="488">
        <v>2041</v>
      </c>
      <c r="AT4" s="488">
        <v>2042</v>
      </c>
      <c r="AU4" s="488">
        <v>2043</v>
      </c>
      <c r="AV4" s="488">
        <v>2044</v>
      </c>
      <c r="AW4" s="488">
        <v>2045</v>
      </c>
      <c r="AX4" s="488">
        <v>2046</v>
      </c>
      <c r="AY4" s="488">
        <v>2047</v>
      </c>
      <c r="AZ4" s="488">
        <v>2048</v>
      </c>
      <c r="BA4" s="488">
        <v>2049</v>
      </c>
      <c r="BB4" s="488">
        <v>2050</v>
      </c>
      <c r="BC4" s="488">
        <v>2051</v>
      </c>
      <c r="BD4" s="488">
        <v>2052</v>
      </c>
      <c r="BE4" s="488">
        <v>2053</v>
      </c>
      <c r="BF4" s="488">
        <v>2054</v>
      </c>
      <c r="BG4" s="488">
        <v>2055</v>
      </c>
      <c r="BH4" s="488">
        <v>2056</v>
      </c>
      <c r="BI4" s="488">
        <v>2057</v>
      </c>
      <c r="BJ4" s="488">
        <v>2058</v>
      </c>
      <c r="BK4" s="488">
        <v>2059</v>
      </c>
      <c r="BL4" s="488">
        <v>2060</v>
      </c>
      <c r="BM4" s="488">
        <v>2061</v>
      </c>
      <c r="BN4" s="488">
        <v>2062</v>
      </c>
      <c r="BO4" s="488">
        <v>2063</v>
      </c>
      <c r="BP4" s="488">
        <v>2064</v>
      </c>
      <c r="BQ4" s="488">
        <v>2065</v>
      </c>
      <c r="BR4" s="488">
        <v>2066</v>
      </c>
      <c r="BS4" s="488">
        <v>2067</v>
      </c>
      <c r="BT4" s="488">
        <v>2068</v>
      </c>
      <c r="BU4" s="488">
        <v>2069</v>
      </c>
      <c r="BV4" s="46">
        <v>2070</v>
      </c>
    </row>
    <row r="5" spans="1:76" customFormat="1" ht="15" customHeight="1" x14ac:dyDescent="0.25">
      <c r="B5" s="936"/>
      <c r="C5" s="98" t="s">
        <v>19</v>
      </c>
      <c r="D5" s="489"/>
      <c r="E5" s="490"/>
      <c r="F5" s="490">
        <v>0.11674965211149323</v>
      </c>
      <c r="G5" s="490">
        <v>0.11789391797648244</v>
      </c>
      <c r="H5" s="490">
        <v>0.11879445549318751</v>
      </c>
      <c r="I5" s="490">
        <v>0.12080131604057782</v>
      </c>
      <c r="J5" s="490">
        <v>0.12109156895465158</v>
      </c>
      <c r="K5" s="490">
        <v>0.12251119731123171</v>
      </c>
      <c r="L5" s="490">
        <v>0.12376627463691038</v>
      </c>
      <c r="M5" s="490">
        <v>0.13257657953902008</v>
      </c>
      <c r="N5" s="490">
        <v>0.13295947043542811</v>
      </c>
      <c r="O5" s="490">
        <v>0.13458290331420281</v>
      </c>
      <c r="P5" s="490">
        <v>0.13737798361532785</v>
      </c>
      <c r="Q5" s="490">
        <v>0.13925992573944154</v>
      </c>
      <c r="R5" s="490">
        <v>0.14117995900566149</v>
      </c>
      <c r="S5" s="490">
        <v>0.14000653219869189</v>
      </c>
      <c r="T5" s="490">
        <v>0.139992144215523</v>
      </c>
      <c r="U5" s="490">
        <v>0.13882109234332179</v>
      </c>
      <c r="V5" s="490">
        <v>0.13853197637631307</v>
      </c>
      <c r="W5" s="490">
        <v>0.13671266394215612</v>
      </c>
      <c r="X5" s="490">
        <v>0.14700208881749402</v>
      </c>
      <c r="Y5" s="490">
        <v>0.13800068808161342</v>
      </c>
      <c r="Z5" s="490"/>
      <c r="AA5" s="490"/>
      <c r="AB5" s="490"/>
      <c r="AC5" s="490"/>
      <c r="AD5" s="490"/>
      <c r="AE5" s="490"/>
      <c r="AF5" s="490"/>
      <c r="AG5" s="490"/>
      <c r="AH5" s="490"/>
      <c r="AI5" s="490"/>
      <c r="AJ5" s="490"/>
      <c r="AK5" s="490"/>
      <c r="AL5" s="490"/>
      <c r="AM5" s="490"/>
      <c r="AN5" s="490"/>
      <c r="AO5" s="490"/>
      <c r="AP5" s="490"/>
      <c r="AQ5" s="490"/>
      <c r="AR5" s="490"/>
      <c r="AS5" s="490"/>
      <c r="AT5" s="490"/>
      <c r="AU5" s="490"/>
      <c r="AV5" s="490"/>
      <c r="AW5" s="490"/>
      <c r="AX5" s="490"/>
      <c r="AY5" s="490"/>
      <c r="AZ5" s="490"/>
      <c r="BA5" s="490"/>
      <c r="BB5" s="490"/>
      <c r="BC5" s="490"/>
      <c r="BD5" s="490"/>
      <c r="BE5" s="490"/>
      <c r="BF5" s="490"/>
      <c r="BG5" s="490"/>
      <c r="BH5" s="490"/>
      <c r="BI5" s="490"/>
      <c r="BJ5" s="490"/>
      <c r="BK5" s="490"/>
      <c r="BL5" s="490"/>
      <c r="BM5" s="490"/>
      <c r="BN5" s="490"/>
      <c r="BO5" s="490"/>
      <c r="BP5" s="490"/>
      <c r="BQ5" s="490"/>
      <c r="BR5" s="490"/>
      <c r="BS5" s="490"/>
      <c r="BT5" s="490"/>
      <c r="BU5" s="490"/>
      <c r="BV5" s="491"/>
    </row>
    <row r="6" spans="1:76" customFormat="1" x14ac:dyDescent="0.25">
      <c r="B6" s="936"/>
      <c r="C6" s="496" t="s">
        <v>226</v>
      </c>
      <c r="D6" s="497"/>
      <c r="E6" s="498"/>
      <c r="F6" s="498"/>
      <c r="G6" s="498"/>
      <c r="H6" s="498"/>
      <c r="I6" s="498"/>
      <c r="J6" s="498"/>
      <c r="K6" s="498"/>
      <c r="L6" s="498"/>
      <c r="M6" s="498"/>
      <c r="N6" s="498"/>
      <c r="O6" s="498"/>
      <c r="P6" s="498"/>
      <c r="Q6" s="498"/>
      <c r="R6" s="498"/>
      <c r="S6" s="498"/>
      <c r="T6" s="498"/>
      <c r="U6" s="498"/>
      <c r="V6" s="498"/>
      <c r="W6" s="498"/>
      <c r="X6" s="498"/>
      <c r="Y6" s="498">
        <v>0.13800068808161342</v>
      </c>
      <c r="Z6" s="498">
        <v>0.13697547031967333</v>
      </c>
      <c r="AA6" s="498">
        <v>0.1372195291113352</v>
      </c>
      <c r="AB6" s="498">
        <v>0.1393808174061546</v>
      </c>
      <c r="AC6" s="498">
        <v>0.13974960700479291</v>
      </c>
      <c r="AD6" s="498">
        <v>0.13955054549082907</v>
      </c>
      <c r="AE6" s="498">
        <v>0.13918732011547844</v>
      </c>
      <c r="AF6" s="498">
        <v>0.13933285341552709</v>
      </c>
      <c r="AG6" s="498">
        <v>0.14004677418053157</v>
      </c>
      <c r="AH6" s="498">
        <v>0.14056689026854402</v>
      </c>
      <c r="AI6" s="498">
        <v>0.14087472910935786</v>
      </c>
      <c r="AJ6" s="498">
        <v>0.14092827429469187</v>
      </c>
      <c r="AK6" s="498">
        <v>0.14111404231799671</v>
      </c>
      <c r="AL6" s="498">
        <v>0.14108091730137451</v>
      </c>
      <c r="AM6" s="498">
        <v>0.14087291315716746</v>
      </c>
      <c r="AN6" s="498">
        <v>0.14053632822184314</v>
      </c>
      <c r="AO6" s="498">
        <v>0.14019826660589879</v>
      </c>
      <c r="AP6" s="498">
        <v>0.13978804061170172</v>
      </c>
      <c r="AQ6" s="498">
        <v>0.13939753896649248</v>
      </c>
      <c r="AR6" s="498">
        <v>0.13917392479618793</v>
      </c>
      <c r="AS6" s="498">
        <v>0.13897157740895841</v>
      </c>
      <c r="AT6" s="498">
        <v>0.13883837063749413</v>
      </c>
      <c r="AU6" s="498">
        <v>0.13878956951369684</v>
      </c>
      <c r="AV6" s="498">
        <v>0.13869313227856639</v>
      </c>
      <c r="AW6" s="498">
        <v>0.13846968334297793</v>
      </c>
      <c r="AX6" s="498">
        <v>0.13827974085504205</v>
      </c>
      <c r="AY6" s="498">
        <v>0.1381231900055338</v>
      </c>
      <c r="AZ6" s="498">
        <v>0.1379843492217189</v>
      </c>
      <c r="BA6" s="498">
        <v>0.13783701563599168</v>
      </c>
      <c r="BB6" s="498">
        <v>0.13767729486328137</v>
      </c>
      <c r="BC6" s="498">
        <v>0.13748068849063355</v>
      </c>
      <c r="BD6" s="498">
        <v>0.1372308628780062</v>
      </c>
      <c r="BE6" s="498">
        <v>0.13694974953742903</v>
      </c>
      <c r="BF6" s="498">
        <v>0.13669530265362365</v>
      </c>
      <c r="BG6" s="498">
        <v>0.13634103184819657</v>
      </c>
      <c r="BH6" s="498">
        <v>0.13600775041693949</v>
      </c>
      <c r="BI6" s="498">
        <v>0.1356563312207569</v>
      </c>
      <c r="BJ6" s="498">
        <v>0.13534958610943659</v>
      </c>
      <c r="BK6" s="498">
        <v>0.13511402930736938</v>
      </c>
      <c r="BL6" s="498">
        <v>0.13491314688827724</v>
      </c>
      <c r="BM6" s="498">
        <v>0.13470270439186616</v>
      </c>
      <c r="BN6" s="498">
        <v>0.13452114063821882</v>
      </c>
      <c r="BO6" s="498">
        <v>0.13435535068300167</v>
      </c>
      <c r="BP6" s="498">
        <v>0.13423304555252466</v>
      </c>
      <c r="BQ6" s="498">
        <v>0.13416125852421093</v>
      </c>
      <c r="BR6" s="498">
        <v>0.1341469626181287</v>
      </c>
      <c r="BS6" s="498">
        <v>0.13418193459298516</v>
      </c>
      <c r="BT6" s="498">
        <v>0.13424145946523022</v>
      </c>
      <c r="BU6" s="498">
        <v>0.13435924032242896</v>
      </c>
      <c r="BV6" s="499">
        <v>0.13455695290379105</v>
      </c>
    </row>
    <row r="7" spans="1:76" customFormat="1" x14ac:dyDescent="0.25">
      <c r="B7" s="936"/>
      <c r="C7" s="496" t="s">
        <v>93</v>
      </c>
      <c r="D7" s="497"/>
      <c r="E7" s="498"/>
      <c r="F7" s="498"/>
      <c r="G7" s="498"/>
      <c r="H7" s="498"/>
      <c r="I7" s="498"/>
      <c r="J7" s="498"/>
      <c r="K7" s="498"/>
      <c r="L7" s="498"/>
      <c r="M7" s="498"/>
      <c r="N7" s="498"/>
      <c r="O7" s="498"/>
      <c r="P7" s="498"/>
      <c r="Q7" s="498"/>
      <c r="R7" s="498"/>
      <c r="S7" s="498"/>
      <c r="T7" s="498"/>
      <c r="U7" s="498"/>
      <c r="V7" s="498"/>
      <c r="W7" s="498"/>
      <c r="X7" s="498"/>
      <c r="Y7" s="498">
        <v>0.13800068808161342</v>
      </c>
      <c r="Z7" s="498">
        <v>0.13697547031967333</v>
      </c>
      <c r="AA7" s="498">
        <v>0.1372195291113352</v>
      </c>
      <c r="AB7" s="498">
        <v>0.1393808174061546</v>
      </c>
      <c r="AC7" s="498">
        <v>0.13974960700479291</v>
      </c>
      <c r="AD7" s="498">
        <v>0.13955054549082907</v>
      </c>
      <c r="AE7" s="498">
        <v>0.13918732011547844</v>
      </c>
      <c r="AF7" s="498">
        <v>0.14007645491028128</v>
      </c>
      <c r="AG7" s="498">
        <v>0.14154454012363324</v>
      </c>
      <c r="AH7" s="498">
        <v>0.14281624686383806</v>
      </c>
      <c r="AI7" s="498">
        <v>0.14389337366268048</v>
      </c>
      <c r="AJ7" s="498">
        <v>0.14471219683589054</v>
      </c>
      <c r="AK7" s="498">
        <v>0.14490106630252567</v>
      </c>
      <c r="AL7" s="498">
        <v>0.14487154024148227</v>
      </c>
      <c r="AM7" s="498">
        <v>0.14463901928223211</v>
      </c>
      <c r="AN7" s="498">
        <v>0.14429057636840781</v>
      </c>
      <c r="AO7" s="498">
        <v>0.14394290506072566</v>
      </c>
      <c r="AP7" s="498">
        <v>0.14351212635314106</v>
      </c>
      <c r="AQ7" s="498">
        <v>0.14310638277280802</v>
      </c>
      <c r="AR7" s="498">
        <v>0.14286954261193044</v>
      </c>
      <c r="AS7" s="498">
        <v>0.14265617151288884</v>
      </c>
      <c r="AT7" s="498">
        <v>0.14252417545634569</v>
      </c>
      <c r="AU7" s="498">
        <v>0.14246217810585485</v>
      </c>
      <c r="AV7" s="498">
        <v>0.14234013635323062</v>
      </c>
      <c r="AW7" s="498">
        <v>0.1421001138919526</v>
      </c>
      <c r="AX7" s="498">
        <v>0.14187374122005117</v>
      </c>
      <c r="AY7" s="498">
        <v>0.14168290123668523</v>
      </c>
      <c r="AZ7" s="498">
        <v>0.14150561730774516</v>
      </c>
      <c r="BA7" s="498">
        <v>0.1413148815110952</v>
      </c>
      <c r="BB7" s="498">
        <v>0.14112452631606451</v>
      </c>
      <c r="BC7" s="498">
        <v>0.14090052218018545</v>
      </c>
      <c r="BD7" s="498">
        <v>0.14062081890545544</v>
      </c>
      <c r="BE7" s="498">
        <v>0.14031311993044498</v>
      </c>
      <c r="BF7" s="498">
        <v>0.14001741888401892</v>
      </c>
      <c r="BG7" s="498">
        <v>0.13962597410557284</v>
      </c>
      <c r="BH7" s="498">
        <v>0.13925715748137468</v>
      </c>
      <c r="BI7" s="498">
        <v>0.13887011357977755</v>
      </c>
      <c r="BJ7" s="498">
        <v>0.1385381389302538</v>
      </c>
      <c r="BK7" s="498">
        <v>0.13826890226373162</v>
      </c>
      <c r="BL7" s="498">
        <v>0.13802174757482383</v>
      </c>
      <c r="BM7" s="498">
        <v>0.13778051478091929</v>
      </c>
      <c r="BN7" s="498">
        <v>0.13755455242409137</v>
      </c>
      <c r="BO7" s="498">
        <v>0.1373483488015757</v>
      </c>
      <c r="BP7" s="498">
        <v>0.13719050948782044</v>
      </c>
      <c r="BQ7" s="498">
        <v>0.13707966773038543</v>
      </c>
      <c r="BR7" s="498">
        <v>0.13702419651601958</v>
      </c>
      <c r="BS7" s="498">
        <v>0.13701671823498218</v>
      </c>
      <c r="BT7" s="498">
        <v>0.13706013334018646</v>
      </c>
      <c r="BU7" s="498">
        <v>0.13715797536056087</v>
      </c>
      <c r="BV7" s="499">
        <v>0.13727410767200546</v>
      </c>
    </row>
    <row r="8" spans="1:76" customFormat="1" ht="15.75" thickBot="1" x14ac:dyDescent="0.3">
      <c r="B8" s="937"/>
      <c r="C8" s="500" t="s">
        <v>227</v>
      </c>
      <c r="D8" s="501"/>
      <c r="E8" s="502"/>
      <c r="F8" s="502"/>
      <c r="G8" s="502"/>
      <c r="H8" s="502"/>
      <c r="I8" s="502"/>
      <c r="J8" s="502"/>
      <c r="K8" s="502"/>
      <c r="L8" s="502"/>
      <c r="M8" s="502"/>
      <c r="N8" s="502"/>
      <c r="O8" s="502"/>
      <c r="P8" s="502"/>
      <c r="Q8" s="502"/>
      <c r="R8" s="502"/>
      <c r="S8" s="502"/>
      <c r="T8" s="502"/>
      <c r="U8" s="502"/>
      <c r="V8" s="502"/>
      <c r="W8" s="502"/>
      <c r="X8" s="502"/>
      <c r="Y8" s="502">
        <v>0.13800068808161342</v>
      </c>
      <c r="Z8" s="502">
        <v>0.13697547031967333</v>
      </c>
      <c r="AA8" s="502">
        <v>0.1372195291113352</v>
      </c>
      <c r="AB8" s="502">
        <v>0.1393808174061546</v>
      </c>
      <c r="AC8" s="502">
        <v>0.13974960700479291</v>
      </c>
      <c r="AD8" s="502">
        <v>0.13955054549082907</v>
      </c>
      <c r="AE8" s="502">
        <v>0.13918732011547844</v>
      </c>
      <c r="AF8" s="502">
        <v>0.14098408352995564</v>
      </c>
      <c r="AG8" s="502">
        <v>0.14339585433638879</v>
      </c>
      <c r="AH8" s="502">
        <v>0.14566191472324155</v>
      </c>
      <c r="AI8" s="502">
        <v>0.14776477692685736</v>
      </c>
      <c r="AJ8" s="502">
        <v>0.14964138200279417</v>
      </c>
      <c r="AK8" s="502">
        <v>0.1498180343798089</v>
      </c>
      <c r="AL8" s="502">
        <v>0.14977224900682895</v>
      </c>
      <c r="AM8" s="502">
        <v>0.14951342404531776</v>
      </c>
      <c r="AN8" s="502">
        <v>0.14913013577390538</v>
      </c>
      <c r="AO8" s="502">
        <v>0.14874540902611855</v>
      </c>
      <c r="AP8" s="502">
        <v>0.14828450354388759</v>
      </c>
      <c r="AQ8" s="502">
        <v>0.14783508319997843</v>
      </c>
      <c r="AR8" s="502">
        <v>0.14756394866564046</v>
      </c>
      <c r="AS8" s="502">
        <v>0.14730469694180306</v>
      </c>
      <c r="AT8" s="502">
        <v>0.14712472001167923</v>
      </c>
      <c r="AU8" s="502">
        <v>0.14701812446613721</v>
      </c>
      <c r="AV8" s="502">
        <v>0.14685657159208176</v>
      </c>
      <c r="AW8" s="502">
        <v>0.14655857445723522</v>
      </c>
      <c r="AX8" s="502">
        <v>0.14626960182998314</v>
      </c>
      <c r="AY8" s="502">
        <v>0.14602545905735381</v>
      </c>
      <c r="AZ8" s="502">
        <v>0.1457852753333978</v>
      </c>
      <c r="BA8" s="502">
        <v>0.14552198954749648</v>
      </c>
      <c r="BB8" s="502">
        <v>0.14527248377296337</v>
      </c>
      <c r="BC8" s="502">
        <v>0.14497594142496839</v>
      </c>
      <c r="BD8" s="502">
        <v>0.14464165050254887</v>
      </c>
      <c r="BE8" s="502">
        <v>0.1442749951168279</v>
      </c>
      <c r="BF8" s="502">
        <v>0.14391592535834033</v>
      </c>
      <c r="BG8" s="502">
        <v>0.14344842737631666</v>
      </c>
      <c r="BH8" s="502">
        <v>0.14301323326536353</v>
      </c>
      <c r="BI8" s="502">
        <v>0.14254109120868141</v>
      </c>
      <c r="BJ8" s="502">
        <v>0.14214240811797685</v>
      </c>
      <c r="BK8" s="502">
        <v>0.14178184454869988</v>
      </c>
      <c r="BL8" s="502">
        <v>0.14144499208764844</v>
      </c>
      <c r="BM8" s="502">
        <v>0.14111721783253814</v>
      </c>
      <c r="BN8" s="502">
        <v>0.1408047560674196</v>
      </c>
      <c r="BO8" s="502">
        <v>0.14050829869989501</v>
      </c>
      <c r="BP8" s="502">
        <v>0.14026191741314661</v>
      </c>
      <c r="BQ8" s="502">
        <v>0.14006304073600576</v>
      </c>
      <c r="BR8" s="502">
        <v>0.13991716605319746</v>
      </c>
      <c r="BS8" s="502">
        <v>0.13982803999875981</v>
      </c>
      <c r="BT8" s="502">
        <v>0.13979012816689831</v>
      </c>
      <c r="BU8" s="502">
        <v>0.13980492370116898</v>
      </c>
      <c r="BV8" s="503">
        <v>0.13984332083315423</v>
      </c>
    </row>
    <row r="9" spans="1:76" x14ac:dyDescent="0.25">
      <c r="B9" s="39"/>
      <c r="C9" s="504"/>
      <c r="D9" s="40"/>
      <c r="E9" s="40"/>
      <c r="F9" s="40"/>
      <c r="G9" s="40"/>
      <c r="H9" s="40"/>
      <c r="I9" s="40"/>
      <c r="J9" s="40"/>
      <c r="K9" s="40"/>
      <c r="L9" s="40"/>
      <c r="M9" s="40"/>
      <c r="N9" s="40"/>
      <c r="U9" s="505"/>
      <c r="V9" s="505"/>
      <c r="W9" s="505"/>
      <c r="X9" s="505"/>
      <c r="Y9" s="505"/>
      <c r="Z9" s="505"/>
      <c r="AA9" s="505"/>
      <c r="AB9" s="505"/>
      <c r="AC9" s="505"/>
      <c r="AD9" s="505"/>
      <c r="AE9" s="505"/>
      <c r="AF9" s="505"/>
      <c r="AG9" s="505"/>
      <c r="AH9" s="505"/>
      <c r="AI9" s="505"/>
      <c r="AJ9" s="505"/>
      <c r="AK9" s="505"/>
      <c r="AL9" s="505"/>
      <c r="AM9" s="505"/>
      <c r="AN9" s="505"/>
      <c r="AO9" s="505"/>
      <c r="AP9" s="505"/>
      <c r="AQ9" s="505"/>
      <c r="AR9" s="505"/>
      <c r="AS9" s="505"/>
      <c r="AT9" s="505"/>
      <c r="AU9" s="505"/>
      <c r="AV9" s="505"/>
      <c r="AW9" s="505"/>
      <c r="AX9" s="505"/>
      <c r="AY9" s="505"/>
      <c r="AZ9" s="505"/>
      <c r="BA9" s="505"/>
      <c r="BB9" s="505"/>
      <c r="BC9" s="505"/>
      <c r="BD9" s="505"/>
      <c r="BE9" s="505"/>
      <c r="BF9" s="505"/>
      <c r="BG9" s="505"/>
      <c r="BH9" s="505"/>
      <c r="BI9" s="505"/>
      <c r="BJ9" s="505"/>
      <c r="BK9" s="505"/>
      <c r="BL9" s="505"/>
      <c r="BM9" s="505"/>
      <c r="BN9" s="505"/>
      <c r="BO9" s="505"/>
      <c r="BP9" s="505"/>
      <c r="BQ9" s="505"/>
      <c r="BR9" s="505"/>
      <c r="BS9" s="505"/>
      <c r="BT9" s="505"/>
      <c r="BU9" s="505"/>
      <c r="BV9" s="505"/>
      <c r="BX9" s="506"/>
    </row>
    <row r="10" spans="1:76" x14ac:dyDescent="0.25">
      <c r="B10" s="39"/>
      <c r="C10" s="504"/>
      <c r="D10" s="40"/>
      <c r="E10" s="40"/>
      <c r="F10" s="40"/>
      <c r="G10" s="40"/>
      <c r="H10" s="40"/>
      <c r="I10" s="40"/>
      <c r="J10" s="40"/>
      <c r="K10" s="40"/>
      <c r="L10" s="40"/>
      <c r="M10" s="40"/>
      <c r="N10" s="40"/>
      <c r="U10" s="505"/>
      <c r="V10" s="505"/>
      <c r="W10" s="505"/>
      <c r="X10" s="505"/>
      <c r="Y10" s="505"/>
      <c r="Z10" s="505"/>
      <c r="AA10" s="505"/>
      <c r="AB10" s="505"/>
      <c r="AC10" s="505"/>
      <c r="AD10" s="505"/>
      <c r="AE10" s="505"/>
      <c r="AF10" s="505"/>
      <c r="AG10" s="505"/>
      <c r="AH10" s="505"/>
      <c r="AI10" s="505"/>
      <c r="AJ10" s="505"/>
      <c r="AK10" s="505"/>
      <c r="AL10" s="505"/>
      <c r="AM10" s="505"/>
      <c r="AN10" s="505"/>
      <c r="AO10" s="505"/>
      <c r="AP10" s="505"/>
      <c r="AQ10" s="505"/>
      <c r="AR10" s="505"/>
      <c r="AS10" s="505"/>
      <c r="AT10" s="505"/>
      <c r="AU10" s="505"/>
      <c r="AV10" s="505"/>
      <c r="AW10" s="505"/>
      <c r="AX10" s="505"/>
      <c r="AY10" s="505"/>
      <c r="AZ10" s="505"/>
      <c r="BA10" s="505"/>
      <c r="BB10" s="505"/>
      <c r="BC10" s="505"/>
      <c r="BD10" s="505"/>
      <c r="BE10" s="505"/>
      <c r="BF10" s="505"/>
      <c r="BG10" s="505"/>
      <c r="BH10" s="505"/>
      <c r="BI10" s="505"/>
      <c r="BJ10" s="505"/>
      <c r="BK10" s="505"/>
      <c r="BL10" s="505"/>
      <c r="BM10" s="505"/>
      <c r="BN10" s="505"/>
      <c r="BO10" s="505"/>
      <c r="BP10" s="505"/>
      <c r="BQ10" s="505"/>
      <c r="BR10" s="505"/>
      <c r="BS10" s="505"/>
      <c r="BT10" s="505"/>
      <c r="BU10" s="505"/>
      <c r="BV10" s="505"/>
      <c r="BX10" s="506"/>
    </row>
    <row r="11" spans="1:76" x14ac:dyDescent="0.25">
      <c r="B11" s="39"/>
      <c r="C11" s="504"/>
      <c r="D11" s="40"/>
      <c r="E11" s="40"/>
      <c r="F11" s="40"/>
      <c r="G11" s="40"/>
      <c r="H11" s="40"/>
      <c r="I11" s="40"/>
      <c r="J11" s="40"/>
      <c r="K11" s="40"/>
      <c r="L11" s="40"/>
      <c r="M11" s="40"/>
      <c r="N11" s="40"/>
      <c r="U11" s="505"/>
      <c r="V11" s="505"/>
      <c r="W11" s="505"/>
      <c r="X11" s="505"/>
      <c r="Y11" s="505"/>
      <c r="Z11" s="505"/>
      <c r="AA11" s="505"/>
      <c r="AB11" s="505"/>
      <c r="AC11" s="505"/>
      <c r="AD11" s="505"/>
      <c r="AE11" s="505"/>
      <c r="AF11" s="505"/>
      <c r="AG11" s="505"/>
      <c r="AH11" s="505"/>
      <c r="AI11" s="505"/>
      <c r="AJ11" s="505"/>
      <c r="AK11" s="505"/>
      <c r="AL11" s="505"/>
      <c r="AM11" s="505"/>
      <c r="AN11" s="505"/>
      <c r="AO11" s="505"/>
      <c r="AP11" s="505"/>
      <c r="AQ11" s="505"/>
      <c r="AR11" s="505"/>
      <c r="AS11" s="505"/>
      <c r="AT11" s="505"/>
      <c r="AU11" s="505"/>
      <c r="AV11" s="505"/>
      <c r="AW11" s="505"/>
      <c r="AX11" s="505"/>
      <c r="AY11" s="505"/>
      <c r="AZ11" s="505"/>
      <c r="BA11" s="505"/>
      <c r="BB11" s="505"/>
      <c r="BC11" s="505"/>
      <c r="BD11" s="505"/>
      <c r="BE11" s="505"/>
      <c r="BF11" s="505"/>
      <c r="BG11" s="505"/>
      <c r="BH11" s="505"/>
      <c r="BI11" s="505"/>
      <c r="BJ11" s="505"/>
      <c r="BK11" s="505"/>
      <c r="BL11" s="505"/>
      <c r="BM11" s="505"/>
      <c r="BN11" s="505"/>
      <c r="BO11" s="505"/>
      <c r="BP11" s="505"/>
      <c r="BQ11" s="505"/>
      <c r="BR11" s="505"/>
      <c r="BS11" s="505"/>
      <c r="BT11" s="505"/>
      <c r="BU11" s="505"/>
      <c r="BV11" s="505"/>
      <c r="BX11" s="506"/>
    </row>
    <row r="12" spans="1:76" x14ac:dyDescent="0.25">
      <c r="U12" s="505"/>
      <c r="V12" s="505"/>
      <c r="W12" s="505"/>
      <c r="X12" s="505"/>
      <c r="Y12" s="505"/>
      <c r="Z12" s="505"/>
      <c r="AA12" s="505"/>
      <c r="AB12" s="505"/>
      <c r="AC12" s="505"/>
      <c r="AD12" s="505"/>
      <c r="AE12" s="505"/>
      <c r="AF12" s="505"/>
      <c r="AG12" s="505"/>
      <c r="AH12" s="505"/>
      <c r="AI12" s="505"/>
      <c r="AJ12" s="505"/>
      <c r="AK12" s="505"/>
      <c r="AL12" s="505"/>
      <c r="AM12" s="505"/>
      <c r="AN12" s="505"/>
      <c r="AO12" s="505"/>
      <c r="AP12" s="505"/>
      <c r="AQ12" s="505"/>
      <c r="AR12" s="505"/>
      <c r="AS12" s="505"/>
      <c r="AT12" s="505"/>
      <c r="AU12" s="505"/>
      <c r="AV12" s="505"/>
      <c r="AW12" s="505"/>
      <c r="AX12" s="505"/>
      <c r="AY12" s="505"/>
      <c r="AZ12" s="505"/>
      <c r="BA12" s="505"/>
      <c r="BB12" s="505"/>
      <c r="BC12" s="505"/>
      <c r="BD12" s="505"/>
      <c r="BE12" s="505"/>
      <c r="BF12" s="505"/>
      <c r="BG12" s="505"/>
      <c r="BH12" s="505"/>
      <c r="BI12" s="505"/>
      <c r="BJ12" s="505"/>
      <c r="BK12" s="505"/>
      <c r="BL12" s="505"/>
      <c r="BM12" s="505"/>
      <c r="BN12" s="505"/>
      <c r="BO12" s="505"/>
      <c r="BP12" s="505"/>
      <c r="BQ12" s="505"/>
      <c r="BR12" s="505"/>
      <c r="BS12" s="505"/>
      <c r="BT12" s="505"/>
      <c r="BU12" s="505"/>
      <c r="BV12" s="505"/>
      <c r="BX12" s="506"/>
    </row>
    <row r="13" spans="1:76" x14ac:dyDescent="0.25">
      <c r="U13" s="505"/>
      <c r="V13" s="505"/>
      <c r="W13" s="505"/>
      <c r="X13" s="505"/>
      <c r="Y13" s="505"/>
      <c r="Z13" s="505"/>
      <c r="AA13" s="505"/>
      <c r="AB13" s="505"/>
      <c r="AC13" s="505"/>
      <c r="AD13" s="505"/>
      <c r="AE13" s="505"/>
      <c r="AF13" s="505"/>
      <c r="AG13" s="505"/>
      <c r="AH13" s="505"/>
      <c r="AI13" s="505"/>
      <c r="AJ13" s="505"/>
      <c r="AK13" s="505"/>
      <c r="AL13" s="505"/>
      <c r="AM13" s="505"/>
      <c r="AN13" s="505"/>
      <c r="AO13" s="505"/>
      <c r="AP13" s="505"/>
      <c r="AQ13" s="505"/>
      <c r="AR13" s="505"/>
      <c r="AS13" s="505"/>
      <c r="AT13" s="505"/>
      <c r="AU13" s="505"/>
      <c r="AV13" s="505"/>
      <c r="AW13" s="505"/>
      <c r="AX13" s="505"/>
      <c r="AY13" s="505"/>
      <c r="AZ13" s="505"/>
      <c r="BA13" s="505"/>
      <c r="BB13" s="505"/>
      <c r="BC13" s="505"/>
      <c r="BD13" s="505"/>
      <c r="BE13" s="505"/>
      <c r="BF13" s="505"/>
      <c r="BG13" s="505"/>
      <c r="BH13" s="505"/>
      <c r="BI13" s="505"/>
      <c r="BJ13" s="505"/>
      <c r="BK13" s="505"/>
      <c r="BL13" s="505"/>
      <c r="BM13" s="505"/>
      <c r="BN13" s="505"/>
      <c r="BO13" s="505"/>
      <c r="BP13" s="505"/>
      <c r="BQ13" s="505"/>
      <c r="BR13" s="505"/>
      <c r="BS13" s="505"/>
      <c r="BT13" s="505"/>
      <c r="BU13" s="505"/>
      <c r="BV13" s="505"/>
      <c r="BX13" s="506"/>
    </row>
    <row r="14" spans="1:76" x14ac:dyDescent="0.25">
      <c r="U14" s="505"/>
      <c r="V14" s="505"/>
      <c r="W14" s="505"/>
      <c r="X14" s="505"/>
      <c r="Y14" s="505"/>
      <c r="Z14" s="505"/>
      <c r="AA14" s="505"/>
      <c r="AB14" s="505"/>
      <c r="AC14" s="505"/>
      <c r="AD14" s="505"/>
      <c r="AE14" s="505"/>
      <c r="AF14" s="505"/>
      <c r="AG14" s="505"/>
      <c r="AH14" s="505"/>
      <c r="AI14" s="505"/>
      <c r="AJ14" s="505"/>
      <c r="AK14" s="505"/>
      <c r="AL14" s="505"/>
      <c r="AM14" s="505"/>
      <c r="AN14" s="505"/>
      <c r="AO14" s="505"/>
      <c r="AP14" s="505"/>
      <c r="AQ14" s="505"/>
      <c r="AR14" s="505"/>
      <c r="AS14" s="505"/>
      <c r="AT14" s="505"/>
      <c r="AU14" s="505"/>
      <c r="AV14" s="505"/>
      <c r="AW14" s="505"/>
      <c r="AX14" s="505"/>
      <c r="AY14" s="505"/>
      <c r="AZ14" s="505"/>
      <c r="BA14" s="505"/>
      <c r="BB14" s="505"/>
      <c r="BC14" s="505"/>
      <c r="BD14" s="505"/>
      <c r="BE14" s="505"/>
      <c r="BF14" s="505"/>
      <c r="BG14" s="505"/>
      <c r="BH14" s="505"/>
      <c r="BI14" s="505"/>
      <c r="BJ14" s="505"/>
      <c r="BK14" s="505"/>
      <c r="BL14" s="505"/>
      <c r="BM14" s="505"/>
      <c r="BN14" s="505"/>
      <c r="BO14" s="505"/>
      <c r="BP14" s="505"/>
      <c r="BQ14" s="505"/>
      <c r="BR14" s="505"/>
      <c r="BS14" s="505"/>
      <c r="BT14" s="505"/>
      <c r="BU14" s="505"/>
      <c r="BV14" s="505"/>
      <c r="BX14" s="506"/>
    </row>
    <row r="15" spans="1:76" ht="15.75" x14ac:dyDescent="0.25">
      <c r="D15" s="32"/>
      <c r="E15" s="32"/>
      <c r="F15" s="32"/>
      <c r="G15" s="32"/>
      <c r="H15" s="32"/>
      <c r="I15" s="32"/>
      <c r="J15" s="32"/>
      <c r="K15" s="32"/>
    </row>
    <row r="29" ht="18" customHeight="1" x14ac:dyDescent="0.25"/>
  </sheetData>
  <mergeCells count="1">
    <mergeCell ref="B4:B8"/>
  </mergeCells>
  <hyperlinks>
    <hyperlink ref="A2" location="SOMMAIRE!A1" display="Retour sommaire"/>
  </hyperlinks>
  <pageMargins left="0.7" right="0.7" top="0.75" bottom="0.75" header="0.3" footer="0.3"/>
  <pageSetup paperSize="9" orientation="portrait"/>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8"/>
  <sheetViews>
    <sheetView workbookViewId="0">
      <selection activeCell="A2" sqref="A2:B2"/>
    </sheetView>
  </sheetViews>
  <sheetFormatPr baseColWidth="10" defaultColWidth="10.85546875" defaultRowHeight="15.75" x14ac:dyDescent="0.25"/>
  <cols>
    <col min="1" max="1" width="10.85546875" style="169"/>
    <col min="2" max="3" width="19.42578125" style="169" customWidth="1"/>
    <col min="4" max="5" width="23.42578125" style="169" customWidth="1"/>
    <col min="6" max="16384" width="10.85546875" style="169"/>
  </cols>
  <sheetData>
    <row r="1" spans="1:5" x14ac:dyDescent="0.25">
      <c r="A1" s="1" t="s">
        <v>325</v>
      </c>
    </row>
    <row r="2" spans="1:5" x14ac:dyDescent="0.25">
      <c r="A2" s="388" t="s">
        <v>376</v>
      </c>
      <c r="B2" s="3"/>
    </row>
    <row r="3" spans="1:5" ht="16.5" thickBot="1" x14ac:dyDescent="0.3"/>
    <row r="4" spans="1:5" ht="18" customHeight="1" x14ac:dyDescent="0.25">
      <c r="B4" s="938" t="s">
        <v>50</v>
      </c>
      <c r="C4" s="939"/>
      <c r="D4" s="940" t="s">
        <v>32</v>
      </c>
      <c r="E4" s="942" t="s">
        <v>33</v>
      </c>
    </row>
    <row r="5" spans="1:5" ht="18" customHeight="1" thickBot="1" x14ac:dyDescent="0.3">
      <c r="B5" s="507" t="s">
        <v>51</v>
      </c>
      <c r="C5" s="508" t="s">
        <v>52</v>
      </c>
      <c r="D5" s="941"/>
      <c r="E5" s="943"/>
    </row>
    <row r="6" spans="1:5" x14ac:dyDescent="0.25">
      <c r="B6" s="509">
        <v>4.4999999999999998E-2</v>
      </c>
      <c r="C6" s="510">
        <v>4.9728000000000015E-2</v>
      </c>
      <c r="D6" s="511">
        <v>-4.7508551760965956E-3</v>
      </c>
      <c r="E6" s="512">
        <v>-1.9748975513451937E-3</v>
      </c>
    </row>
    <row r="7" spans="1:5" x14ac:dyDescent="0.25">
      <c r="B7" s="513">
        <v>7.0000000000000007E-2</v>
      </c>
      <c r="C7" s="514">
        <v>6.672800000000001E-2</v>
      </c>
      <c r="D7" s="515">
        <v>-6.6077265956911583E-3</v>
      </c>
      <c r="E7" s="516">
        <v>-4.1293655508708067E-3</v>
      </c>
    </row>
    <row r="8" spans="1:5" ht="16.5" thickBot="1" x14ac:dyDescent="0.3">
      <c r="B8" s="517">
        <v>0.1</v>
      </c>
      <c r="C8" s="518">
        <v>8.7128000000000011E-2</v>
      </c>
      <c r="D8" s="519">
        <v>-9.2296142061978337E-3</v>
      </c>
      <c r="E8" s="520">
        <v>-7.1894789820185802E-3</v>
      </c>
    </row>
  </sheetData>
  <mergeCells count="3">
    <mergeCell ref="B4:C4"/>
    <mergeCell ref="D4:D5"/>
    <mergeCell ref="E4:E5"/>
  </mergeCells>
  <hyperlinks>
    <hyperlink ref="A2" location="SOMMAIRE!A1" display="Retour sommaire"/>
  </hyperlink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X27"/>
  <sheetViews>
    <sheetView workbookViewId="0">
      <selection activeCell="A2" sqref="A2:B2"/>
    </sheetView>
  </sheetViews>
  <sheetFormatPr baseColWidth="10" defaultColWidth="10.85546875" defaultRowHeight="15" x14ac:dyDescent="0.25"/>
  <cols>
    <col min="1" max="1" width="10.85546875" style="522"/>
    <col min="2" max="2" width="17.42578125" style="522" customWidth="1"/>
    <col min="3" max="3" width="27.42578125" style="522" customWidth="1"/>
    <col min="4" max="16384" width="10.85546875" style="522"/>
  </cols>
  <sheetData>
    <row r="1" spans="1:76" ht="15.75" x14ac:dyDescent="0.25">
      <c r="A1" s="521" t="s">
        <v>324</v>
      </c>
    </row>
    <row r="2" spans="1:76" ht="15.75" x14ac:dyDescent="0.25">
      <c r="A2" s="388" t="s">
        <v>376</v>
      </c>
      <c r="B2" s="3"/>
      <c r="V2" s="523"/>
      <c r="W2" s="523"/>
      <c r="X2" s="523"/>
      <c r="Y2" s="523"/>
      <c r="Z2" s="523"/>
      <c r="AA2" s="523"/>
      <c r="AB2" s="523"/>
      <c r="AC2" s="523"/>
      <c r="AD2" s="523"/>
      <c r="AE2" s="523"/>
      <c r="AF2" s="523"/>
      <c r="AG2" s="523"/>
      <c r="AH2" s="523"/>
      <c r="AI2" s="523"/>
      <c r="AJ2" s="523"/>
      <c r="AK2" s="523"/>
      <c r="AL2" s="523"/>
      <c r="AM2" s="523"/>
      <c r="AN2" s="523"/>
      <c r="AO2" s="523"/>
      <c r="AP2" s="523"/>
      <c r="AQ2" s="523"/>
      <c r="AR2" s="523"/>
      <c r="AS2" s="523"/>
      <c r="AT2" s="523"/>
      <c r="AU2" s="523"/>
      <c r="AV2" s="523"/>
      <c r="AW2" s="523"/>
      <c r="AX2" s="523"/>
      <c r="AY2" s="523"/>
      <c r="AZ2" s="523"/>
      <c r="BA2" s="523"/>
      <c r="BB2" s="523"/>
      <c r="BC2" s="523"/>
      <c r="BD2" s="523"/>
      <c r="BE2" s="523"/>
      <c r="BF2" s="523"/>
      <c r="BG2" s="523"/>
      <c r="BH2" s="523"/>
      <c r="BI2" s="523"/>
      <c r="BJ2" s="523"/>
      <c r="BK2" s="523"/>
      <c r="BL2" s="523"/>
      <c r="BM2" s="523"/>
      <c r="BN2" s="523"/>
      <c r="BO2" s="523"/>
      <c r="BP2" s="523"/>
      <c r="BQ2" s="523"/>
      <c r="BR2" s="523"/>
      <c r="BS2" s="523"/>
      <c r="BT2" s="523"/>
      <c r="BU2" s="523"/>
      <c r="BV2" s="523"/>
    </row>
    <row r="3" spans="1:76" s="524" customFormat="1" ht="15.75" thickBot="1" x14ac:dyDescent="0.3">
      <c r="C3" s="525"/>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c r="BC3" s="526"/>
      <c r="BD3" s="526"/>
      <c r="BE3" s="526"/>
      <c r="BF3" s="526"/>
      <c r="BG3" s="526"/>
      <c r="BH3" s="526"/>
      <c r="BI3" s="526"/>
      <c r="BJ3" s="526"/>
      <c r="BK3" s="526"/>
      <c r="BL3" s="526"/>
      <c r="BM3" s="526"/>
      <c r="BN3" s="526"/>
      <c r="BO3" s="526"/>
      <c r="BP3" s="526"/>
      <c r="BQ3" s="526"/>
      <c r="BR3" s="526"/>
      <c r="BS3" s="526"/>
      <c r="BT3" s="526"/>
      <c r="BU3" s="526"/>
      <c r="BV3" s="526"/>
    </row>
    <row r="4" spans="1:76" s="524" customFormat="1" ht="15.75" thickBot="1" x14ac:dyDescent="0.3">
      <c r="B4" s="527"/>
      <c r="C4" s="528"/>
      <c r="D4" s="529">
        <v>2000</v>
      </c>
      <c r="E4" s="530">
        <v>2001</v>
      </c>
      <c r="F4" s="530">
        <v>2002</v>
      </c>
      <c r="G4" s="530">
        <v>2003</v>
      </c>
      <c r="H4" s="530">
        <v>2004</v>
      </c>
      <c r="I4" s="530">
        <v>2005</v>
      </c>
      <c r="J4" s="530">
        <v>2006</v>
      </c>
      <c r="K4" s="530">
        <v>2007</v>
      </c>
      <c r="L4" s="530">
        <v>2008</v>
      </c>
      <c r="M4" s="530">
        <v>2009</v>
      </c>
      <c r="N4" s="530">
        <v>2010</v>
      </c>
      <c r="O4" s="530">
        <v>2011</v>
      </c>
      <c r="P4" s="530">
        <v>2012</v>
      </c>
      <c r="Q4" s="530">
        <v>2013</v>
      </c>
      <c r="R4" s="530">
        <v>2014</v>
      </c>
      <c r="S4" s="530">
        <v>2015</v>
      </c>
      <c r="T4" s="530">
        <v>2016</v>
      </c>
      <c r="U4" s="530">
        <v>2017</v>
      </c>
      <c r="V4" s="530">
        <v>2018</v>
      </c>
      <c r="W4" s="530">
        <v>2019</v>
      </c>
      <c r="X4" s="530">
        <v>2020</v>
      </c>
      <c r="Y4" s="530">
        <v>2021</v>
      </c>
      <c r="Z4" s="530">
        <v>2022</v>
      </c>
      <c r="AA4" s="530">
        <v>2023</v>
      </c>
      <c r="AB4" s="530">
        <v>2024</v>
      </c>
      <c r="AC4" s="530">
        <v>2025</v>
      </c>
      <c r="AD4" s="530">
        <v>2026</v>
      </c>
      <c r="AE4" s="530">
        <v>2027</v>
      </c>
      <c r="AF4" s="530">
        <v>2028</v>
      </c>
      <c r="AG4" s="530">
        <v>2029</v>
      </c>
      <c r="AH4" s="530">
        <v>2030</v>
      </c>
      <c r="AI4" s="530">
        <v>2031</v>
      </c>
      <c r="AJ4" s="530">
        <v>2032</v>
      </c>
      <c r="AK4" s="530">
        <v>2033</v>
      </c>
      <c r="AL4" s="530">
        <v>2034</v>
      </c>
      <c r="AM4" s="530">
        <v>2035</v>
      </c>
      <c r="AN4" s="530">
        <v>2036</v>
      </c>
      <c r="AO4" s="530">
        <v>2037</v>
      </c>
      <c r="AP4" s="530">
        <v>2038</v>
      </c>
      <c r="AQ4" s="530">
        <v>2039</v>
      </c>
      <c r="AR4" s="530">
        <v>2040</v>
      </c>
      <c r="AS4" s="530">
        <v>2041</v>
      </c>
      <c r="AT4" s="530">
        <v>2042</v>
      </c>
      <c r="AU4" s="530">
        <v>2043</v>
      </c>
      <c r="AV4" s="530">
        <v>2044</v>
      </c>
      <c r="AW4" s="530">
        <v>2045</v>
      </c>
      <c r="AX4" s="530">
        <v>2046</v>
      </c>
      <c r="AY4" s="530">
        <v>2047</v>
      </c>
      <c r="AZ4" s="530">
        <v>2048</v>
      </c>
      <c r="BA4" s="530">
        <v>2049</v>
      </c>
      <c r="BB4" s="530">
        <v>2050</v>
      </c>
      <c r="BC4" s="530">
        <v>2051</v>
      </c>
      <c r="BD4" s="530">
        <v>2052</v>
      </c>
      <c r="BE4" s="530">
        <v>2053</v>
      </c>
      <c r="BF4" s="530">
        <v>2054</v>
      </c>
      <c r="BG4" s="530">
        <v>2055</v>
      </c>
      <c r="BH4" s="530">
        <v>2056</v>
      </c>
      <c r="BI4" s="530">
        <v>2057</v>
      </c>
      <c r="BJ4" s="530">
        <v>2058</v>
      </c>
      <c r="BK4" s="530">
        <v>2059</v>
      </c>
      <c r="BL4" s="530">
        <v>2060</v>
      </c>
      <c r="BM4" s="530">
        <v>2061</v>
      </c>
      <c r="BN4" s="530">
        <v>2062</v>
      </c>
      <c r="BO4" s="530">
        <v>2063</v>
      </c>
      <c r="BP4" s="530">
        <v>2064</v>
      </c>
      <c r="BQ4" s="530">
        <v>2065</v>
      </c>
      <c r="BR4" s="530">
        <v>2066</v>
      </c>
      <c r="BS4" s="530">
        <v>2067</v>
      </c>
      <c r="BT4" s="530">
        <v>2068</v>
      </c>
      <c r="BU4" s="530">
        <v>2069</v>
      </c>
      <c r="BV4" s="531">
        <v>2070</v>
      </c>
    </row>
    <row r="5" spans="1:76" s="524" customFormat="1" ht="15" customHeight="1" x14ac:dyDescent="0.25">
      <c r="B5" s="944" t="s">
        <v>222</v>
      </c>
      <c r="C5" s="532" t="s">
        <v>19</v>
      </c>
      <c r="D5" s="533"/>
      <c r="E5" s="534"/>
      <c r="F5" s="534">
        <v>0.11674965211149323</v>
      </c>
      <c r="G5" s="534">
        <v>0.11789391797648244</v>
      </c>
      <c r="H5" s="534">
        <v>0.11879445549318751</v>
      </c>
      <c r="I5" s="534">
        <v>0.12080131604057782</v>
      </c>
      <c r="J5" s="534">
        <v>0.12109156895465158</v>
      </c>
      <c r="K5" s="534">
        <v>0.12251119731123171</v>
      </c>
      <c r="L5" s="534">
        <v>0.12376627463691038</v>
      </c>
      <c r="M5" s="534">
        <v>0.13257657953902008</v>
      </c>
      <c r="N5" s="534">
        <v>0.13295947043542811</v>
      </c>
      <c r="O5" s="534">
        <v>0.13458290331420281</v>
      </c>
      <c r="P5" s="534">
        <v>0.13737798361532785</v>
      </c>
      <c r="Q5" s="534">
        <v>0.13925992573944154</v>
      </c>
      <c r="R5" s="534">
        <v>0.14117995900566149</v>
      </c>
      <c r="S5" s="534">
        <v>0.14000653219869189</v>
      </c>
      <c r="T5" s="534">
        <v>0.139992144215523</v>
      </c>
      <c r="U5" s="534">
        <v>0.13882109234332179</v>
      </c>
      <c r="V5" s="534">
        <v>0.13853197637631307</v>
      </c>
      <c r="W5" s="534">
        <v>0.13671266394215612</v>
      </c>
      <c r="X5" s="534">
        <v>0.14700208881749402</v>
      </c>
      <c r="Y5" s="534">
        <v>0.13800068808161342</v>
      </c>
      <c r="Z5" s="534"/>
      <c r="AA5" s="534"/>
      <c r="AB5" s="534"/>
      <c r="AC5" s="534"/>
      <c r="AD5" s="534"/>
      <c r="AE5" s="534"/>
      <c r="AF5" s="534"/>
      <c r="AG5" s="534"/>
      <c r="AH5" s="534"/>
      <c r="AI5" s="534"/>
      <c r="AJ5" s="534"/>
      <c r="AK5" s="534"/>
      <c r="AL5" s="534"/>
      <c r="AM5" s="534"/>
      <c r="AN5" s="534"/>
      <c r="AO5" s="534"/>
      <c r="AP5" s="534"/>
      <c r="AQ5" s="534"/>
      <c r="AR5" s="534"/>
      <c r="AS5" s="534"/>
      <c r="AT5" s="534"/>
      <c r="AU5" s="534"/>
      <c r="AV5" s="534"/>
      <c r="AW5" s="534"/>
      <c r="AX5" s="534"/>
      <c r="AY5" s="534"/>
      <c r="AZ5" s="534"/>
      <c r="BA5" s="534"/>
      <c r="BB5" s="534"/>
      <c r="BC5" s="534"/>
      <c r="BD5" s="534"/>
      <c r="BE5" s="534"/>
      <c r="BF5" s="534"/>
      <c r="BG5" s="534"/>
      <c r="BH5" s="534"/>
      <c r="BI5" s="534"/>
      <c r="BJ5" s="534"/>
      <c r="BK5" s="534"/>
      <c r="BL5" s="534"/>
      <c r="BM5" s="534"/>
      <c r="BN5" s="534"/>
      <c r="BO5" s="534"/>
      <c r="BP5" s="534"/>
      <c r="BQ5" s="534"/>
      <c r="BR5" s="534"/>
      <c r="BS5" s="534"/>
      <c r="BT5" s="534"/>
      <c r="BU5" s="534"/>
      <c r="BV5" s="535"/>
    </row>
    <row r="6" spans="1:76" s="524" customFormat="1" x14ac:dyDescent="0.25">
      <c r="B6" s="945"/>
      <c r="C6" s="536" t="s">
        <v>93</v>
      </c>
      <c r="D6" s="537"/>
      <c r="E6" s="538"/>
      <c r="F6" s="538"/>
      <c r="G6" s="538"/>
      <c r="H6" s="538"/>
      <c r="I6" s="538"/>
      <c r="J6" s="538"/>
      <c r="K6" s="538"/>
      <c r="L6" s="538"/>
      <c r="M6" s="538"/>
      <c r="N6" s="538"/>
      <c r="O6" s="538"/>
      <c r="P6" s="538"/>
      <c r="Q6" s="538"/>
      <c r="R6" s="538"/>
      <c r="S6" s="538"/>
      <c r="T6" s="538"/>
      <c r="U6" s="538"/>
      <c r="V6" s="538"/>
      <c r="W6" s="538"/>
      <c r="X6" s="538"/>
      <c r="Y6" s="538">
        <v>0.13800068808161342</v>
      </c>
      <c r="Z6" s="538">
        <v>0.13697547031967333</v>
      </c>
      <c r="AA6" s="538">
        <v>0.1372195291113352</v>
      </c>
      <c r="AB6" s="538">
        <v>0.1393808174061546</v>
      </c>
      <c r="AC6" s="538">
        <v>0.13974960700479291</v>
      </c>
      <c r="AD6" s="538">
        <v>0.13955054549082907</v>
      </c>
      <c r="AE6" s="538">
        <v>0.13918732011547844</v>
      </c>
      <c r="AF6" s="538">
        <v>0.14007645491028128</v>
      </c>
      <c r="AG6" s="538">
        <v>0.14154454012363324</v>
      </c>
      <c r="AH6" s="538">
        <v>0.14281624686383806</v>
      </c>
      <c r="AI6" s="538">
        <v>0.14389337366268048</v>
      </c>
      <c r="AJ6" s="538">
        <v>0.14471219683589054</v>
      </c>
      <c r="AK6" s="538">
        <v>0.14490106630252567</v>
      </c>
      <c r="AL6" s="538">
        <v>0.14487154024148227</v>
      </c>
      <c r="AM6" s="538">
        <v>0.14463901928223211</v>
      </c>
      <c r="AN6" s="538">
        <v>0.14429057636840781</v>
      </c>
      <c r="AO6" s="538">
        <v>0.14394290506072566</v>
      </c>
      <c r="AP6" s="538">
        <v>0.14351212635314106</v>
      </c>
      <c r="AQ6" s="538">
        <v>0.14310638277280802</v>
      </c>
      <c r="AR6" s="538">
        <v>0.14286954261193044</v>
      </c>
      <c r="AS6" s="538">
        <v>0.14265617151288884</v>
      </c>
      <c r="AT6" s="538">
        <v>0.14252417545634569</v>
      </c>
      <c r="AU6" s="538">
        <v>0.14246217810585485</v>
      </c>
      <c r="AV6" s="538">
        <v>0.14234013635323062</v>
      </c>
      <c r="AW6" s="538">
        <v>0.1421001138919526</v>
      </c>
      <c r="AX6" s="538">
        <v>0.14187374122005117</v>
      </c>
      <c r="AY6" s="538">
        <v>0.14168290123668523</v>
      </c>
      <c r="AZ6" s="538">
        <v>0.14150561730774516</v>
      </c>
      <c r="BA6" s="538">
        <v>0.1413148815110952</v>
      </c>
      <c r="BB6" s="538">
        <v>0.14112452631606451</v>
      </c>
      <c r="BC6" s="538">
        <v>0.14090052218018545</v>
      </c>
      <c r="BD6" s="538">
        <v>0.14062081890545544</v>
      </c>
      <c r="BE6" s="538">
        <v>0.14031311993044498</v>
      </c>
      <c r="BF6" s="538">
        <v>0.14001741888401892</v>
      </c>
      <c r="BG6" s="538">
        <v>0.13962597410557284</v>
      </c>
      <c r="BH6" s="538">
        <v>0.13925715748137468</v>
      </c>
      <c r="BI6" s="538">
        <v>0.13887011357977755</v>
      </c>
      <c r="BJ6" s="538">
        <v>0.1385381389302538</v>
      </c>
      <c r="BK6" s="538">
        <v>0.13826890226373162</v>
      </c>
      <c r="BL6" s="538">
        <v>0.13802174757482383</v>
      </c>
      <c r="BM6" s="538">
        <v>0.13778051478091929</v>
      </c>
      <c r="BN6" s="538">
        <v>0.13755455242409137</v>
      </c>
      <c r="BO6" s="538">
        <v>0.1373483488015757</v>
      </c>
      <c r="BP6" s="538">
        <v>0.13719050948782044</v>
      </c>
      <c r="BQ6" s="538">
        <v>0.13707966773038543</v>
      </c>
      <c r="BR6" s="538">
        <v>0.13702419651601958</v>
      </c>
      <c r="BS6" s="538">
        <v>0.13701671823498218</v>
      </c>
      <c r="BT6" s="538">
        <v>0.13706013334018646</v>
      </c>
      <c r="BU6" s="538">
        <v>0.13715797536056087</v>
      </c>
      <c r="BV6" s="539">
        <v>0.13727410767200546</v>
      </c>
    </row>
    <row r="7" spans="1:76" s="524" customFormat="1" ht="15.75" thickBot="1" x14ac:dyDescent="0.3">
      <c r="B7" s="946"/>
      <c r="C7" s="540" t="s">
        <v>229</v>
      </c>
      <c r="D7" s="541"/>
      <c r="E7" s="542"/>
      <c r="F7" s="542"/>
      <c r="G7" s="542"/>
      <c r="H7" s="542"/>
      <c r="I7" s="542"/>
      <c r="J7" s="542"/>
      <c r="K7" s="542"/>
      <c r="L7" s="542"/>
      <c r="M7" s="542"/>
      <c r="N7" s="542"/>
      <c r="O7" s="542"/>
      <c r="P7" s="542"/>
      <c r="Q7" s="542"/>
      <c r="R7" s="542"/>
      <c r="S7" s="542"/>
      <c r="T7" s="542"/>
      <c r="U7" s="542"/>
      <c r="V7" s="542"/>
      <c r="W7" s="542"/>
      <c r="X7" s="542"/>
      <c r="Y7" s="542">
        <v>0.13800068808161342</v>
      </c>
      <c r="Z7" s="542">
        <v>0.13697547031967333</v>
      </c>
      <c r="AA7" s="542">
        <v>0.1372195291113352</v>
      </c>
      <c r="AB7" s="542">
        <v>0.1393808174061546</v>
      </c>
      <c r="AC7" s="542">
        <v>0.13974960700479291</v>
      </c>
      <c r="AD7" s="542">
        <v>0.1395505454908291</v>
      </c>
      <c r="AE7" s="542">
        <v>0.13918732011547844</v>
      </c>
      <c r="AF7" s="542">
        <v>0.14007645491028131</v>
      </c>
      <c r="AG7" s="542">
        <v>0.14154454012363324</v>
      </c>
      <c r="AH7" s="542">
        <v>0.14281624686383806</v>
      </c>
      <c r="AI7" s="542">
        <v>0.14389546655779065</v>
      </c>
      <c r="AJ7" s="542">
        <v>0.1447214014011082</v>
      </c>
      <c r="AK7" s="542">
        <v>0.1449211021903111</v>
      </c>
      <c r="AL7" s="542">
        <v>0.14490501376105699</v>
      </c>
      <c r="AM7" s="542">
        <v>0.1446874668743208</v>
      </c>
      <c r="AN7" s="542">
        <v>0.14435470291402439</v>
      </c>
      <c r="AO7" s="542">
        <v>0.14402280959302863</v>
      </c>
      <c r="AP7" s="542">
        <v>0.14360787096193919</v>
      </c>
      <c r="AQ7" s="542">
        <v>0.14321852515076663</v>
      </c>
      <c r="AR7" s="542">
        <v>0.14299853379682884</v>
      </c>
      <c r="AS7" s="542">
        <v>0.1428017472855003</v>
      </c>
      <c r="AT7" s="542">
        <v>0.14268636231121543</v>
      </c>
      <c r="AU7" s="542">
        <v>0.14264064838681967</v>
      </c>
      <c r="AV7" s="542">
        <v>0.14253467788421217</v>
      </c>
      <c r="AW7" s="542">
        <v>0.14231049222799314</v>
      </c>
      <c r="AX7" s="542">
        <v>0.14210000002953777</v>
      </c>
      <c r="AY7" s="542">
        <v>0.1419251080028758</v>
      </c>
      <c r="AZ7" s="542">
        <v>0.14176361564182555</v>
      </c>
      <c r="BA7" s="542">
        <v>0.14158801134019061</v>
      </c>
      <c r="BB7" s="542">
        <v>0.14141249376605339</v>
      </c>
      <c r="BC7" s="542">
        <v>0.14120292621356556</v>
      </c>
      <c r="BD7" s="542">
        <v>0.14093744265072394</v>
      </c>
      <c r="BE7" s="542">
        <v>0.14064361985327084</v>
      </c>
      <c r="BF7" s="542">
        <v>0.14036213496512251</v>
      </c>
      <c r="BG7" s="542">
        <v>0.13998501163309823</v>
      </c>
      <c r="BH7" s="542">
        <v>0.1396302929775004</v>
      </c>
      <c r="BI7" s="542">
        <v>0.13925727173830865</v>
      </c>
      <c r="BJ7" s="542">
        <v>0.13893895705883641</v>
      </c>
      <c r="BK7" s="542">
        <v>0.13868362073995749</v>
      </c>
      <c r="BL7" s="542">
        <v>0.13845049856424124</v>
      </c>
      <c r="BM7" s="542">
        <v>0.13822304598754659</v>
      </c>
      <c r="BN7" s="542">
        <v>0.13801068503546798</v>
      </c>
      <c r="BO7" s="542">
        <v>0.13781776880270055</v>
      </c>
      <c r="BP7" s="542">
        <v>0.13767408857906874</v>
      </c>
      <c r="BQ7" s="542">
        <v>0.13757761875321564</v>
      </c>
      <c r="BR7" s="542">
        <v>0.13753673986267134</v>
      </c>
      <c r="BS7" s="542">
        <v>0.1375445136199662</v>
      </c>
      <c r="BT7" s="542">
        <v>0.13760345262466372</v>
      </c>
      <c r="BU7" s="542">
        <v>0.13771844746470077</v>
      </c>
      <c r="BV7" s="543">
        <v>0.13785197226503323</v>
      </c>
    </row>
    <row r="8" spans="1:76" x14ac:dyDescent="0.25">
      <c r="B8" s="544"/>
      <c r="C8" s="545"/>
      <c r="D8" s="546"/>
      <c r="E8" s="546"/>
      <c r="F8" s="546"/>
      <c r="G8" s="546"/>
      <c r="H8" s="546"/>
      <c r="I8" s="546"/>
      <c r="J8" s="546"/>
      <c r="K8" s="546"/>
      <c r="L8" s="546"/>
      <c r="M8" s="546"/>
      <c r="N8" s="546"/>
      <c r="U8" s="547"/>
      <c r="V8" s="547"/>
      <c r="W8" s="547"/>
      <c r="X8" s="547"/>
      <c r="Y8" s="547"/>
      <c r="Z8" s="547"/>
      <c r="AA8" s="547"/>
      <c r="AB8" s="547"/>
      <c r="AC8" s="547"/>
      <c r="AD8" s="547"/>
      <c r="AE8" s="547"/>
      <c r="AF8" s="547"/>
      <c r="AG8" s="547"/>
      <c r="AH8" s="547"/>
      <c r="AI8" s="547"/>
      <c r="AJ8" s="547"/>
      <c r="AK8" s="547"/>
      <c r="AL8" s="547"/>
      <c r="AM8" s="547"/>
      <c r="AN8" s="547"/>
      <c r="AO8" s="547"/>
      <c r="AP8" s="547"/>
      <c r="AQ8" s="547"/>
      <c r="AR8" s="547"/>
      <c r="AS8" s="547"/>
      <c r="AT8" s="547"/>
      <c r="AU8" s="547"/>
      <c r="AV8" s="547"/>
      <c r="AW8" s="547"/>
      <c r="AX8" s="547"/>
      <c r="AY8" s="547"/>
      <c r="AZ8" s="547"/>
      <c r="BA8" s="547"/>
      <c r="BB8" s="547"/>
      <c r="BC8" s="547"/>
      <c r="BD8" s="547"/>
      <c r="BE8" s="547"/>
      <c r="BF8" s="547"/>
      <c r="BG8" s="547"/>
      <c r="BH8" s="547"/>
      <c r="BI8" s="547"/>
      <c r="BJ8" s="547"/>
      <c r="BK8" s="547"/>
      <c r="BL8" s="547"/>
      <c r="BM8" s="547"/>
      <c r="BN8" s="547"/>
      <c r="BO8" s="547"/>
      <c r="BP8" s="547"/>
      <c r="BQ8" s="547"/>
      <c r="BR8" s="547"/>
      <c r="BS8" s="547"/>
      <c r="BT8" s="547"/>
      <c r="BU8" s="547"/>
      <c r="BV8" s="547"/>
      <c r="BX8" s="548"/>
    </row>
    <row r="9" spans="1:76" x14ac:dyDescent="0.25">
      <c r="B9" s="544"/>
      <c r="C9" s="545"/>
      <c r="D9" s="546"/>
      <c r="E9" s="546"/>
      <c r="F9" s="546"/>
      <c r="G9" s="546"/>
      <c r="H9" s="546"/>
      <c r="I9" s="546"/>
      <c r="J9" s="546"/>
      <c r="K9" s="546"/>
      <c r="L9" s="546"/>
      <c r="M9" s="546"/>
      <c r="N9" s="546"/>
      <c r="U9" s="547"/>
      <c r="V9" s="547"/>
      <c r="W9" s="547"/>
      <c r="X9" s="547"/>
      <c r="Y9" s="547"/>
      <c r="Z9" s="547"/>
      <c r="AA9" s="547"/>
      <c r="AB9" s="547"/>
      <c r="AC9" s="547"/>
      <c r="AD9" s="547"/>
      <c r="AE9" s="547"/>
      <c r="AF9" s="547"/>
      <c r="AG9" s="547"/>
      <c r="AH9" s="547"/>
      <c r="AI9" s="547"/>
      <c r="AJ9" s="547"/>
      <c r="AK9" s="547"/>
      <c r="AL9" s="547"/>
      <c r="AM9" s="547"/>
      <c r="AN9" s="547"/>
      <c r="AO9" s="547"/>
      <c r="AP9" s="547"/>
      <c r="AQ9" s="547"/>
      <c r="AR9" s="547"/>
      <c r="AS9" s="547"/>
      <c r="AT9" s="547"/>
      <c r="AU9" s="547"/>
      <c r="AV9" s="547"/>
      <c r="AW9" s="547"/>
      <c r="AX9" s="547"/>
      <c r="AY9" s="547"/>
      <c r="AZ9" s="547"/>
      <c r="BA9" s="547"/>
      <c r="BB9" s="547"/>
      <c r="BC9" s="547"/>
      <c r="BD9" s="547"/>
      <c r="BE9" s="547"/>
      <c r="BF9" s="547"/>
      <c r="BG9" s="547"/>
      <c r="BH9" s="547"/>
      <c r="BI9" s="547"/>
      <c r="BJ9" s="547"/>
      <c r="BK9" s="547"/>
      <c r="BL9" s="547"/>
      <c r="BM9" s="547"/>
      <c r="BN9" s="547"/>
      <c r="BO9" s="547"/>
      <c r="BP9" s="547"/>
      <c r="BQ9" s="547"/>
      <c r="BR9" s="547"/>
      <c r="BS9" s="547"/>
      <c r="BT9" s="547"/>
      <c r="BU9" s="547"/>
      <c r="BV9" s="547"/>
      <c r="BX9" s="548"/>
    </row>
    <row r="10" spans="1:76" x14ac:dyDescent="0.25">
      <c r="B10" s="544"/>
      <c r="C10" s="545"/>
      <c r="D10" s="546"/>
      <c r="E10" s="546"/>
      <c r="F10" s="546"/>
      <c r="G10" s="546"/>
      <c r="H10" s="546"/>
      <c r="I10" s="546"/>
      <c r="J10" s="546"/>
      <c r="K10" s="546"/>
      <c r="L10" s="546"/>
      <c r="M10" s="546"/>
      <c r="N10" s="546"/>
      <c r="U10" s="547"/>
      <c r="V10" s="547"/>
      <c r="W10" s="547"/>
      <c r="X10" s="547"/>
      <c r="Y10" s="547"/>
      <c r="Z10" s="547"/>
      <c r="AA10" s="547"/>
      <c r="AB10" s="547"/>
      <c r="AC10" s="547"/>
      <c r="AD10" s="547"/>
      <c r="AE10" s="547"/>
      <c r="AF10" s="547"/>
      <c r="AG10" s="547"/>
      <c r="AH10" s="547"/>
      <c r="AI10" s="547"/>
      <c r="AJ10" s="547"/>
      <c r="AK10" s="547"/>
      <c r="AL10" s="547"/>
      <c r="AM10" s="547"/>
      <c r="AN10" s="547"/>
      <c r="AO10" s="547"/>
      <c r="AP10" s="547"/>
      <c r="AQ10" s="547"/>
      <c r="AR10" s="547"/>
      <c r="AS10" s="547"/>
      <c r="AT10" s="547"/>
      <c r="AU10" s="547"/>
      <c r="AV10" s="547"/>
      <c r="AW10" s="547"/>
      <c r="AX10" s="547"/>
      <c r="AY10" s="547"/>
      <c r="AZ10" s="547"/>
      <c r="BA10" s="547"/>
      <c r="BB10" s="547"/>
      <c r="BC10" s="547"/>
      <c r="BD10" s="547"/>
      <c r="BE10" s="547"/>
      <c r="BF10" s="547"/>
      <c r="BG10" s="547"/>
      <c r="BH10" s="547"/>
      <c r="BI10" s="547"/>
      <c r="BJ10" s="547"/>
      <c r="BK10" s="547"/>
      <c r="BL10" s="547"/>
      <c r="BM10" s="547"/>
      <c r="BN10" s="547"/>
      <c r="BO10" s="547"/>
      <c r="BP10" s="547"/>
      <c r="BQ10" s="547"/>
      <c r="BR10" s="547"/>
      <c r="BS10" s="547"/>
      <c r="BT10" s="547"/>
      <c r="BU10" s="547"/>
      <c r="BV10" s="547"/>
      <c r="BX10" s="548"/>
    </row>
    <row r="11" spans="1:76" x14ac:dyDescent="0.25">
      <c r="U11" s="547"/>
      <c r="V11" s="547"/>
      <c r="W11" s="547"/>
      <c r="X11" s="547"/>
      <c r="Y11" s="547"/>
      <c r="Z11" s="547"/>
      <c r="AA11" s="547"/>
      <c r="AB11" s="547"/>
      <c r="AC11" s="547"/>
      <c r="AD11" s="547"/>
      <c r="AE11" s="547"/>
      <c r="AF11" s="547"/>
      <c r="AG11" s="547"/>
      <c r="AH11" s="547"/>
      <c r="AI11" s="547"/>
      <c r="AJ11" s="547"/>
      <c r="AK11" s="547"/>
      <c r="AL11" s="547"/>
      <c r="AM11" s="547"/>
      <c r="AN11" s="547"/>
      <c r="AO11" s="547"/>
      <c r="AP11" s="547"/>
      <c r="AQ11" s="547"/>
      <c r="AR11" s="547"/>
      <c r="AS11" s="547"/>
      <c r="AT11" s="547"/>
      <c r="AU11" s="547"/>
      <c r="AV11" s="547"/>
      <c r="AW11" s="547"/>
      <c r="AX11" s="547"/>
      <c r="AY11" s="547"/>
      <c r="AZ11" s="547"/>
      <c r="BA11" s="547"/>
      <c r="BB11" s="547"/>
      <c r="BC11" s="547"/>
      <c r="BD11" s="547"/>
      <c r="BE11" s="547"/>
      <c r="BF11" s="547"/>
      <c r="BG11" s="547"/>
      <c r="BH11" s="547"/>
      <c r="BI11" s="547"/>
      <c r="BJ11" s="547"/>
      <c r="BK11" s="547"/>
      <c r="BL11" s="547"/>
      <c r="BM11" s="547"/>
      <c r="BN11" s="547"/>
      <c r="BO11" s="547"/>
      <c r="BP11" s="547"/>
      <c r="BQ11" s="547"/>
      <c r="BR11" s="547"/>
      <c r="BS11" s="547"/>
      <c r="BT11" s="547"/>
      <c r="BU11" s="547"/>
      <c r="BV11" s="547"/>
      <c r="BX11" s="548"/>
    </row>
    <row r="12" spans="1:76" x14ac:dyDescent="0.25">
      <c r="U12" s="547"/>
      <c r="V12" s="547"/>
      <c r="W12" s="547"/>
      <c r="X12" s="547"/>
      <c r="Y12" s="547"/>
      <c r="Z12" s="547"/>
      <c r="AA12" s="547"/>
      <c r="AB12" s="547"/>
      <c r="AC12" s="547"/>
      <c r="AD12" s="547"/>
      <c r="AE12" s="547"/>
      <c r="AF12" s="547"/>
      <c r="AG12" s="547"/>
      <c r="AH12" s="547"/>
      <c r="AI12" s="547"/>
      <c r="AJ12" s="547"/>
      <c r="AK12" s="547"/>
      <c r="AL12" s="547"/>
      <c r="AM12" s="547"/>
      <c r="AN12" s="547"/>
      <c r="AO12" s="547"/>
      <c r="AP12" s="547"/>
      <c r="AQ12" s="547"/>
      <c r="AR12" s="547"/>
      <c r="AS12" s="547"/>
      <c r="AT12" s="547"/>
      <c r="AU12" s="547"/>
      <c r="AV12" s="547"/>
      <c r="AW12" s="547"/>
      <c r="AX12" s="547"/>
      <c r="AY12" s="547"/>
      <c r="AZ12" s="547"/>
      <c r="BA12" s="547"/>
      <c r="BB12" s="547"/>
      <c r="BC12" s="547"/>
      <c r="BD12" s="547"/>
      <c r="BE12" s="547"/>
      <c r="BF12" s="547"/>
      <c r="BG12" s="547"/>
      <c r="BH12" s="547"/>
      <c r="BI12" s="547"/>
      <c r="BJ12" s="547"/>
      <c r="BK12" s="547"/>
      <c r="BL12" s="547"/>
      <c r="BM12" s="547"/>
      <c r="BN12" s="547"/>
      <c r="BO12" s="547"/>
      <c r="BP12" s="547"/>
      <c r="BQ12" s="547"/>
      <c r="BR12" s="547"/>
      <c r="BS12" s="547"/>
      <c r="BT12" s="547"/>
      <c r="BU12" s="547"/>
      <c r="BV12" s="547"/>
      <c r="BX12" s="548"/>
    </row>
    <row r="13" spans="1:76" x14ac:dyDescent="0.25">
      <c r="U13" s="547"/>
      <c r="V13" s="547"/>
      <c r="W13" s="547"/>
      <c r="X13" s="547"/>
      <c r="Y13" s="547"/>
      <c r="Z13" s="547"/>
      <c r="AA13" s="547"/>
      <c r="AB13" s="547"/>
      <c r="AC13" s="547"/>
      <c r="AD13" s="547"/>
      <c r="AE13" s="547"/>
      <c r="AF13" s="547"/>
      <c r="AG13" s="547"/>
      <c r="AH13" s="547"/>
      <c r="AI13" s="547"/>
      <c r="AJ13" s="547"/>
      <c r="AK13" s="547"/>
      <c r="AL13" s="547"/>
      <c r="AM13" s="547"/>
      <c r="AN13" s="547"/>
      <c r="AO13" s="547"/>
      <c r="AP13" s="547"/>
      <c r="AQ13" s="547"/>
      <c r="AR13" s="547"/>
      <c r="AS13" s="547"/>
      <c r="AT13" s="547"/>
      <c r="AU13" s="547"/>
      <c r="AV13" s="547"/>
      <c r="AW13" s="547"/>
      <c r="AX13" s="547"/>
      <c r="AY13" s="547"/>
      <c r="AZ13" s="547"/>
      <c r="BA13" s="547"/>
      <c r="BB13" s="547"/>
      <c r="BC13" s="547"/>
      <c r="BD13" s="547"/>
      <c r="BE13" s="547"/>
      <c r="BF13" s="547"/>
      <c r="BG13" s="547"/>
      <c r="BH13" s="547"/>
      <c r="BI13" s="547"/>
      <c r="BJ13" s="547"/>
      <c r="BK13" s="547"/>
      <c r="BL13" s="547"/>
      <c r="BM13" s="547"/>
      <c r="BN13" s="547"/>
      <c r="BO13" s="547"/>
      <c r="BP13" s="547"/>
      <c r="BQ13" s="547"/>
      <c r="BR13" s="547"/>
      <c r="BS13" s="547"/>
      <c r="BT13" s="547"/>
      <c r="BU13" s="547"/>
      <c r="BV13" s="547"/>
      <c r="BX13" s="548"/>
    </row>
    <row r="27" ht="18" customHeight="1" x14ac:dyDescent="0.25"/>
  </sheetData>
  <mergeCells count="1">
    <mergeCell ref="B5:B7"/>
  </mergeCells>
  <hyperlinks>
    <hyperlink ref="A2" location="SOMMAIRE!A1" display="Retour sommaire"/>
  </hyperlinks>
  <pageMargins left="0.7" right="0.7" top="0.75" bottom="0.75" header="0.3" footer="0.3"/>
  <pageSetup paperSize="9" orientation="portrait"/>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V35"/>
  <sheetViews>
    <sheetView workbookViewId="0">
      <selection activeCell="A2" sqref="A2:B2"/>
    </sheetView>
  </sheetViews>
  <sheetFormatPr baseColWidth="10" defaultColWidth="10.85546875" defaultRowHeight="15" x14ac:dyDescent="0.25"/>
  <cols>
    <col min="1" max="1" width="10.85546875" style="2"/>
    <col min="2" max="2" width="17.42578125" style="2" customWidth="1"/>
    <col min="3" max="3" width="13" style="2" customWidth="1"/>
    <col min="4" max="74" width="6.85546875" style="2" customWidth="1"/>
    <col min="75" max="16384" width="10.85546875" style="2"/>
  </cols>
  <sheetData>
    <row r="1" spans="1:74" ht="15.75" x14ac:dyDescent="0.25">
      <c r="A1" s="1" t="s">
        <v>321</v>
      </c>
    </row>
    <row r="2" spans="1:74" ht="15.75" x14ac:dyDescent="0.25">
      <c r="A2" s="388" t="s">
        <v>376</v>
      </c>
      <c r="B2" s="3"/>
    </row>
    <row r="3" spans="1:74" customFormat="1" ht="15.75" thickBot="1" x14ac:dyDescent="0.3">
      <c r="C3" s="4"/>
      <c r="V3" s="5"/>
    </row>
    <row r="4" spans="1:74" s="6" customFormat="1" ht="15.75" thickBot="1" x14ac:dyDescent="0.3">
      <c r="B4" s="856" t="s">
        <v>323</v>
      </c>
      <c r="C4" s="857"/>
      <c r="D4" s="7">
        <v>2000</v>
      </c>
      <c r="E4" s="8">
        <v>2001</v>
      </c>
      <c r="F4" s="8">
        <v>2002</v>
      </c>
      <c r="G4" s="8">
        <v>2003</v>
      </c>
      <c r="H4" s="8">
        <v>2004</v>
      </c>
      <c r="I4" s="8">
        <v>2005</v>
      </c>
      <c r="J4" s="8">
        <v>2006</v>
      </c>
      <c r="K4" s="8">
        <v>2007</v>
      </c>
      <c r="L4" s="8">
        <v>2008</v>
      </c>
      <c r="M4" s="8">
        <v>2009</v>
      </c>
      <c r="N4" s="8">
        <v>2010</v>
      </c>
      <c r="O4" s="8">
        <v>2011</v>
      </c>
      <c r="P4" s="8">
        <v>2012</v>
      </c>
      <c r="Q4" s="8">
        <v>2013</v>
      </c>
      <c r="R4" s="8">
        <v>2014</v>
      </c>
      <c r="S4" s="8">
        <v>2015</v>
      </c>
      <c r="T4" s="8">
        <v>2016</v>
      </c>
      <c r="U4" s="8">
        <v>2017</v>
      </c>
      <c r="V4" s="8">
        <v>2018</v>
      </c>
      <c r="W4" s="8">
        <v>2019</v>
      </c>
      <c r="X4" s="8">
        <v>2020</v>
      </c>
      <c r="Y4" s="8">
        <v>2021</v>
      </c>
      <c r="Z4" s="8">
        <v>2022</v>
      </c>
      <c r="AA4" s="8">
        <v>2023</v>
      </c>
      <c r="AB4" s="8">
        <v>2024</v>
      </c>
      <c r="AC4" s="8">
        <v>2025</v>
      </c>
      <c r="AD4" s="8">
        <v>2026</v>
      </c>
      <c r="AE4" s="8">
        <v>2027</v>
      </c>
      <c r="AF4" s="8">
        <v>2028</v>
      </c>
      <c r="AG4" s="8">
        <v>2029</v>
      </c>
      <c r="AH4" s="8">
        <v>2030</v>
      </c>
      <c r="AI4" s="8">
        <v>2031</v>
      </c>
      <c r="AJ4" s="8">
        <v>2032</v>
      </c>
      <c r="AK4" s="8">
        <v>2033</v>
      </c>
      <c r="AL4" s="8">
        <v>2034</v>
      </c>
      <c r="AM4" s="8">
        <v>2035</v>
      </c>
      <c r="AN4" s="8">
        <v>2036</v>
      </c>
      <c r="AO4" s="8">
        <v>2037</v>
      </c>
      <c r="AP4" s="8">
        <v>2038</v>
      </c>
      <c r="AQ4" s="8">
        <v>2039</v>
      </c>
      <c r="AR4" s="8">
        <v>2040</v>
      </c>
      <c r="AS4" s="8">
        <v>2041</v>
      </c>
      <c r="AT4" s="8">
        <v>2042</v>
      </c>
      <c r="AU4" s="8">
        <v>2043</v>
      </c>
      <c r="AV4" s="8">
        <v>2044</v>
      </c>
      <c r="AW4" s="8">
        <v>2045</v>
      </c>
      <c r="AX4" s="8">
        <v>2046</v>
      </c>
      <c r="AY4" s="8">
        <v>2047</v>
      </c>
      <c r="AZ4" s="8">
        <v>2048</v>
      </c>
      <c r="BA4" s="8">
        <v>2049</v>
      </c>
      <c r="BB4" s="8">
        <v>2050</v>
      </c>
      <c r="BC4" s="8">
        <v>2051</v>
      </c>
      <c r="BD4" s="8">
        <v>2052</v>
      </c>
      <c r="BE4" s="8">
        <v>2053</v>
      </c>
      <c r="BF4" s="8">
        <v>2054</v>
      </c>
      <c r="BG4" s="8">
        <v>2055</v>
      </c>
      <c r="BH4" s="8">
        <v>2056</v>
      </c>
      <c r="BI4" s="8">
        <v>2057</v>
      </c>
      <c r="BJ4" s="8">
        <v>2058</v>
      </c>
      <c r="BK4" s="8">
        <v>2059</v>
      </c>
      <c r="BL4" s="8">
        <v>2060</v>
      </c>
      <c r="BM4" s="8">
        <v>2061</v>
      </c>
      <c r="BN4" s="8">
        <v>2062</v>
      </c>
      <c r="BO4" s="8">
        <v>2063</v>
      </c>
      <c r="BP4" s="8">
        <v>2064</v>
      </c>
      <c r="BQ4" s="8">
        <v>2065</v>
      </c>
      <c r="BR4" s="8">
        <v>2066</v>
      </c>
      <c r="BS4" s="8">
        <v>2067</v>
      </c>
      <c r="BT4" s="8">
        <v>2068</v>
      </c>
      <c r="BU4" s="8">
        <v>2069</v>
      </c>
      <c r="BV4" s="9">
        <v>2070</v>
      </c>
    </row>
    <row r="5" spans="1:74" s="6" customFormat="1" ht="15" customHeight="1" x14ac:dyDescent="0.25">
      <c r="B5" s="858" t="s">
        <v>322</v>
      </c>
      <c r="C5" s="10" t="s">
        <v>1</v>
      </c>
      <c r="D5" s="11"/>
      <c r="E5" s="12"/>
      <c r="F5" s="12"/>
      <c r="G5" s="12"/>
      <c r="H5" s="12"/>
      <c r="I5" s="12"/>
      <c r="J5" s="12"/>
      <c r="K5" s="12"/>
      <c r="L5" s="12"/>
      <c r="M5" s="12"/>
      <c r="N5" s="12"/>
      <c r="O5" s="12"/>
      <c r="P5" s="12"/>
      <c r="Q5" s="12"/>
      <c r="R5" s="12"/>
      <c r="S5" s="12">
        <v>-3.0175800912165207E-2</v>
      </c>
      <c r="T5" s="12">
        <v>-2.9931472918011792E-2</v>
      </c>
      <c r="U5" s="12">
        <v>-1.9953826865490409E-2</v>
      </c>
      <c r="V5" s="12">
        <v>-1.3999999999999901E-2</v>
      </c>
      <c r="W5" s="12">
        <v>-1.19999999999999E-2</v>
      </c>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3"/>
      <c r="BM5" s="13"/>
      <c r="BN5" s="13"/>
      <c r="BO5" s="13"/>
      <c r="BP5" s="13"/>
      <c r="BQ5" s="13"/>
      <c r="BR5" s="13"/>
      <c r="BS5" s="13"/>
      <c r="BT5" s="12"/>
      <c r="BU5" s="12"/>
      <c r="BV5" s="14"/>
    </row>
    <row r="6" spans="1:74" s="6" customFormat="1" x14ac:dyDescent="0.25">
      <c r="B6" s="859"/>
      <c r="C6" s="15">
        <v>1.6E-2</v>
      </c>
      <c r="D6" s="16"/>
      <c r="E6" s="17"/>
      <c r="F6" s="17"/>
      <c r="G6" s="17"/>
      <c r="H6" s="17"/>
      <c r="I6" s="17"/>
      <c r="J6" s="17"/>
      <c r="K6" s="17"/>
      <c r="L6" s="17"/>
      <c r="M6" s="17"/>
      <c r="N6" s="17"/>
      <c r="O6" s="17"/>
      <c r="P6" s="17"/>
      <c r="Q6" s="17"/>
      <c r="R6" s="17"/>
      <c r="S6" s="17"/>
      <c r="T6" s="17"/>
      <c r="U6" s="17"/>
      <c r="V6" s="17"/>
      <c r="W6" s="17">
        <v>-1.19999999999999E-2</v>
      </c>
      <c r="X6" s="17">
        <v>-7.6999999999999999E-2</v>
      </c>
      <c r="Y6" s="17">
        <v>-2.5999999999999999E-2</v>
      </c>
      <c r="Z6" s="17">
        <v>-1.4E-2</v>
      </c>
      <c r="AA6" s="17">
        <v>-1.4E-2</v>
      </c>
      <c r="AB6" s="17">
        <v>-1.2E-2</v>
      </c>
      <c r="AC6" s="17">
        <v>-8.0000000000000002E-3</v>
      </c>
      <c r="AD6" s="17">
        <v>-4.0000000000000001E-3</v>
      </c>
      <c r="AE6" s="17">
        <v>0</v>
      </c>
      <c r="AF6" s="17">
        <v>0</v>
      </c>
      <c r="AG6" s="17">
        <v>0</v>
      </c>
      <c r="AH6" s="17">
        <v>0</v>
      </c>
      <c r="AI6" s="17">
        <v>0</v>
      </c>
      <c r="AJ6" s="17">
        <v>0</v>
      </c>
      <c r="AK6" s="17">
        <v>0</v>
      </c>
      <c r="AL6" s="17">
        <v>0</v>
      </c>
      <c r="AM6" s="17">
        <v>0</v>
      </c>
      <c r="AN6" s="17">
        <v>0</v>
      </c>
      <c r="AO6" s="17">
        <v>0</v>
      </c>
      <c r="AP6" s="17">
        <v>0</v>
      </c>
      <c r="AQ6" s="17">
        <v>0</v>
      </c>
      <c r="AR6" s="17">
        <v>0</v>
      </c>
      <c r="AS6" s="17">
        <v>0</v>
      </c>
      <c r="AT6" s="17">
        <v>0</v>
      </c>
      <c r="AU6" s="17">
        <v>0</v>
      </c>
      <c r="AV6" s="17">
        <v>0</v>
      </c>
      <c r="AW6" s="17">
        <v>0</v>
      </c>
      <c r="AX6" s="17">
        <v>0</v>
      </c>
      <c r="AY6" s="17">
        <v>0</v>
      </c>
      <c r="AZ6" s="17">
        <v>0</v>
      </c>
      <c r="BA6" s="17">
        <v>0</v>
      </c>
      <c r="BB6" s="17">
        <v>0</v>
      </c>
      <c r="BC6" s="17">
        <v>0</v>
      </c>
      <c r="BD6" s="17">
        <v>0</v>
      </c>
      <c r="BE6" s="17">
        <v>0</v>
      </c>
      <c r="BF6" s="17">
        <v>0</v>
      </c>
      <c r="BG6" s="17">
        <v>0</v>
      </c>
      <c r="BH6" s="17">
        <v>0</v>
      </c>
      <c r="BI6" s="17">
        <v>0</v>
      </c>
      <c r="BJ6" s="17">
        <v>0</v>
      </c>
      <c r="BK6" s="17">
        <v>0</v>
      </c>
      <c r="BL6" s="18">
        <v>0</v>
      </c>
      <c r="BM6" s="18">
        <v>0</v>
      </c>
      <c r="BN6" s="18">
        <v>0</v>
      </c>
      <c r="BO6" s="18">
        <v>0</v>
      </c>
      <c r="BP6" s="18">
        <v>0</v>
      </c>
      <c r="BQ6" s="18">
        <v>0</v>
      </c>
      <c r="BR6" s="18">
        <v>0</v>
      </c>
      <c r="BS6" s="18">
        <v>0</v>
      </c>
      <c r="BT6" s="17">
        <v>0</v>
      </c>
      <c r="BU6" s="17">
        <v>0</v>
      </c>
      <c r="BV6" s="19">
        <v>0</v>
      </c>
    </row>
    <row r="7" spans="1:74" s="6" customFormat="1" x14ac:dyDescent="0.25">
      <c r="B7" s="859"/>
      <c r="C7" s="15">
        <v>1.2999999999999999E-2</v>
      </c>
      <c r="D7" s="16"/>
      <c r="E7" s="17"/>
      <c r="F7" s="17"/>
      <c r="G7" s="17"/>
      <c r="H7" s="17"/>
      <c r="I7" s="17"/>
      <c r="J7" s="17"/>
      <c r="K7" s="17"/>
      <c r="L7" s="17"/>
      <c r="M7" s="17"/>
      <c r="N7" s="17"/>
      <c r="O7" s="17"/>
      <c r="P7" s="17"/>
      <c r="Q7" s="17"/>
      <c r="R7" s="17"/>
      <c r="S7" s="17"/>
      <c r="T7" s="17"/>
      <c r="U7" s="17"/>
      <c r="V7" s="17"/>
      <c r="W7" s="17">
        <v>-1.19999999999999E-2</v>
      </c>
      <c r="X7" s="17">
        <v>-7.6999999999999999E-2</v>
      </c>
      <c r="Y7" s="17">
        <v>-2.5999999999999999E-2</v>
      </c>
      <c r="Z7" s="17">
        <v>-1.4E-2</v>
      </c>
      <c r="AA7" s="17">
        <v>-1.4E-2</v>
      </c>
      <c r="AB7" s="17">
        <v>-1.2E-2</v>
      </c>
      <c r="AC7" s="17">
        <v>-8.0000000000000002E-3</v>
      </c>
      <c r="AD7" s="17">
        <v>-4.0000000000000001E-3</v>
      </c>
      <c r="AE7" s="17">
        <v>0</v>
      </c>
      <c r="AF7" s="17">
        <v>0</v>
      </c>
      <c r="AG7" s="17">
        <v>0</v>
      </c>
      <c r="AH7" s="17">
        <v>0</v>
      </c>
      <c r="AI7" s="17">
        <v>0</v>
      </c>
      <c r="AJ7" s="17">
        <v>0</v>
      </c>
      <c r="AK7" s="17">
        <v>0</v>
      </c>
      <c r="AL7" s="17">
        <v>0</v>
      </c>
      <c r="AM7" s="17">
        <v>0</v>
      </c>
      <c r="AN7" s="17">
        <v>0</v>
      </c>
      <c r="AO7" s="17">
        <v>0</v>
      </c>
      <c r="AP7" s="17">
        <v>0</v>
      </c>
      <c r="AQ7" s="17">
        <v>0</v>
      </c>
      <c r="AR7" s="17">
        <v>0</v>
      </c>
      <c r="AS7" s="17">
        <v>0</v>
      </c>
      <c r="AT7" s="17">
        <v>0</v>
      </c>
      <c r="AU7" s="17">
        <v>0</v>
      </c>
      <c r="AV7" s="17">
        <v>0</v>
      </c>
      <c r="AW7" s="17">
        <v>0</v>
      </c>
      <c r="AX7" s="17">
        <v>0</v>
      </c>
      <c r="AY7" s="17">
        <v>0</v>
      </c>
      <c r="AZ7" s="17">
        <v>0</v>
      </c>
      <c r="BA7" s="17">
        <v>0</v>
      </c>
      <c r="BB7" s="17">
        <v>0</v>
      </c>
      <c r="BC7" s="17">
        <v>0</v>
      </c>
      <c r="BD7" s="17">
        <v>0</v>
      </c>
      <c r="BE7" s="17">
        <v>0</v>
      </c>
      <c r="BF7" s="17">
        <v>0</v>
      </c>
      <c r="BG7" s="17">
        <v>0</v>
      </c>
      <c r="BH7" s="17">
        <v>0</v>
      </c>
      <c r="BI7" s="17">
        <v>0</v>
      </c>
      <c r="BJ7" s="17">
        <v>0</v>
      </c>
      <c r="BK7" s="17">
        <v>0</v>
      </c>
      <c r="BL7" s="18">
        <v>0</v>
      </c>
      <c r="BM7" s="18">
        <v>0</v>
      </c>
      <c r="BN7" s="18">
        <v>0</v>
      </c>
      <c r="BO7" s="18">
        <v>0</v>
      </c>
      <c r="BP7" s="18">
        <v>0</v>
      </c>
      <c r="BQ7" s="18">
        <v>0</v>
      </c>
      <c r="BR7" s="18">
        <v>0</v>
      </c>
      <c r="BS7" s="18">
        <v>0</v>
      </c>
      <c r="BT7" s="17">
        <v>0</v>
      </c>
      <c r="BU7" s="17">
        <v>0</v>
      </c>
      <c r="BV7" s="19">
        <v>0</v>
      </c>
    </row>
    <row r="8" spans="1:74" s="6" customFormat="1" x14ac:dyDescent="0.25">
      <c r="B8" s="859"/>
      <c r="C8" s="15">
        <v>0.01</v>
      </c>
      <c r="D8" s="16"/>
      <c r="E8" s="17"/>
      <c r="F8" s="17"/>
      <c r="G8" s="17"/>
      <c r="H8" s="17"/>
      <c r="I8" s="17"/>
      <c r="J8" s="17"/>
      <c r="K8" s="17"/>
      <c r="L8" s="17"/>
      <c r="M8" s="17"/>
      <c r="N8" s="17"/>
      <c r="O8" s="17"/>
      <c r="P8" s="17"/>
      <c r="Q8" s="17"/>
      <c r="R8" s="17"/>
      <c r="S8" s="17"/>
      <c r="T8" s="17"/>
      <c r="U8" s="17"/>
      <c r="V8" s="17"/>
      <c r="W8" s="17">
        <v>-1.19999999999999E-2</v>
      </c>
      <c r="X8" s="17">
        <v>-7.6999999999999999E-2</v>
      </c>
      <c r="Y8" s="17">
        <v>-2.5999999999999999E-2</v>
      </c>
      <c r="Z8" s="17">
        <v>-1.4E-2</v>
      </c>
      <c r="AA8" s="17">
        <v>-1.4E-2</v>
      </c>
      <c r="AB8" s="17">
        <v>-1.2E-2</v>
      </c>
      <c r="AC8" s="17">
        <v>-8.0000000000000002E-3</v>
      </c>
      <c r="AD8" s="17">
        <v>-4.0000000000000001E-3</v>
      </c>
      <c r="AE8" s="17">
        <v>0</v>
      </c>
      <c r="AF8" s="17">
        <v>0</v>
      </c>
      <c r="AG8" s="17">
        <v>0</v>
      </c>
      <c r="AH8" s="17">
        <v>0</v>
      </c>
      <c r="AI8" s="17">
        <v>0</v>
      </c>
      <c r="AJ8" s="17">
        <v>0</v>
      </c>
      <c r="AK8" s="17">
        <v>0</v>
      </c>
      <c r="AL8" s="17">
        <v>0</v>
      </c>
      <c r="AM8" s="17">
        <v>0</v>
      </c>
      <c r="AN8" s="17">
        <v>0</v>
      </c>
      <c r="AO8" s="17">
        <v>0</v>
      </c>
      <c r="AP8" s="17">
        <v>0</v>
      </c>
      <c r="AQ8" s="17">
        <v>0</v>
      </c>
      <c r="AR8" s="17">
        <v>0</v>
      </c>
      <c r="AS8" s="17">
        <v>0</v>
      </c>
      <c r="AT8" s="17">
        <v>0</v>
      </c>
      <c r="AU8" s="17">
        <v>0</v>
      </c>
      <c r="AV8" s="17">
        <v>0</v>
      </c>
      <c r="AW8" s="17">
        <v>0</v>
      </c>
      <c r="AX8" s="17">
        <v>0</v>
      </c>
      <c r="AY8" s="17">
        <v>0</v>
      </c>
      <c r="AZ8" s="17">
        <v>0</v>
      </c>
      <c r="BA8" s="17">
        <v>0</v>
      </c>
      <c r="BB8" s="17">
        <v>0</v>
      </c>
      <c r="BC8" s="17">
        <v>0</v>
      </c>
      <c r="BD8" s="17">
        <v>0</v>
      </c>
      <c r="BE8" s="17">
        <v>0</v>
      </c>
      <c r="BF8" s="17">
        <v>0</v>
      </c>
      <c r="BG8" s="17">
        <v>0</v>
      </c>
      <c r="BH8" s="17">
        <v>0</v>
      </c>
      <c r="BI8" s="17">
        <v>0</v>
      </c>
      <c r="BJ8" s="17">
        <v>0</v>
      </c>
      <c r="BK8" s="17">
        <v>0</v>
      </c>
      <c r="BL8" s="18">
        <v>0</v>
      </c>
      <c r="BM8" s="18">
        <v>0</v>
      </c>
      <c r="BN8" s="18">
        <v>0</v>
      </c>
      <c r="BO8" s="18">
        <v>0</v>
      </c>
      <c r="BP8" s="18">
        <v>0</v>
      </c>
      <c r="BQ8" s="18">
        <v>0</v>
      </c>
      <c r="BR8" s="18">
        <v>0</v>
      </c>
      <c r="BS8" s="18">
        <v>0</v>
      </c>
      <c r="BT8" s="17">
        <v>0</v>
      </c>
      <c r="BU8" s="17">
        <v>0</v>
      </c>
      <c r="BV8" s="19">
        <v>0</v>
      </c>
    </row>
    <row r="9" spans="1:74" s="6" customFormat="1" ht="15.75" thickBot="1" x14ac:dyDescent="0.3">
      <c r="B9" s="860"/>
      <c r="C9" s="20">
        <v>7.0000000000000001E-3</v>
      </c>
      <c r="D9" s="21"/>
      <c r="E9" s="22"/>
      <c r="F9" s="22"/>
      <c r="G9" s="22"/>
      <c r="H9" s="22"/>
      <c r="I9" s="22"/>
      <c r="J9" s="22"/>
      <c r="K9" s="22"/>
      <c r="L9" s="22"/>
      <c r="M9" s="22"/>
      <c r="N9" s="22"/>
      <c r="O9" s="22"/>
      <c r="P9" s="22"/>
      <c r="Q9" s="22"/>
      <c r="R9" s="22"/>
      <c r="S9" s="22"/>
      <c r="T9" s="22"/>
      <c r="U9" s="22"/>
      <c r="V9" s="22"/>
      <c r="W9" s="22">
        <v>-1.19999999999999E-2</v>
      </c>
      <c r="X9" s="22">
        <v>-7.6999999999999999E-2</v>
      </c>
      <c r="Y9" s="22">
        <v>-2.5999999999999999E-2</v>
      </c>
      <c r="Z9" s="22">
        <v>-1.4E-2</v>
      </c>
      <c r="AA9" s="22">
        <v>-1.4E-2</v>
      </c>
      <c r="AB9" s="22">
        <v>-1.2E-2</v>
      </c>
      <c r="AC9" s="22">
        <v>-8.0000000000000002E-3</v>
      </c>
      <c r="AD9" s="22">
        <v>-4.0000000000000001E-3</v>
      </c>
      <c r="AE9" s="22">
        <v>0</v>
      </c>
      <c r="AF9" s="22">
        <v>0</v>
      </c>
      <c r="AG9" s="22">
        <v>0</v>
      </c>
      <c r="AH9" s="22">
        <v>0</v>
      </c>
      <c r="AI9" s="22">
        <v>0</v>
      </c>
      <c r="AJ9" s="22">
        <v>0</v>
      </c>
      <c r="AK9" s="22">
        <v>0</v>
      </c>
      <c r="AL9" s="22">
        <v>0</v>
      </c>
      <c r="AM9" s="22">
        <v>0</v>
      </c>
      <c r="AN9" s="22">
        <v>0</v>
      </c>
      <c r="AO9" s="22">
        <v>0</v>
      </c>
      <c r="AP9" s="22">
        <v>0</v>
      </c>
      <c r="AQ9" s="22">
        <v>0</v>
      </c>
      <c r="AR9" s="22">
        <v>0</v>
      </c>
      <c r="AS9" s="22">
        <v>0</v>
      </c>
      <c r="AT9" s="22">
        <v>0</v>
      </c>
      <c r="AU9" s="22">
        <v>0</v>
      </c>
      <c r="AV9" s="22">
        <v>0</v>
      </c>
      <c r="AW9" s="22">
        <v>0</v>
      </c>
      <c r="AX9" s="22">
        <v>0</v>
      </c>
      <c r="AY9" s="22">
        <v>0</v>
      </c>
      <c r="AZ9" s="22">
        <v>0</v>
      </c>
      <c r="BA9" s="22">
        <v>0</v>
      </c>
      <c r="BB9" s="22">
        <v>0</v>
      </c>
      <c r="BC9" s="22">
        <v>0</v>
      </c>
      <c r="BD9" s="22">
        <v>0</v>
      </c>
      <c r="BE9" s="22">
        <v>0</v>
      </c>
      <c r="BF9" s="22">
        <v>0</v>
      </c>
      <c r="BG9" s="22">
        <v>0</v>
      </c>
      <c r="BH9" s="22">
        <v>0</v>
      </c>
      <c r="BI9" s="22">
        <v>0</v>
      </c>
      <c r="BJ9" s="22">
        <v>0</v>
      </c>
      <c r="BK9" s="22">
        <v>0</v>
      </c>
      <c r="BL9" s="23">
        <v>0</v>
      </c>
      <c r="BM9" s="23">
        <v>0</v>
      </c>
      <c r="BN9" s="23">
        <v>0</v>
      </c>
      <c r="BO9" s="23">
        <v>0</v>
      </c>
      <c r="BP9" s="23">
        <v>0</v>
      </c>
      <c r="BQ9" s="23">
        <v>0</v>
      </c>
      <c r="BR9" s="23">
        <v>0</v>
      </c>
      <c r="BS9" s="23">
        <v>0</v>
      </c>
      <c r="BT9" s="22">
        <v>0</v>
      </c>
      <c r="BU9" s="22">
        <v>0</v>
      </c>
      <c r="BV9" s="24">
        <v>0</v>
      </c>
    </row>
    <row r="10" spans="1:74" x14ac:dyDescent="0.25">
      <c r="B10" s="39"/>
      <c r="C10" s="504"/>
      <c r="D10" s="40"/>
      <c r="E10" s="40"/>
      <c r="F10" s="40"/>
      <c r="G10" s="40"/>
      <c r="H10" s="40"/>
      <c r="I10" s="40"/>
      <c r="J10" s="40"/>
      <c r="K10" s="40"/>
      <c r="L10" s="40"/>
      <c r="M10" s="40"/>
      <c r="N10" s="40"/>
      <c r="U10" s="29"/>
      <c r="V10" s="29"/>
    </row>
    <row r="11" spans="1:74" x14ac:dyDescent="0.25">
      <c r="B11" s="39"/>
      <c r="C11" s="504"/>
      <c r="D11" s="40"/>
      <c r="E11" s="40"/>
      <c r="F11" s="40"/>
      <c r="G11" s="40"/>
      <c r="H11" s="40"/>
      <c r="I11" s="40"/>
      <c r="J11" s="40"/>
      <c r="K11" s="40"/>
      <c r="L11" s="40"/>
      <c r="M11" s="40"/>
      <c r="N11" s="4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row>
    <row r="12" spans="1:74" x14ac:dyDescent="0.25">
      <c r="B12" s="39"/>
      <c r="C12" s="504"/>
      <c r="D12" s="40"/>
      <c r="E12" s="40"/>
      <c r="F12" s="40"/>
      <c r="G12" s="40"/>
      <c r="H12" s="40"/>
      <c r="I12" s="40"/>
      <c r="J12" s="40"/>
      <c r="K12" s="40"/>
      <c r="L12" s="40"/>
      <c r="M12" s="40"/>
      <c r="N12" s="40"/>
      <c r="R12" s="30"/>
      <c r="S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row>
    <row r="13" spans="1:74" x14ac:dyDescent="0.25">
      <c r="B13" s="39"/>
      <c r="C13" s="504"/>
      <c r="D13" s="40"/>
      <c r="E13" s="40"/>
      <c r="F13" s="40"/>
      <c r="G13" s="40"/>
      <c r="H13" s="40"/>
      <c r="I13" s="40"/>
      <c r="J13" s="40"/>
      <c r="K13" s="40"/>
      <c r="L13" s="40"/>
      <c r="M13" s="40"/>
      <c r="N13" s="40"/>
      <c r="Q13" s="29"/>
      <c r="R13" s="30"/>
      <c r="S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row>
    <row r="14" spans="1:74" x14ac:dyDescent="0.25">
      <c r="B14" s="39"/>
      <c r="C14" s="504"/>
      <c r="D14" s="40"/>
      <c r="E14" s="40"/>
      <c r="F14" s="40"/>
      <c r="G14" s="40"/>
      <c r="H14" s="40"/>
      <c r="I14" s="40"/>
      <c r="J14" s="40"/>
      <c r="K14" s="40"/>
      <c r="L14" s="40"/>
      <c r="M14" s="40"/>
      <c r="N14" s="40"/>
      <c r="Q14" s="29"/>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row>
    <row r="15" spans="1:74" x14ac:dyDescent="0.25">
      <c r="B15" s="39"/>
      <c r="C15" s="504"/>
      <c r="D15" s="40"/>
      <c r="E15" s="40"/>
      <c r="F15" s="40"/>
      <c r="G15" s="40"/>
      <c r="H15" s="40"/>
      <c r="I15" s="40"/>
      <c r="J15" s="40"/>
      <c r="K15" s="40"/>
      <c r="L15" s="40"/>
      <c r="M15" s="40"/>
      <c r="N15" s="40"/>
      <c r="BT15" s="30"/>
      <c r="BV15" s="31"/>
    </row>
    <row r="16" spans="1:74" x14ac:dyDescent="0.25">
      <c r="Y16" s="29"/>
      <c r="BT16" s="30"/>
      <c r="BV16" s="31"/>
    </row>
    <row r="17" spans="4:74" ht="15.75" x14ac:dyDescent="0.25">
      <c r="D17" s="934"/>
      <c r="E17" s="934"/>
      <c r="F17" s="934"/>
      <c r="G17" s="934"/>
      <c r="M17" s="934"/>
      <c r="N17" s="934"/>
      <c r="O17" s="934"/>
      <c r="P17" s="934"/>
      <c r="BV17" s="31"/>
    </row>
    <row r="18" spans="4:74" x14ac:dyDescent="0.25">
      <c r="BV18" s="31"/>
    </row>
    <row r="31" spans="4:74" ht="18" customHeight="1" x14ac:dyDescent="0.25"/>
    <row r="35" spans="3:3" x14ac:dyDescent="0.25">
      <c r="C35"/>
    </row>
  </sheetData>
  <mergeCells count="4">
    <mergeCell ref="B4:C4"/>
    <mergeCell ref="B5:B9"/>
    <mergeCell ref="D17:G17"/>
    <mergeCell ref="M17:P17"/>
  </mergeCells>
  <hyperlinks>
    <hyperlink ref="A2" location="SOMMAIRE!A1" display="Retour sommaire"/>
  </hyperlinks>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C33"/>
  <sheetViews>
    <sheetView zoomScaleNormal="100" workbookViewId="0">
      <selection activeCell="A2" sqref="A2:B2"/>
    </sheetView>
  </sheetViews>
  <sheetFormatPr baseColWidth="10" defaultColWidth="11.42578125" defaultRowHeight="15" x14ac:dyDescent="0.25"/>
  <cols>
    <col min="1" max="1" width="7.5703125" style="245" customWidth="1"/>
    <col min="2" max="2" width="35.5703125" style="245" customWidth="1"/>
    <col min="3" max="16384" width="11.42578125" style="245"/>
  </cols>
  <sheetData>
    <row r="1" spans="1:55" s="243" customFormat="1" ht="15.75" x14ac:dyDescent="0.25">
      <c r="A1" s="413" t="s">
        <v>346</v>
      </c>
    </row>
    <row r="2" spans="1:55" s="243" customFormat="1" ht="16.5" thickBot="1" x14ac:dyDescent="0.3">
      <c r="A2" s="388" t="s">
        <v>376</v>
      </c>
      <c r="B2" s="3"/>
    </row>
    <row r="3" spans="1:55" s="244" customFormat="1" ht="15" customHeight="1" thickBot="1" x14ac:dyDescent="0.3">
      <c r="B3" s="254" t="s">
        <v>82</v>
      </c>
      <c r="C3" s="257">
        <v>2019</v>
      </c>
      <c r="D3" s="258">
        <v>2020</v>
      </c>
      <c r="E3" s="258">
        <v>2021</v>
      </c>
      <c r="F3" s="258">
        <v>2022</v>
      </c>
      <c r="G3" s="258">
        <v>2023</v>
      </c>
      <c r="H3" s="258">
        <v>2024</v>
      </c>
      <c r="I3" s="258">
        <v>2025</v>
      </c>
      <c r="J3" s="258">
        <v>2026</v>
      </c>
      <c r="K3" s="258">
        <v>2027</v>
      </c>
      <c r="L3" s="258">
        <v>2028</v>
      </c>
      <c r="M3" s="258">
        <v>2029</v>
      </c>
      <c r="N3" s="258">
        <v>2030</v>
      </c>
      <c r="O3" s="258">
        <v>2031</v>
      </c>
      <c r="P3" s="258">
        <v>2032</v>
      </c>
      <c r="Q3" s="258">
        <v>2033</v>
      </c>
      <c r="R3" s="258">
        <v>2034</v>
      </c>
      <c r="S3" s="258">
        <v>2035</v>
      </c>
      <c r="T3" s="258">
        <v>2036</v>
      </c>
      <c r="U3" s="258">
        <v>2037</v>
      </c>
      <c r="V3" s="258">
        <v>2038</v>
      </c>
      <c r="W3" s="258">
        <v>2039</v>
      </c>
      <c r="X3" s="258">
        <v>2040</v>
      </c>
      <c r="Y3" s="258">
        <v>2041</v>
      </c>
      <c r="Z3" s="258">
        <v>2042</v>
      </c>
      <c r="AA3" s="258">
        <v>2043</v>
      </c>
      <c r="AB3" s="258">
        <v>2044</v>
      </c>
      <c r="AC3" s="258">
        <v>2045</v>
      </c>
      <c r="AD3" s="258">
        <v>2046</v>
      </c>
      <c r="AE3" s="258">
        <v>2047</v>
      </c>
      <c r="AF3" s="258">
        <v>2048</v>
      </c>
      <c r="AG3" s="258">
        <v>2049</v>
      </c>
      <c r="AH3" s="258">
        <v>2050</v>
      </c>
      <c r="AI3" s="258">
        <v>2051</v>
      </c>
      <c r="AJ3" s="258">
        <v>2052</v>
      </c>
      <c r="AK3" s="258">
        <v>2053</v>
      </c>
      <c r="AL3" s="258">
        <v>2054</v>
      </c>
      <c r="AM3" s="258">
        <v>2055</v>
      </c>
      <c r="AN3" s="258">
        <v>2056</v>
      </c>
      <c r="AO3" s="258">
        <v>2057</v>
      </c>
      <c r="AP3" s="258">
        <v>2058</v>
      </c>
      <c r="AQ3" s="258">
        <v>2059</v>
      </c>
      <c r="AR3" s="258">
        <v>2060</v>
      </c>
      <c r="AS3" s="258">
        <v>2061</v>
      </c>
      <c r="AT3" s="258">
        <v>2062</v>
      </c>
      <c r="AU3" s="258">
        <v>2063</v>
      </c>
      <c r="AV3" s="258">
        <v>2064</v>
      </c>
      <c r="AW3" s="258">
        <v>2065</v>
      </c>
      <c r="AX3" s="258">
        <v>2066</v>
      </c>
      <c r="AY3" s="258">
        <v>2067</v>
      </c>
      <c r="AZ3" s="258">
        <v>2068</v>
      </c>
      <c r="BA3" s="258">
        <v>2069</v>
      </c>
      <c r="BB3" s="259">
        <v>2070</v>
      </c>
    </row>
    <row r="4" spans="1:55" x14ac:dyDescent="0.25">
      <c r="B4" s="261" t="s">
        <v>83</v>
      </c>
      <c r="C4" s="279"/>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5"/>
      <c r="BA4" s="255"/>
      <c r="BB4" s="256"/>
    </row>
    <row r="5" spans="1:55" x14ac:dyDescent="0.25">
      <c r="B5" s="262" t="s">
        <v>94</v>
      </c>
      <c r="C5" s="266">
        <v>5.6322402983030692E-2</v>
      </c>
      <c r="D5" s="248">
        <v>6.0843495551909162E-2</v>
      </c>
      <c r="E5" s="248">
        <v>5.7519932380886526E-2</v>
      </c>
      <c r="F5" s="248">
        <v>5.7510335906157242E-2</v>
      </c>
      <c r="G5" s="248">
        <v>5.7496654164547807E-2</v>
      </c>
      <c r="H5" s="248">
        <v>5.890047193020425E-2</v>
      </c>
      <c r="I5" s="248">
        <v>5.9315991333058378E-2</v>
      </c>
      <c r="J5" s="248">
        <v>5.9499398505507013E-2</v>
      </c>
      <c r="K5" s="248">
        <v>5.9688506972322003E-2</v>
      </c>
      <c r="L5" s="248">
        <v>6.0515320859352309E-2</v>
      </c>
      <c r="M5" s="248">
        <v>6.1369756969998919E-2</v>
      </c>
      <c r="N5" s="248">
        <v>6.222889154421396E-2</v>
      </c>
      <c r="O5" s="248">
        <v>6.3085461845952429E-2</v>
      </c>
      <c r="P5" s="248">
        <v>6.4002920486306E-2</v>
      </c>
      <c r="Q5" s="248">
        <v>6.463047707893893E-2</v>
      </c>
      <c r="R5" s="248">
        <v>6.5160485076962885E-2</v>
      </c>
      <c r="S5" s="248">
        <v>6.5591724371447752E-2</v>
      </c>
      <c r="T5" s="248">
        <v>6.5968318800401729E-2</v>
      </c>
      <c r="U5" s="248">
        <v>6.632922411606812E-2</v>
      </c>
      <c r="V5" s="248">
        <v>6.6664405344346242E-2</v>
      </c>
      <c r="W5" s="248">
        <v>6.7019947408632971E-2</v>
      </c>
      <c r="X5" s="248">
        <v>6.7470236674350578E-2</v>
      </c>
      <c r="Y5" s="248">
        <v>6.7952361605597131E-2</v>
      </c>
      <c r="Z5" s="248">
        <v>6.8526036770340262E-2</v>
      </c>
      <c r="AA5" s="248">
        <v>6.9160423389443865E-2</v>
      </c>
      <c r="AB5" s="248">
        <v>6.9738916880844395E-2</v>
      </c>
      <c r="AC5" s="248">
        <v>7.0230906450564248E-2</v>
      </c>
      <c r="AD5" s="248">
        <v>7.0702097068803774E-2</v>
      </c>
      <c r="AE5" s="248">
        <v>7.117779506216991E-2</v>
      </c>
      <c r="AF5" s="248">
        <v>7.1663737832239449E-2</v>
      </c>
      <c r="AG5" s="248">
        <v>7.2152062811883508E-2</v>
      </c>
      <c r="AH5" s="248">
        <v>7.2608974711739979E-2</v>
      </c>
      <c r="AI5" s="248">
        <v>7.3045771864470699E-2</v>
      </c>
      <c r="AJ5" s="248">
        <v>7.3473700332312056E-2</v>
      </c>
      <c r="AK5" s="248">
        <v>7.3876076514970732E-2</v>
      </c>
      <c r="AL5" s="248">
        <v>7.4279493533967747E-2</v>
      </c>
      <c r="AM5" s="248">
        <v>7.45902246029021E-2</v>
      </c>
      <c r="AN5" s="248">
        <v>7.4863630692086389E-2</v>
      </c>
      <c r="AO5" s="248">
        <v>7.5145222198798392E-2</v>
      </c>
      <c r="AP5" s="248">
        <v>7.5468677437033088E-2</v>
      </c>
      <c r="AQ5" s="248">
        <v>7.5796283668689332E-2</v>
      </c>
      <c r="AR5" s="248">
        <v>7.6136221901336662E-2</v>
      </c>
      <c r="AS5" s="248">
        <v>7.6472253695170078E-2</v>
      </c>
      <c r="AT5" s="248">
        <v>7.6818998423195964E-2</v>
      </c>
      <c r="AU5" s="248">
        <v>7.7172721456024787E-2</v>
      </c>
      <c r="AV5" s="248">
        <v>7.7513346434458286E-2</v>
      </c>
      <c r="AW5" s="248">
        <v>7.7857278474364314E-2</v>
      </c>
      <c r="AX5" s="248">
        <v>7.8206235997032719E-2</v>
      </c>
      <c r="AY5" s="248">
        <v>7.8558295553863636E-2</v>
      </c>
      <c r="AZ5" s="248">
        <v>7.8917778771446456E-2</v>
      </c>
      <c r="BA5" s="248">
        <v>7.9283952442060462E-2</v>
      </c>
      <c r="BB5" s="249">
        <v>7.9647659504657659E-2</v>
      </c>
      <c r="BC5" s="246"/>
    </row>
    <row r="6" spans="1:55" x14ac:dyDescent="0.25">
      <c r="B6" s="262" t="s">
        <v>93</v>
      </c>
      <c r="C6" s="266">
        <v>5.6322402983030692E-2</v>
      </c>
      <c r="D6" s="248">
        <v>6.0843495551909162E-2</v>
      </c>
      <c r="E6" s="248">
        <v>5.7519932380886526E-2</v>
      </c>
      <c r="F6" s="248">
        <v>5.7510335906157242E-2</v>
      </c>
      <c r="G6" s="248">
        <v>5.7496654164547807E-2</v>
      </c>
      <c r="H6" s="248">
        <v>5.890047193020425E-2</v>
      </c>
      <c r="I6" s="248">
        <v>5.9315991333058378E-2</v>
      </c>
      <c r="J6" s="248">
        <v>5.9499398505507013E-2</v>
      </c>
      <c r="K6" s="248">
        <v>5.9688508822678045E-2</v>
      </c>
      <c r="L6" s="248">
        <v>6.0463420219873255E-2</v>
      </c>
      <c r="M6" s="248">
        <v>6.1245523611534521E-2</v>
      </c>
      <c r="N6" s="248">
        <v>6.1992823736914095E-2</v>
      </c>
      <c r="O6" s="248">
        <v>6.2692803092535845E-2</v>
      </c>
      <c r="P6" s="248">
        <v>6.3409918504910665E-2</v>
      </c>
      <c r="Q6" s="248">
        <v>6.3840660723111883E-2</v>
      </c>
      <c r="R6" s="248">
        <v>6.4172099946683839E-2</v>
      </c>
      <c r="S6" s="248">
        <v>6.4400077831518729E-2</v>
      </c>
      <c r="T6" s="248">
        <v>6.457511619610655E-2</v>
      </c>
      <c r="U6" s="248">
        <v>6.4736798230866643E-2</v>
      </c>
      <c r="V6" s="248">
        <v>6.4877905590083843E-2</v>
      </c>
      <c r="W6" s="248">
        <v>6.5035051887580075E-2</v>
      </c>
      <c r="X6" s="248">
        <v>6.5288919944480994E-2</v>
      </c>
      <c r="Y6" s="248">
        <v>6.5575879619088978E-2</v>
      </c>
      <c r="Z6" s="248">
        <v>6.5944923622914708E-2</v>
      </c>
      <c r="AA6" s="248">
        <v>6.6374305510687417E-2</v>
      </c>
      <c r="AB6" s="248">
        <v>6.674956885835194E-2</v>
      </c>
      <c r="AC6" s="248">
        <v>6.7047808246534307E-2</v>
      </c>
      <c r="AD6" s="248">
        <v>6.7327927349273106E-2</v>
      </c>
      <c r="AE6" s="248">
        <v>6.76101493990071E-2</v>
      </c>
      <c r="AF6" s="248">
        <v>6.7907471268857017E-2</v>
      </c>
      <c r="AG6" s="248">
        <v>6.8204377258183693E-2</v>
      </c>
      <c r="AH6" s="248">
        <v>6.8470034545578679E-2</v>
      </c>
      <c r="AI6" s="248">
        <v>6.8714809601480409E-2</v>
      </c>
      <c r="AJ6" s="248">
        <v>6.8955732546050599E-2</v>
      </c>
      <c r="AK6" s="248">
        <v>6.9178348156489156E-2</v>
      </c>
      <c r="AL6" s="248">
        <v>6.9407699422987593E-2</v>
      </c>
      <c r="AM6" s="248">
        <v>6.9557365601727025E-2</v>
      </c>
      <c r="AN6" s="248">
        <v>6.9675502300986902E-2</v>
      </c>
      <c r="AO6" s="248">
        <v>6.980453313679888E-2</v>
      </c>
      <c r="AP6" s="248">
        <v>6.9972334723237564E-2</v>
      </c>
      <c r="AQ6" s="248">
        <v>7.0155175625880056E-2</v>
      </c>
      <c r="AR6" s="248">
        <v>7.0347295780114324E-2</v>
      </c>
      <c r="AS6" s="248">
        <v>7.0533918649125255E-2</v>
      </c>
      <c r="AT6" s="248">
        <v>7.0729281959700366E-2</v>
      </c>
      <c r="AU6" s="248">
        <v>7.0935778841667504E-2</v>
      </c>
      <c r="AV6" s="248">
        <v>7.1131593184620062E-2</v>
      </c>
      <c r="AW6" s="248">
        <v>7.1325736105100623E-2</v>
      </c>
      <c r="AX6" s="248">
        <v>7.1526879797413762E-2</v>
      </c>
      <c r="AY6" s="248">
        <v>7.1725564569917508E-2</v>
      </c>
      <c r="AZ6" s="248">
        <v>7.1931752867368512E-2</v>
      </c>
      <c r="BA6" s="248">
        <v>7.2145863737791568E-2</v>
      </c>
      <c r="BB6" s="249">
        <v>7.2355702760670507E-2</v>
      </c>
    </row>
    <row r="7" spans="1:55" x14ac:dyDescent="0.25">
      <c r="B7" s="262" t="s">
        <v>4</v>
      </c>
      <c r="C7" s="266">
        <v>5.6322402983030692E-2</v>
      </c>
      <c r="D7" s="248">
        <v>6.0843495551909162E-2</v>
      </c>
      <c r="E7" s="248">
        <v>5.7519932380886526E-2</v>
      </c>
      <c r="F7" s="248">
        <v>5.7510335906157242E-2</v>
      </c>
      <c r="G7" s="248">
        <v>5.7496654164547807E-2</v>
      </c>
      <c r="H7" s="248">
        <v>5.890047193020425E-2</v>
      </c>
      <c r="I7" s="248">
        <v>5.9315991333058378E-2</v>
      </c>
      <c r="J7" s="248">
        <v>5.9499398505507013E-2</v>
      </c>
      <c r="K7" s="248">
        <v>5.9688508822678045E-2</v>
      </c>
      <c r="L7" s="248">
        <v>6.043691979791297E-2</v>
      </c>
      <c r="M7" s="248">
        <v>6.11485510604508E-2</v>
      </c>
      <c r="N7" s="248">
        <v>6.1793836431154527E-2</v>
      </c>
      <c r="O7" s="248">
        <v>6.2344291104626921E-2</v>
      </c>
      <c r="P7" s="248">
        <v>6.2872517477473827E-2</v>
      </c>
      <c r="Q7" s="248">
        <v>6.3114178422950126E-2</v>
      </c>
      <c r="R7" s="248">
        <v>6.3253531003706329E-2</v>
      </c>
      <c r="S7" s="248">
        <v>6.329284056376408E-2</v>
      </c>
      <c r="T7" s="248">
        <v>6.3282197983361377E-2</v>
      </c>
      <c r="U7" s="248">
        <v>6.3251679321198337E-2</v>
      </c>
      <c r="V7" s="248">
        <v>6.3209377935639993E-2</v>
      </c>
      <c r="W7" s="248">
        <v>6.318468268240196E-2</v>
      </c>
      <c r="X7" s="248">
        <v>6.325578246933837E-2</v>
      </c>
      <c r="Y7" s="248">
        <v>6.3360306169492453E-2</v>
      </c>
      <c r="Z7" s="248">
        <v>6.3544337484704019E-2</v>
      </c>
      <c r="AA7" s="248">
        <v>6.3790697546992847E-2</v>
      </c>
      <c r="AB7" s="248">
        <v>6.398478856865826E-2</v>
      </c>
      <c r="AC7" s="248">
        <v>6.4101142849304557E-2</v>
      </c>
      <c r="AD7" s="248">
        <v>6.4200080622703604E-2</v>
      </c>
      <c r="AE7" s="248">
        <v>6.4307963104523705E-2</v>
      </c>
      <c r="AF7" s="248">
        <v>6.4425292328169501E-2</v>
      </c>
      <c r="AG7" s="248">
        <v>6.454507991111999E-2</v>
      </c>
      <c r="AH7" s="248">
        <v>6.4643185148398508E-2</v>
      </c>
      <c r="AI7" s="248">
        <v>6.4729514671502578E-2</v>
      </c>
      <c r="AJ7" s="248">
        <v>6.4823358478080476E-2</v>
      </c>
      <c r="AK7" s="248">
        <v>6.4899138914866955E-2</v>
      </c>
      <c r="AL7" s="248">
        <v>6.4981993706413846E-2</v>
      </c>
      <c r="AM7" s="248">
        <v>6.4992803362046506E-2</v>
      </c>
      <c r="AN7" s="248">
        <v>6.4979874425983533E-2</v>
      </c>
      <c r="AO7" s="248">
        <v>6.4977862752951698E-2</v>
      </c>
      <c r="AP7" s="248">
        <v>6.5020891501397046E-2</v>
      </c>
      <c r="AQ7" s="248">
        <v>6.5081609115642799E-2</v>
      </c>
      <c r="AR7" s="248">
        <v>6.5152434398984702E-2</v>
      </c>
      <c r="AS7" s="248">
        <v>6.5219762447430218E-2</v>
      </c>
      <c r="AT7" s="248">
        <v>6.5294237365937216E-2</v>
      </c>
      <c r="AU7" s="248">
        <v>6.5379399227298282E-2</v>
      </c>
      <c r="AV7" s="248">
        <v>6.5452727473914771E-2</v>
      </c>
      <c r="AW7" s="248">
        <v>6.5528406118447735E-2</v>
      </c>
      <c r="AX7" s="248">
        <v>6.5606438328067104E-2</v>
      </c>
      <c r="AY7" s="248">
        <v>6.5684386998943869E-2</v>
      </c>
      <c r="AZ7" s="248">
        <v>6.5768202855493854E-2</v>
      </c>
      <c r="BA7" s="248">
        <v>6.5861394273463339E-2</v>
      </c>
      <c r="BB7" s="249">
        <v>6.5950904205746008E-2</v>
      </c>
    </row>
    <row r="8" spans="1:55" ht="15.75" thickBot="1" x14ac:dyDescent="0.3">
      <c r="B8" s="263" t="s">
        <v>95</v>
      </c>
      <c r="C8" s="267">
        <v>5.6322402983030692E-2</v>
      </c>
      <c r="D8" s="252">
        <v>6.0843495551909162E-2</v>
      </c>
      <c r="E8" s="252">
        <v>5.7519932380886526E-2</v>
      </c>
      <c r="F8" s="252">
        <v>5.7510335906157242E-2</v>
      </c>
      <c r="G8" s="252">
        <v>5.7496654164547807E-2</v>
      </c>
      <c r="H8" s="252">
        <v>5.890047193020425E-2</v>
      </c>
      <c r="I8" s="252">
        <v>5.9315991333058378E-2</v>
      </c>
      <c r="J8" s="252">
        <v>5.9499398505507013E-2</v>
      </c>
      <c r="K8" s="252">
        <v>5.9688508822678045E-2</v>
      </c>
      <c r="L8" s="252">
        <v>6.0400871244175085E-2</v>
      </c>
      <c r="M8" s="252">
        <v>6.1039977076758879E-2</v>
      </c>
      <c r="N8" s="252">
        <v>6.1576567367296622E-2</v>
      </c>
      <c r="O8" s="252">
        <v>6.1979810497263865E-2</v>
      </c>
      <c r="P8" s="252">
        <v>6.2323301036313651E-2</v>
      </c>
      <c r="Q8" s="252">
        <v>6.2382194643541902E-2</v>
      </c>
      <c r="R8" s="252">
        <v>6.2342064762377136E-2</v>
      </c>
      <c r="S8" s="252">
        <v>6.22034512967308E-2</v>
      </c>
      <c r="T8" s="252">
        <v>6.2018731950295294E-2</v>
      </c>
      <c r="U8" s="252">
        <v>6.1816154975128303E-2</v>
      </c>
      <c r="V8" s="252">
        <v>6.1604854122618416E-2</v>
      </c>
      <c r="W8" s="252">
        <v>6.1412134908771149E-2</v>
      </c>
      <c r="X8" s="252">
        <v>6.1316946255110479E-2</v>
      </c>
      <c r="Y8" s="252">
        <v>6.1262069022308546E-2</v>
      </c>
      <c r="Z8" s="252">
        <v>6.1282199352421393E-2</v>
      </c>
      <c r="AA8" s="252">
        <v>6.1366005099603466E-2</v>
      </c>
      <c r="AB8" s="252">
        <v>6.140194795123604E-2</v>
      </c>
      <c r="AC8" s="252">
        <v>6.1364515996237511E-2</v>
      </c>
      <c r="AD8" s="252">
        <v>6.1314623653686694E-2</v>
      </c>
      <c r="AE8" s="252">
        <v>6.1275364805995859E-2</v>
      </c>
      <c r="AF8" s="252">
        <v>6.1249726517326165E-2</v>
      </c>
      <c r="AG8" s="252">
        <v>6.123035582856487E-2</v>
      </c>
      <c r="AH8" s="252">
        <v>6.1195118005826214E-2</v>
      </c>
      <c r="AI8" s="252">
        <v>6.115336920838927E-2</v>
      </c>
      <c r="AJ8" s="252">
        <v>6.1124223361339311E-2</v>
      </c>
      <c r="AK8" s="252">
        <v>6.1084440176866962E-2</v>
      </c>
      <c r="AL8" s="252">
        <v>6.105447828311944E-2</v>
      </c>
      <c r="AM8" s="252">
        <v>6.0961492552579016E-2</v>
      </c>
      <c r="AN8" s="252">
        <v>6.0850816070919987E-2</v>
      </c>
      <c r="AO8" s="252">
        <v>6.0754064205813203E-2</v>
      </c>
      <c r="AP8" s="252">
        <v>6.0705505874690431E-2</v>
      </c>
      <c r="AQ8" s="252">
        <v>6.0680925899778589E-2</v>
      </c>
      <c r="AR8" s="252">
        <v>6.0666249606935507E-2</v>
      </c>
      <c r="AS8" s="252">
        <v>6.0648690006247452E-2</v>
      </c>
      <c r="AT8" s="252">
        <v>6.0638654427295116E-2</v>
      </c>
      <c r="AU8" s="252">
        <v>6.0639112964841084E-2</v>
      </c>
      <c r="AV8" s="252">
        <v>6.06291472718452E-2</v>
      </c>
      <c r="AW8" s="252">
        <v>6.0621889572070285E-2</v>
      </c>
      <c r="AX8" s="252">
        <v>6.0617458220379825E-2</v>
      </c>
      <c r="AY8" s="252">
        <v>6.0613366082454781E-2</v>
      </c>
      <c r="AZ8" s="252">
        <v>6.0615014859358191E-2</v>
      </c>
      <c r="BA8" s="252">
        <v>6.062569136966231E-2</v>
      </c>
      <c r="BB8" s="253">
        <v>6.063308782256846E-2</v>
      </c>
    </row>
    <row r="9" spans="1:55" x14ac:dyDescent="0.25">
      <c r="B9" s="261" t="s">
        <v>88</v>
      </c>
      <c r="C9" s="268"/>
      <c r="D9" s="269"/>
      <c r="E9" s="269"/>
      <c r="F9" s="269"/>
      <c r="G9" s="269"/>
      <c r="H9" s="269"/>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69"/>
      <c r="AP9" s="269"/>
      <c r="AQ9" s="269"/>
      <c r="AR9" s="269"/>
      <c r="AS9" s="269"/>
      <c r="AT9" s="269"/>
      <c r="AU9" s="269"/>
      <c r="AV9" s="269"/>
      <c r="AW9" s="269"/>
      <c r="AX9" s="269"/>
      <c r="AY9" s="269"/>
      <c r="AZ9" s="269"/>
      <c r="BA9" s="269"/>
      <c r="BB9" s="270"/>
    </row>
    <row r="10" spans="1:55" x14ac:dyDescent="0.25">
      <c r="B10" s="262" t="s">
        <v>84</v>
      </c>
      <c r="C10" s="266">
        <v>3.6917033949868623E-2</v>
      </c>
      <c r="D10" s="248">
        <v>3.9519160092643134E-2</v>
      </c>
      <c r="E10" s="248">
        <v>3.672103418213709E-2</v>
      </c>
      <c r="F10" s="248">
        <v>3.5893759732861873E-2</v>
      </c>
      <c r="G10" s="248">
        <v>3.6468877088257169E-2</v>
      </c>
      <c r="H10" s="248">
        <v>3.6640400489368403E-2</v>
      </c>
      <c r="I10" s="248">
        <v>3.6695865790610224E-2</v>
      </c>
      <c r="J10" s="248">
        <v>3.6785731213786768E-2</v>
      </c>
      <c r="K10" s="248">
        <v>3.6685622613836455E-2</v>
      </c>
      <c r="L10" s="248">
        <v>3.6895122068474437E-2</v>
      </c>
      <c r="M10" s="248">
        <v>3.7665361818857379E-2</v>
      </c>
      <c r="N10" s="248">
        <v>3.8354453888641858E-2</v>
      </c>
      <c r="O10" s="248">
        <v>3.8945900171092965E-2</v>
      </c>
      <c r="P10" s="248">
        <v>3.9260119777318851E-2</v>
      </c>
      <c r="Q10" s="248">
        <v>3.9374909443257694E-2</v>
      </c>
      <c r="R10" s="248">
        <v>3.9436707841406529E-2</v>
      </c>
      <c r="S10" s="248">
        <v>3.9453932831383785E-2</v>
      </c>
      <c r="T10" s="248">
        <v>3.9424279148731908E-2</v>
      </c>
      <c r="U10" s="248">
        <v>3.9380548476526861E-2</v>
      </c>
      <c r="V10" s="248">
        <v>3.9283680424008337E-2</v>
      </c>
      <c r="W10" s="248">
        <v>3.918451467326186E-2</v>
      </c>
      <c r="X10" s="248">
        <v>3.9113021341636842E-2</v>
      </c>
      <c r="Y10" s="248">
        <v>3.9040847687699234E-2</v>
      </c>
      <c r="Z10" s="248">
        <v>3.8969744831187071E-2</v>
      </c>
      <c r="AA10" s="248">
        <v>3.8924299028507366E-2</v>
      </c>
      <c r="AB10" s="248">
        <v>3.8870060589488033E-2</v>
      </c>
      <c r="AC10" s="248">
        <v>3.8816974478759834E-2</v>
      </c>
      <c r="AD10" s="248">
        <v>3.8757088240733664E-2</v>
      </c>
      <c r="AE10" s="248">
        <v>3.8664970476883345E-2</v>
      </c>
      <c r="AF10" s="248">
        <v>3.8587524121828552E-2</v>
      </c>
      <c r="AG10" s="248">
        <v>3.8490381801552245E-2</v>
      </c>
      <c r="AH10" s="248">
        <v>3.8413275334812036E-2</v>
      </c>
      <c r="AI10" s="248">
        <v>3.8340201932358556E-2</v>
      </c>
      <c r="AJ10" s="248">
        <v>3.8208257867910198E-2</v>
      </c>
      <c r="AK10" s="248">
        <v>3.8064593167349468E-2</v>
      </c>
      <c r="AL10" s="248">
        <v>3.7904945573628473E-2</v>
      </c>
      <c r="AM10" s="248">
        <v>3.7696692052297066E-2</v>
      </c>
      <c r="AN10" s="248">
        <v>3.7505361338972372E-2</v>
      </c>
      <c r="AO10" s="248">
        <v>3.7279862943830108E-2</v>
      </c>
      <c r="AP10" s="248">
        <v>3.7062036789037196E-2</v>
      </c>
      <c r="AQ10" s="248">
        <v>3.6868808038447769E-2</v>
      </c>
      <c r="AR10" s="248">
        <v>3.6673274046763127E-2</v>
      </c>
      <c r="AS10" s="248">
        <v>3.6478036365097659E-2</v>
      </c>
      <c r="AT10" s="248">
        <v>3.6289134351722124E-2</v>
      </c>
      <c r="AU10" s="248">
        <v>3.6099846308580673E-2</v>
      </c>
      <c r="AV10" s="248">
        <v>3.5973888272188191E-2</v>
      </c>
      <c r="AW10" s="248">
        <v>3.586785856471008E-2</v>
      </c>
      <c r="AX10" s="248">
        <v>3.5772445416410746E-2</v>
      </c>
      <c r="AY10" s="248">
        <v>3.5704869804890793E-2</v>
      </c>
      <c r="AZ10" s="248">
        <v>3.5667572064316116E-2</v>
      </c>
      <c r="BA10" s="248">
        <v>3.5676806667151555E-2</v>
      </c>
      <c r="BB10" s="249">
        <v>3.5690503905148559E-2</v>
      </c>
    </row>
    <row r="11" spans="1:55" x14ac:dyDescent="0.25">
      <c r="B11" s="262" t="s">
        <v>85</v>
      </c>
      <c r="C11" s="266">
        <v>3.6917033949868623E-2</v>
      </c>
      <c r="D11" s="248">
        <v>3.9519160092643134E-2</v>
      </c>
      <c r="E11" s="248">
        <v>3.672103418213709E-2</v>
      </c>
      <c r="F11" s="248">
        <v>3.5893759732861873E-2</v>
      </c>
      <c r="G11" s="248">
        <v>3.6468877088257169E-2</v>
      </c>
      <c r="H11" s="248">
        <v>3.6640400489368403E-2</v>
      </c>
      <c r="I11" s="248">
        <v>3.6695865790610224E-2</v>
      </c>
      <c r="J11" s="248">
        <v>3.6785731213786768E-2</v>
      </c>
      <c r="K11" s="248">
        <v>3.6685624353862148E-2</v>
      </c>
      <c r="L11" s="248">
        <v>3.6881028607499255E-2</v>
      </c>
      <c r="M11" s="248">
        <v>3.7650968186708413E-2</v>
      </c>
      <c r="N11" s="248">
        <v>3.8313958335712398E-2</v>
      </c>
      <c r="O11" s="248">
        <v>3.8858906299358419E-2</v>
      </c>
      <c r="P11" s="248">
        <v>3.9142550132000721E-2</v>
      </c>
      <c r="Q11" s="248">
        <v>3.9255906314799173E-2</v>
      </c>
      <c r="R11" s="248">
        <v>3.9305257542793459E-2</v>
      </c>
      <c r="S11" s="248">
        <v>3.9308224890932178E-2</v>
      </c>
      <c r="T11" s="248">
        <v>3.9267114127729347E-2</v>
      </c>
      <c r="U11" s="248">
        <v>3.9222937029387679E-2</v>
      </c>
      <c r="V11" s="248">
        <v>3.9125620899333496E-2</v>
      </c>
      <c r="W11" s="248">
        <v>3.902327964598603E-2</v>
      </c>
      <c r="X11" s="248">
        <v>3.8954439220631479E-2</v>
      </c>
      <c r="Y11" s="248">
        <v>3.8876528919008044E-2</v>
      </c>
      <c r="Z11" s="248">
        <v>3.8804783709516483E-2</v>
      </c>
      <c r="AA11" s="248">
        <v>3.8746900046486878E-2</v>
      </c>
      <c r="AB11" s="248">
        <v>3.8698621358123825E-2</v>
      </c>
      <c r="AC11" s="248">
        <v>3.8621272357351001E-2</v>
      </c>
      <c r="AD11" s="248">
        <v>3.8539840467905567E-2</v>
      </c>
      <c r="AE11" s="248">
        <v>3.8471631916057319E-2</v>
      </c>
      <c r="AF11" s="248">
        <v>3.8387242357218139E-2</v>
      </c>
      <c r="AG11" s="248">
        <v>3.8283418742003181E-2</v>
      </c>
      <c r="AH11" s="248">
        <v>3.8199264761443252E-2</v>
      </c>
      <c r="AI11" s="248">
        <v>3.8101950208104342E-2</v>
      </c>
      <c r="AJ11" s="248">
        <v>3.7954119755615752E-2</v>
      </c>
      <c r="AK11" s="248">
        <v>3.7802967153857295E-2</v>
      </c>
      <c r="AL11" s="248">
        <v>3.7641966229951848E-2</v>
      </c>
      <c r="AM11" s="248">
        <v>3.7429883984514835E-2</v>
      </c>
      <c r="AN11" s="248">
        <v>3.7228619133649735E-2</v>
      </c>
      <c r="AO11" s="248">
        <v>3.6982847352347213E-2</v>
      </c>
      <c r="AP11" s="248">
        <v>3.6747422952129787E-2</v>
      </c>
      <c r="AQ11" s="248">
        <v>3.6547885672539755E-2</v>
      </c>
      <c r="AR11" s="248">
        <v>3.6330988452040552E-2</v>
      </c>
      <c r="AS11" s="248">
        <v>3.612166720316088E-2</v>
      </c>
      <c r="AT11" s="248">
        <v>3.5920531884913467E-2</v>
      </c>
      <c r="AU11" s="248">
        <v>3.5731251554699368E-2</v>
      </c>
      <c r="AV11" s="248">
        <v>3.5581937764372989E-2</v>
      </c>
      <c r="AW11" s="248">
        <v>3.5445953877784611E-2</v>
      </c>
      <c r="AX11" s="248">
        <v>3.5349450458062627E-2</v>
      </c>
      <c r="AY11" s="248">
        <v>3.5275296033779123E-2</v>
      </c>
      <c r="AZ11" s="248">
        <v>3.5245825659260384E-2</v>
      </c>
      <c r="BA11" s="248">
        <v>3.5246857843231373E-2</v>
      </c>
      <c r="BB11" s="249">
        <v>3.5257254262876049E-2</v>
      </c>
    </row>
    <row r="12" spans="1:55" x14ac:dyDescent="0.25">
      <c r="B12" s="262" t="s">
        <v>86</v>
      </c>
      <c r="C12" s="266">
        <v>3.6917033949868623E-2</v>
      </c>
      <c r="D12" s="248">
        <v>3.9519160092643134E-2</v>
      </c>
      <c r="E12" s="248">
        <v>3.672103418213709E-2</v>
      </c>
      <c r="F12" s="248">
        <v>3.5893759732861873E-2</v>
      </c>
      <c r="G12" s="248">
        <v>3.6468877088257169E-2</v>
      </c>
      <c r="H12" s="248">
        <v>3.6640400489368403E-2</v>
      </c>
      <c r="I12" s="248">
        <v>3.6695865790610224E-2</v>
      </c>
      <c r="J12" s="248">
        <v>3.6785731213786768E-2</v>
      </c>
      <c r="K12" s="248">
        <v>3.6685624353862148E-2</v>
      </c>
      <c r="L12" s="248">
        <v>3.6866899508532579E-2</v>
      </c>
      <c r="M12" s="248">
        <v>3.7636033709726451E-2</v>
      </c>
      <c r="N12" s="248">
        <v>3.827650953150883E-2</v>
      </c>
      <c r="O12" s="248">
        <v>3.8778174200478466E-2</v>
      </c>
      <c r="P12" s="248">
        <v>3.9042763697712528E-2</v>
      </c>
      <c r="Q12" s="248">
        <v>3.9131845021482946E-2</v>
      </c>
      <c r="R12" s="248">
        <v>3.9158659470819271E-2</v>
      </c>
      <c r="S12" s="248">
        <v>3.9147939418785173E-2</v>
      </c>
      <c r="T12" s="248">
        <v>3.910193850758048E-2</v>
      </c>
      <c r="U12" s="248">
        <v>3.9050017051855686E-2</v>
      </c>
      <c r="V12" s="248">
        <v>3.8954694395877336E-2</v>
      </c>
      <c r="W12" s="248">
        <v>3.8839512491307071E-2</v>
      </c>
      <c r="X12" s="248">
        <v>3.8742626554524665E-2</v>
      </c>
      <c r="Y12" s="248">
        <v>3.8660337468728004E-2</v>
      </c>
      <c r="Z12" s="248">
        <v>3.8565495019516997E-2</v>
      </c>
      <c r="AA12" s="248">
        <v>3.8501859369513391E-2</v>
      </c>
      <c r="AB12" s="248">
        <v>3.8446771775761744E-2</v>
      </c>
      <c r="AC12" s="248">
        <v>3.8369944613947042E-2</v>
      </c>
      <c r="AD12" s="248">
        <v>3.8282821197277973E-2</v>
      </c>
      <c r="AE12" s="248">
        <v>3.8206147633373135E-2</v>
      </c>
      <c r="AF12" s="248">
        <v>3.8119469540980742E-2</v>
      </c>
      <c r="AG12" s="248">
        <v>3.8007365857006821E-2</v>
      </c>
      <c r="AH12" s="248">
        <v>3.7911550305984934E-2</v>
      </c>
      <c r="AI12" s="248">
        <v>3.7823896055527585E-2</v>
      </c>
      <c r="AJ12" s="248">
        <v>3.7685040568634393E-2</v>
      </c>
      <c r="AK12" s="248">
        <v>3.7536353223018348E-2</v>
      </c>
      <c r="AL12" s="248">
        <v>3.7341236330193359E-2</v>
      </c>
      <c r="AM12" s="248">
        <v>3.7123636546673909E-2</v>
      </c>
      <c r="AN12" s="248">
        <v>3.6920205973682098E-2</v>
      </c>
      <c r="AO12" s="248">
        <v>3.6693464684097114E-2</v>
      </c>
      <c r="AP12" s="248">
        <v>3.6458110781898735E-2</v>
      </c>
      <c r="AQ12" s="248">
        <v>3.6245080517577535E-2</v>
      </c>
      <c r="AR12" s="248">
        <v>3.6042376492287323E-2</v>
      </c>
      <c r="AS12" s="248">
        <v>3.5826317314320136E-2</v>
      </c>
      <c r="AT12" s="248">
        <v>3.5617105303301644E-2</v>
      </c>
      <c r="AU12" s="248">
        <v>3.5416897254505891E-2</v>
      </c>
      <c r="AV12" s="248">
        <v>3.5263058738223642E-2</v>
      </c>
      <c r="AW12" s="248">
        <v>3.5133181976514875E-2</v>
      </c>
      <c r="AX12" s="248">
        <v>3.5034905743764506E-2</v>
      </c>
      <c r="AY12" s="248">
        <v>3.4941898479344674E-2</v>
      </c>
      <c r="AZ12" s="248">
        <v>3.4878196614951652E-2</v>
      </c>
      <c r="BA12" s="248">
        <v>3.4884379464640618E-2</v>
      </c>
      <c r="BB12" s="249">
        <v>3.4871231255861099E-2</v>
      </c>
    </row>
    <row r="13" spans="1:55" ht="15.75" thickBot="1" x14ac:dyDescent="0.3">
      <c r="B13" s="263" t="s">
        <v>87</v>
      </c>
      <c r="C13" s="267">
        <v>3.6917033949868623E-2</v>
      </c>
      <c r="D13" s="252">
        <v>3.9519160092643134E-2</v>
      </c>
      <c r="E13" s="252">
        <v>3.672103418213709E-2</v>
      </c>
      <c r="F13" s="252">
        <v>3.5893759732861873E-2</v>
      </c>
      <c r="G13" s="252">
        <v>3.6468877088257169E-2</v>
      </c>
      <c r="H13" s="252">
        <v>3.6640400489368403E-2</v>
      </c>
      <c r="I13" s="252">
        <v>3.6695865790610224E-2</v>
      </c>
      <c r="J13" s="252">
        <v>3.6785731213786768E-2</v>
      </c>
      <c r="K13" s="252">
        <v>3.6685624353862148E-2</v>
      </c>
      <c r="L13" s="252">
        <v>3.6849366136305919E-2</v>
      </c>
      <c r="M13" s="252">
        <v>3.7595062116747853E-2</v>
      </c>
      <c r="N13" s="252">
        <v>3.8205316441296364E-2</v>
      </c>
      <c r="O13" s="252">
        <v>3.8688331437476194E-2</v>
      </c>
      <c r="P13" s="252">
        <v>3.8934639106761981E-2</v>
      </c>
      <c r="Q13" s="252">
        <v>3.902141904338155E-2</v>
      </c>
      <c r="R13" s="252">
        <v>3.9047894242134222E-2</v>
      </c>
      <c r="S13" s="252">
        <v>3.9034660445091497E-2</v>
      </c>
      <c r="T13" s="252">
        <v>3.89785827842246E-2</v>
      </c>
      <c r="U13" s="252">
        <v>3.8922791226837554E-2</v>
      </c>
      <c r="V13" s="252">
        <v>3.8820995570885281E-2</v>
      </c>
      <c r="W13" s="252">
        <v>3.8698414055681161E-2</v>
      </c>
      <c r="X13" s="252">
        <v>3.8597481280532669E-2</v>
      </c>
      <c r="Y13" s="252">
        <v>3.8519496914096639E-2</v>
      </c>
      <c r="Z13" s="252">
        <v>3.8412479614950916E-2</v>
      </c>
      <c r="AA13" s="252">
        <v>3.8342508742014163E-2</v>
      </c>
      <c r="AB13" s="252">
        <v>3.8272111453611195E-2</v>
      </c>
      <c r="AC13" s="252">
        <v>3.8179398395378109E-2</v>
      </c>
      <c r="AD13" s="252">
        <v>3.8089112066984662E-2</v>
      </c>
      <c r="AE13" s="252">
        <v>3.8012769166815813E-2</v>
      </c>
      <c r="AF13" s="252">
        <v>3.7887871682039401E-2</v>
      </c>
      <c r="AG13" s="252">
        <v>3.777800250686409E-2</v>
      </c>
      <c r="AH13" s="252">
        <v>3.7670323132837177E-2</v>
      </c>
      <c r="AI13" s="252">
        <v>3.75873079083614E-2</v>
      </c>
      <c r="AJ13" s="252">
        <v>3.74289668049749E-2</v>
      </c>
      <c r="AK13" s="252">
        <v>3.7289305228926942E-2</v>
      </c>
      <c r="AL13" s="252">
        <v>3.7100366544552038E-2</v>
      </c>
      <c r="AM13" s="252">
        <v>3.689277897937597E-2</v>
      </c>
      <c r="AN13" s="252">
        <v>3.6703583498030927E-2</v>
      </c>
      <c r="AO13" s="252">
        <v>3.6462349394480516E-2</v>
      </c>
      <c r="AP13" s="252">
        <v>3.6232198920654851E-2</v>
      </c>
      <c r="AQ13" s="252">
        <v>3.6000179558651924E-2</v>
      </c>
      <c r="AR13" s="252">
        <v>3.5803201471142083E-2</v>
      </c>
      <c r="AS13" s="252">
        <v>3.5580292285619604E-2</v>
      </c>
      <c r="AT13" s="252">
        <v>3.5376198902186733E-2</v>
      </c>
      <c r="AU13" s="252">
        <v>3.5157868363959441E-2</v>
      </c>
      <c r="AV13" s="252">
        <v>3.5010472663138517E-2</v>
      </c>
      <c r="AW13" s="252">
        <v>3.4889152787766504E-2</v>
      </c>
      <c r="AX13" s="252">
        <v>3.4786676446700075E-2</v>
      </c>
      <c r="AY13" s="252">
        <v>3.469006026686336E-2</v>
      </c>
      <c r="AZ13" s="252">
        <v>3.4651830045645801E-2</v>
      </c>
      <c r="BA13" s="252">
        <v>3.4641092470056797E-2</v>
      </c>
      <c r="BB13" s="253">
        <v>3.4615316124362028E-2</v>
      </c>
    </row>
    <row r="14" spans="1:55" x14ac:dyDescent="0.25">
      <c r="B14" s="261" t="s">
        <v>89</v>
      </c>
      <c r="C14" s="268"/>
      <c r="D14" s="269"/>
      <c r="E14" s="269"/>
      <c r="F14" s="269"/>
      <c r="G14" s="269"/>
      <c r="H14" s="269"/>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69"/>
      <c r="AM14" s="269"/>
      <c r="AN14" s="269"/>
      <c r="AO14" s="269"/>
      <c r="AP14" s="269"/>
      <c r="AQ14" s="269"/>
      <c r="AR14" s="269"/>
      <c r="AS14" s="269"/>
      <c r="AT14" s="269"/>
      <c r="AU14" s="269"/>
      <c r="AV14" s="269"/>
      <c r="AW14" s="269"/>
      <c r="AX14" s="269"/>
      <c r="AY14" s="269"/>
      <c r="AZ14" s="269"/>
      <c r="BA14" s="269"/>
      <c r="BB14" s="270"/>
    </row>
    <row r="15" spans="1:55" x14ac:dyDescent="0.25">
      <c r="B15" s="262" t="s">
        <v>84</v>
      </c>
      <c r="C15" s="266">
        <v>3.7747310703973212E-2</v>
      </c>
      <c r="D15" s="248">
        <v>4.0530108840026044E-2</v>
      </c>
      <c r="E15" s="248">
        <v>3.8041298100536705E-2</v>
      </c>
      <c r="F15" s="248">
        <v>3.7865457465107791E-2</v>
      </c>
      <c r="G15" s="248">
        <v>3.7615133615257132E-2</v>
      </c>
      <c r="H15" s="248">
        <v>3.8160513090308303E-2</v>
      </c>
      <c r="I15" s="248">
        <v>3.8067619795670714E-2</v>
      </c>
      <c r="J15" s="248">
        <v>3.7815612770949802E-2</v>
      </c>
      <c r="K15" s="248">
        <v>3.7476218041193214E-2</v>
      </c>
      <c r="L15" s="248">
        <v>3.7439828790326535E-2</v>
      </c>
      <c r="M15" s="248">
        <v>3.7391411203546672E-2</v>
      </c>
      <c r="N15" s="248">
        <v>3.731762981732091E-2</v>
      </c>
      <c r="O15" s="248">
        <v>3.7246218098627729E-2</v>
      </c>
      <c r="P15" s="248">
        <v>3.7193334841545189E-2</v>
      </c>
      <c r="Q15" s="248">
        <v>3.6983506046001861E-2</v>
      </c>
      <c r="R15" s="248">
        <v>3.6720390703069296E-2</v>
      </c>
      <c r="S15" s="248">
        <v>3.6405641214831488E-2</v>
      </c>
      <c r="T15" s="248">
        <v>3.6062525448068782E-2</v>
      </c>
      <c r="U15" s="248">
        <v>3.5727805127440289E-2</v>
      </c>
      <c r="V15" s="248">
        <v>3.5380063481812392E-2</v>
      </c>
      <c r="W15" s="248">
        <v>3.5044587259538983E-2</v>
      </c>
      <c r="X15" s="248">
        <v>3.4741022280040189E-2</v>
      </c>
      <c r="Y15" s="248">
        <v>3.4432087851728119E-2</v>
      </c>
      <c r="Z15" s="248">
        <v>3.410843727173668E-2</v>
      </c>
      <c r="AA15" s="248">
        <v>3.3773407527759008E-2</v>
      </c>
      <c r="AB15" s="248">
        <v>3.3415906898944941E-2</v>
      </c>
      <c r="AC15" s="248">
        <v>3.3037245664279798E-2</v>
      </c>
      <c r="AD15" s="248">
        <v>3.2686537870274049E-2</v>
      </c>
      <c r="AE15" s="248">
        <v>3.2349044163448942E-2</v>
      </c>
      <c r="AF15" s="248">
        <v>3.2017129851156359E-2</v>
      </c>
      <c r="AG15" s="248">
        <v>3.1686309729214809E-2</v>
      </c>
      <c r="AH15" s="248">
        <v>3.1361468464217251E-2</v>
      </c>
      <c r="AI15" s="248">
        <v>3.1032031155752201E-2</v>
      </c>
      <c r="AJ15" s="248">
        <v>3.0695259788002551E-2</v>
      </c>
      <c r="AK15" s="248">
        <v>3.0345958998926038E-2</v>
      </c>
      <c r="AL15" s="248">
        <v>3.0007040639904177E-2</v>
      </c>
      <c r="AM15" s="248">
        <v>2.9702611981487027E-2</v>
      </c>
      <c r="AN15" s="248">
        <v>2.9440834241098935E-2</v>
      </c>
      <c r="AO15" s="248">
        <v>2.919461611252373E-2</v>
      </c>
      <c r="AP15" s="248">
        <v>2.8955153264504267E-2</v>
      </c>
      <c r="AQ15" s="248">
        <v>2.8716188211233461E-2</v>
      </c>
      <c r="AR15" s="248">
        <v>2.850860061340867E-2</v>
      </c>
      <c r="AS15" s="248">
        <v>2.8304897520555122E-2</v>
      </c>
      <c r="AT15" s="248">
        <v>2.8098900946842566E-2</v>
      </c>
      <c r="AU15" s="248">
        <v>2.7888005808325993E-2</v>
      </c>
      <c r="AV15" s="248">
        <v>2.7692950725307777E-2</v>
      </c>
      <c r="AW15" s="248">
        <v>2.7532827455832087E-2</v>
      </c>
      <c r="AX15" s="248">
        <v>2.7376998784410907E-2</v>
      </c>
      <c r="AY15" s="248">
        <v>2.7250038353713025E-2</v>
      </c>
      <c r="AZ15" s="248">
        <v>2.7119741503683018E-2</v>
      </c>
      <c r="BA15" s="248">
        <v>2.7006549165170299E-2</v>
      </c>
      <c r="BB15" s="249">
        <v>2.6906431915351702E-2</v>
      </c>
    </row>
    <row r="16" spans="1:55" x14ac:dyDescent="0.25">
      <c r="B16" s="262" t="s">
        <v>85</v>
      </c>
      <c r="C16" s="266">
        <v>3.7747310703973212E-2</v>
      </c>
      <c r="D16" s="248">
        <v>4.0530108840026044E-2</v>
      </c>
      <c r="E16" s="248">
        <v>3.8041298100536705E-2</v>
      </c>
      <c r="F16" s="248">
        <v>3.7865457465107791E-2</v>
      </c>
      <c r="G16" s="248">
        <v>3.7615133615257132E-2</v>
      </c>
      <c r="H16" s="248">
        <v>3.8160513090308303E-2</v>
      </c>
      <c r="I16" s="248">
        <v>3.8067619795670714E-2</v>
      </c>
      <c r="J16" s="248">
        <v>3.7815612770949809E-2</v>
      </c>
      <c r="K16" s="248">
        <v>3.7476304105768549E-2</v>
      </c>
      <c r="L16" s="248">
        <v>3.741787653126067E-2</v>
      </c>
      <c r="M16" s="248">
        <v>3.7327716815315749E-2</v>
      </c>
      <c r="N16" s="248">
        <v>3.7190722556723704E-2</v>
      </c>
      <c r="O16" s="248">
        <v>3.7033225200163403E-2</v>
      </c>
      <c r="P16" s="248">
        <v>3.6874004877267746E-2</v>
      </c>
      <c r="Q16" s="248">
        <v>3.6562730011132603E-2</v>
      </c>
      <c r="R16" s="248">
        <v>3.6200920394564448E-2</v>
      </c>
      <c r="S16" s="248">
        <v>3.5787848288297293E-2</v>
      </c>
      <c r="T16" s="248">
        <v>3.5354715497030523E-2</v>
      </c>
      <c r="U16" s="248">
        <v>3.4934276379171361E-2</v>
      </c>
      <c r="V16" s="248">
        <v>3.4506630690514441E-2</v>
      </c>
      <c r="W16" s="248">
        <v>3.4095285149908394E-2</v>
      </c>
      <c r="X16" s="248">
        <v>3.3720132776140409E-2</v>
      </c>
      <c r="Y16" s="248">
        <v>3.3343749580762493E-2</v>
      </c>
      <c r="Z16" s="248">
        <v>3.2957920775391801E-2</v>
      </c>
      <c r="AA16" s="248">
        <v>3.2565021980960708E-2</v>
      </c>
      <c r="AB16" s="248">
        <v>3.2155813564889939E-2</v>
      </c>
      <c r="AC16" s="248">
        <v>3.1731795632003283E-2</v>
      </c>
      <c r="AD16" s="248">
        <v>3.1337060178012965E-2</v>
      </c>
      <c r="AE16" s="248">
        <v>3.0960360744912725E-2</v>
      </c>
      <c r="AF16" s="248">
        <v>3.0594066072606424E-2</v>
      </c>
      <c r="AG16" s="248">
        <v>3.0230823197682482E-2</v>
      </c>
      <c r="AH16" s="248">
        <v>2.9877067459543549E-2</v>
      </c>
      <c r="AI16" s="248">
        <v>2.9521203307599449E-2</v>
      </c>
      <c r="AJ16" s="248">
        <v>2.9162979803746058E-2</v>
      </c>
      <c r="AK16" s="248">
        <v>2.8795287108422815E-2</v>
      </c>
      <c r="AL16" s="248">
        <v>2.8442128134138749E-2</v>
      </c>
      <c r="AM16" s="248">
        <v>2.8125307414852429E-2</v>
      </c>
      <c r="AN16" s="248">
        <v>2.7851747985981837E-2</v>
      </c>
      <c r="AO16" s="248">
        <v>2.7597223617867792E-2</v>
      </c>
      <c r="AP16" s="248">
        <v>2.7349530872300454E-2</v>
      </c>
      <c r="AQ16" s="248">
        <v>2.7106816526039319E-2</v>
      </c>
      <c r="AR16" s="248">
        <v>2.6894720188070605E-2</v>
      </c>
      <c r="AS16" s="248">
        <v>2.6688952266436191E-2</v>
      </c>
      <c r="AT16" s="248">
        <v>2.6482453858009965E-2</v>
      </c>
      <c r="AU16" s="248">
        <v>2.6272600525878612E-2</v>
      </c>
      <c r="AV16" s="248">
        <v>2.6080292770884566E-2</v>
      </c>
      <c r="AW16" s="248">
        <v>2.5922741850428789E-2</v>
      </c>
      <c r="AX16" s="248">
        <v>2.5772422787012281E-2</v>
      </c>
      <c r="AY16" s="248">
        <v>2.5650488634734171E-2</v>
      </c>
      <c r="AZ16" s="248">
        <v>2.5528133739152692E-2</v>
      </c>
      <c r="BA16" s="248">
        <v>2.5421865082794679E-2</v>
      </c>
      <c r="BB16" s="249">
        <v>2.5328435633108302E-2</v>
      </c>
    </row>
    <row r="17" spans="2:54" x14ac:dyDescent="0.25">
      <c r="B17" s="262" t="s">
        <v>86</v>
      </c>
      <c r="C17" s="266">
        <v>3.7747310703973212E-2</v>
      </c>
      <c r="D17" s="248">
        <v>4.0530108840026044E-2</v>
      </c>
      <c r="E17" s="248">
        <v>3.8041298100536705E-2</v>
      </c>
      <c r="F17" s="248">
        <v>3.7865457465107791E-2</v>
      </c>
      <c r="G17" s="248">
        <v>3.7615133615257132E-2</v>
      </c>
      <c r="H17" s="248">
        <v>3.8160513090308303E-2</v>
      </c>
      <c r="I17" s="248">
        <v>3.8067619795670714E-2</v>
      </c>
      <c r="J17" s="248">
        <v>3.7815612770949802E-2</v>
      </c>
      <c r="K17" s="248">
        <v>3.7476304105768549E-2</v>
      </c>
      <c r="L17" s="248">
        <v>3.7397079090475786E-2</v>
      </c>
      <c r="M17" s="248">
        <v>3.726460318467445E-2</v>
      </c>
      <c r="N17" s="248">
        <v>3.7067523953608135E-2</v>
      </c>
      <c r="O17" s="248">
        <v>3.6824310875486377E-2</v>
      </c>
      <c r="P17" s="248">
        <v>3.6562171854183145E-2</v>
      </c>
      <c r="Q17" s="248">
        <v>3.6147796638233851E-2</v>
      </c>
      <c r="R17" s="248">
        <v>3.5688870461499551E-2</v>
      </c>
      <c r="S17" s="248">
        <v>3.5183547334250033E-2</v>
      </c>
      <c r="T17" s="248">
        <v>3.4664314109204848E-2</v>
      </c>
      <c r="U17" s="248">
        <v>3.4161283252618482E-2</v>
      </c>
      <c r="V17" s="248">
        <v>3.3657099299265116E-2</v>
      </c>
      <c r="W17" s="248">
        <v>3.3173375564392274E-2</v>
      </c>
      <c r="X17" s="248">
        <v>3.2730234434666529E-2</v>
      </c>
      <c r="Y17" s="248">
        <v>3.2293150197213488E-2</v>
      </c>
      <c r="Z17" s="248">
        <v>3.1849786513051814E-2</v>
      </c>
      <c r="AA17" s="248">
        <v>3.1404615481725691E-2</v>
      </c>
      <c r="AB17" s="248">
        <v>3.0947974369995166E-2</v>
      </c>
      <c r="AC17" s="248">
        <v>3.0481019412404046E-2</v>
      </c>
      <c r="AD17" s="248">
        <v>3.0047801414135211E-2</v>
      </c>
      <c r="AE17" s="248">
        <v>2.9636179085815856E-2</v>
      </c>
      <c r="AF17" s="248">
        <v>2.9236942121013649E-2</v>
      </c>
      <c r="AG17" s="248">
        <v>2.8845321999364643E-2</v>
      </c>
      <c r="AH17" s="248">
        <v>2.8465994849472959E-2</v>
      </c>
      <c r="AI17" s="248">
        <v>2.8088655334584697E-2</v>
      </c>
      <c r="AJ17" s="248">
        <v>2.7714679266132046E-2</v>
      </c>
      <c r="AK17" s="248">
        <v>2.7331853712882936E-2</v>
      </c>
      <c r="AL17" s="248">
        <v>2.6966064432658154E-2</v>
      </c>
      <c r="AM17" s="248">
        <v>2.6638907450470359E-2</v>
      </c>
      <c r="AN17" s="248">
        <v>2.6355472177298112E-2</v>
      </c>
      <c r="AO17" s="248">
        <v>2.6092593266062957E-2</v>
      </c>
      <c r="AP17" s="248">
        <v>2.5838848684314224E-2</v>
      </c>
      <c r="AQ17" s="248">
        <v>2.5588973040769143E-2</v>
      </c>
      <c r="AR17" s="248">
        <v>2.5370529169767665E-2</v>
      </c>
      <c r="AS17" s="248">
        <v>2.5159514101304094E-2</v>
      </c>
      <c r="AT17" s="248">
        <v>2.4948602571120332E-2</v>
      </c>
      <c r="AU17" s="248">
        <v>2.4734335476330138E-2</v>
      </c>
      <c r="AV17" s="248">
        <v>2.4540341637417262E-2</v>
      </c>
      <c r="AW17" s="248">
        <v>2.4383696867586142E-2</v>
      </c>
      <c r="AX17" s="248">
        <v>2.4232199851482242E-2</v>
      </c>
      <c r="AY17" s="248">
        <v>2.4107914922400296E-2</v>
      </c>
      <c r="AZ17" s="248">
        <v>2.3983708820793873E-2</v>
      </c>
      <c r="BA17" s="248">
        <v>2.3876114274844665E-2</v>
      </c>
      <c r="BB17" s="249">
        <v>2.3780136637168939E-2</v>
      </c>
    </row>
    <row r="18" spans="2:54" x14ac:dyDescent="0.25">
      <c r="B18" s="262" t="s">
        <v>87</v>
      </c>
      <c r="C18" s="266">
        <v>3.7747310703973212E-2</v>
      </c>
      <c r="D18" s="248">
        <v>4.0530108840026044E-2</v>
      </c>
      <c r="E18" s="248">
        <v>3.8041298100536705E-2</v>
      </c>
      <c r="F18" s="248">
        <v>3.7865457465107791E-2</v>
      </c>
      <c r="G18" s="248">
        <v>3.7615133615257132E-2</v>
      </c>
      <c r="H18" s="248">
        <v>3.8160513090308303E-2</v>
      </c>
      <c r="I18" s="248">
        <v>3.8067619795670714E-2</v>
      </c>
      <c r="J18" s="248">
        <v>3.7815612770949802E-2</v>
      </c>
      <c r="K18" s="248">
        <v>3.7476304105768549E-2</v>
      </c>
      <c r="L18" s="248">
        <v>3.7384547416306341E-2</v>
      </c>
      <c r="M18" s="248">
        <v>3.7212987535057716E-2</v>
      </c>
      <c r="N18" s="248">
        <v>3.6956800700780758E-2</v>
      </c>
      <c r="O18" s="248">
        <v>3.6635769494457564E-2</v>
      </c>
      <c r="P18" s="248">
        <v>3.6279231490610651E-2</v>
      </c>
      <c r="Q18" s="248">
        <v>3.5777187797495537E-2</v>
      </c>
      <c r="R18" s="248">
        <v>3.5235525196662822E-2</v>
      </c>
      <c r="S18" s="248">
        <v>3.4653865298352036E-2</v>
      </c>
      <c r="T18" s="248">
        <v>3.4063045699917097E-2</v>
      </c>
      <c r="U18" s="248">
        <v>3.3493959789565875E-2</v>
      </c>
      <c r="V18" s="248">
        <v>3.2928804246504913E-2</v>
      </c>
      <c r="W18" s="248">
        <v>3.2389201403073588E-2</v>
      </c>
      <c r="X18" s="248">
        <v>3.1894994474352269E-2</v>
      </c>
      <c r="Y18" s="248">
        <v>3.1413083271536212E-2</v>
      </c>
      <c r="Z18" s="248">
        <v>3.0926251658116577E-2</v>
      </c>
      <c r="AA18" s="248">
        <v>3.0441432633878628E-2</v>
      </c>
      <c r="AB18" s="248">
        <v>2.9949351536621781E-2</v>
      </c>
      <c r="AC18" s="248">
        <v>2.9450305489308503E-2</v>
      </c>
      <c r="AD18" s="248">
        <v>2.8987327388616466E-2</v>
      </c>
      <c r="AE18" s="248">
        <v>2.8548862342231283E-2</v>
      </c>
      <c r="AF18" s="248">
        <v>2.8125805649651014E-2</v>
      </c>
      <c r="AG18" s="248">
        <v>2.7712534775088123E-2</v>
      </c>
      <c r="AH18" s="248">
        <v>2.7313014395622181E-2</v>
      </c>
      <c r="AI18" s="248">
        <v>2.6919133905878689E-2</v>
      </c>
      <c r="AJ18" s="248">
        <v>2.6529655890587995E-2</v>
      </c>
      <c r="AK18" s="248">
        <v>2.6135490660863393E-2</v>
      </c>
      <c r="AL18" s="248">
        <v>2.575969005951901E-2</v>
      </c>
      <c r="AM18" s="248">
        <v>2.5423037844985858E-2</v>
      </c>
      <c r="AN18" s="248">
        <v>2.5129731870804677E-2</v>
      </c>
      <c r="AO18" s="248">
        <v>2.4857587888002922E-2</v>
      </c>
      <c r="AP18" s="248">
        <v>2.4594360926327049E-2</v>
      </c>
      <c r="AQ18" s="248">
        <v>2.4335696073280278E-2</v>
      </c>
      <c r="AR18" s="248">
        <v>2.4108920670263441E-2</v>
      </c>
      <c r="AS18" s="248">
        <v>2.3889473619325904E-2</v>
      </c>
      <c r="AT18" s="248">
        <v>2.3670644257126686E-2</v>
      </c>
      <c r="AU18" s="248">
        <v>2.3449249056035841E-2</v>
      </c>
      <c r="AV18" s="248">
        <v>2.3248933079321923E-2</v>
      </c>
      <c r="AW18" s="248">
        <v>2.3085352043652734E-2</v>
      </c>
      <c r="AX18" s="248">
        <v>2.2927238538466496E-2</v>
      </c>
      <c r="AY18" s="248">
        <v>2.2796011593137391E-2</v>
      </c>
      <c r="AZ18" s="248">
        <v>2.2665000588596593E-2</v>
      </c>
      <c r="BA18" s="248">
        <v>2.2550339870830927E-2</v>
      </c>
      <c r="BB18" s="249">
        <v>2.2446624299049627E-2</v>
      </c>
    </row>
    <row r="19" spans="2:54" s="247" customFormat="1" x14ac:dyDescent="0.25">
      <c r="B19" s="264" t="s">
        <v>90</v>
      </c>
      <c r="C19" s="271"/>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250"/>
      <c r="BA19" s="250"/>
      <c r="BB19" s="251"/>
    </row>
    <row r="20" spans="2:54" s="247" customFormat="1" x14ac:dyDescent="0.25">
      <c r="B20" s="264" t="s">
        <v>84</v>
      </c>
      <c r="C20" s="271">
        <v>8.5726846300410043E-3</v>
      </c>
      <c r="D20" s="250">
        <v>9.4418998626675365E-3</v>
      </c>
      <c r="E20" s="250">
        <v>9.0872433347476134E-3</v>
      </c>
      <c r="F20" s="250">
        <v>9.2466303780823645E-3</v>
      </c>
      <c r="G20" s="250">
        <v>9.3632448268255782E-3</v>
      </c>
      <c r="H20" s="250">
        <v>9.7064427057341768E-3</v>
      </c>
      <c r="I20" s="250">
        <v>9.8889126875033265E-3</v>
      </c>
      <c r="J20" s="250">
        <v>1.0031038873389339E-2</v>
      </c>
      <c r="K20" s="250">
        <v>1.0073720343602304E-2</v>
      </c>
      <c r="L20" s="250">
        <v>1.0205033488375651E-2</v>
      </c>
      <c r="M20" s="250">
        <v>1.033376770255588E-2</v>
      </c>
      <c r="N20" s="250">
        <v>1.045813675936378E-2</v>
      </c>
      <c r="O20" s="250">
        <v>1.0582251864184088E-2</v>
      </c>
      <c r="P20" s="250">
        <v>1.0704309909229994E-2</v>
      </c>
      <c r="Q20" s="250">
        <v>1.0769136775725496E-2</v>
      </c>
      <c r="R20" s="250">
        <v>1.081965532507463E-2</v>
      </c>
      <c r="S20" s="250">
        <v>1.0856023037705911E-2</v>
      </c>
      <c r="T20" s="250">
        <v>1.087606349314474E-2</v>
      </c>
      <c r="U20" s="250">
        <v>1.0902937705814247E-2</v>
      </c>
      <c r="V20" s="250">
        <v>1.0935232573885787E-2</v>
      </c>
      <c r="W20" s="250">
        <v>1.0971862480822591E-2</v>
      </c>
      <c r="X20" s="250">
        <v>1.1023172446695638E-2</v>
      </c>
      <c r="Y20" s="250">
        <v>1.107742120589492E-2</v>
      </c>
      <c r="Z20" s="250">
        <v>1.1125058249865927E-2</v>
      </c>
      <c r="AA20" s="250">
        <v>1.1166320669419163E-2</v>
      </c>
      <c r="AB20" s="250">
        <v>1.1196295876916975E-2</v>
      </c>
      <c r="AC20" s="250">
        <v>1.1218949003850769E-2</v>
      </c>
      <c r="AD20" s="250">
        <v>1.1249745057106238E-2</v>
      </c>
      <c r="AE20" s="250">
        <v>1.1280752332362644E-2</v>
      </c>
      <c r="AF20" s="250">
        <v>1.1313622225297162E-2</v>
      </c>
      <c r="AG20" s="250">
        <v>1.1335927197589411E-2</v>
      </c>
      <c r="AH20" s="250">
        <v>1.1354951759118992E-2</v>
      </c>
      <c r="AI20" s="250">
        <v>1.1365920507591495E-2</v>
      </c>
      <c r="AJ20" s="250">
        <v>1.1368001335337628E-2</v>
      </c>
      <c r="AK20" s="250">
        <v>1.136302617064641E-2</v>
      </c>
      <c r="AL20" s="250">
        <v>1.1349820545155003E-2</v>
      </c>
      <c r="AM20" s="250">
        <v>1.1326718993668987E-2</v>
      </c>
      <c r="AN20" s="250">
        <v>1.1300346243482386E-2</v>
      </c>
      <c r="AO20" s="250">
        <v>1.127201630465074E-2</v>
      </c>
      <c r="AP20" s="250">
        <v>1.1242892460448413E-2</v>
      </c>
      <c r="AQ20" s="250">
        <v>1.1211403474249766E-2</v>
      </c>
      <c r="AR20" s="250">
        <v>1.1185553762998386E-2</v>
      </c>
      <c r="AS20" s="250">
        <v>1.1160775985455453E-2</v>
      </c>
      <c r="AT20" s="250">
        <v>1.1127034083569871E-2</v>
      </c>
      <c r="AU20" s="250">
        <v>1.1082792980107479E-2</v>
      </c>
      <c r="AV20" s="250">
        <v>1.104367044746196E-2</v>
      </c>
      <c r="AW20" s="250">
        <v>1.102008505788594E-2</v>
      </c>
      <c r="AX20" s="250">
        <v>1.1005840510557684E-2</v>
      </c>
      <c r="AY20" s="250">
        <v>1.0992600815278876E-2</v>
      </c>
      <c r="AZ20" s="250">
        <v>1.0982542316563195E-2</v>
      </c>
      <c r="BA20" s="250">
        <v>1.0977722893249215E-2</v>
      </c>
      <c r="BB20" s="251">
        <v>1.0967818334856841E-2</v>
      </c>
    </row>
    <row r="21" spans="2:54" s="247" customFormat="1" x14ac:dyDescent="0.25">
      <c r="B21" s="264" t="s">
        <v>85</v>
      </c>
      <c r="C21" s="271">
        <v>8.5726846300410043E-3</v>
      </c>
      <c r="D21" s="250">
        <v>9.4418998626675365E-3</v>
      </c>
      <c r="E21" s="250">
        <v>9.0872433347476134E-3</v>
      </c>
      <c r="F21" s="250">
        <v>9.2466303780823645E-3</v>
      </c>
      <c r="G21" s="250">
        <v>9.3632448268255782E-3</v>
      </c>
      <c r="H21" s="250">
        <v>9.7064427057341768E-3</v>
      </c>
      <c r="I21" s="250">
        <v>9.8889126875033265E-3</v>
      </c>
      <c r="J21" s="250">
        <v>1.0031038873389339E-2</v>
      </c>
      <c r="K21" s="250">
        <v>1.0073800540290395E-2</v>
      </c>
      <c r="L21" s="250">
        <v>1.01991179879005E-2</v>
      </c>
      <c r="M21" s="250">
        <v>1.0315806599855136E-2</v>
      </c>
      <c r="N21" s="250">
        <v>1.0421900883253983E-2</v>
      </c>
      <c r="O21" s="250">
        <v>1.0521167026920108E-2</v>
      </c>
      <c r="P21" s="250">
        <v>1.0611515286171287E-2</v>
      </c>
      <c r="Q21" s="250">
        <v>1.0644959706986134E-2</v>
      </c>
      <c r="R21" s="250">
        <v>1.0664333898151789E-2</v>
      </c>
      <c r="S21" s="250">
        <v>1.0668965615156416E-2</v>
      </c>
      <c r="T21" s="250">
        <v>1.0659104594800932E-2</v>
      </c>
      <c r="U21" s="250">
        <v>1.065671639042399E-2</v>
      </c>
      <c r="V21" s="250">
        <v>1.0660476624756518E-2</v>
      </c>
      <c r="W21" s="250">
        <v>1.0669363152549551E-2</v>
      </c>
      <c r="X21" s="250">
        <v>1.0693556094639888E-2</v>
      </c>
      <c r="Y21" s="250">
        <v>1.0721574803212848E-2</v>
      </c>
      <c r="Z21" s="250">
        <v>1.0744112776678715E-2</v>
      </c>
      <c r="AA21" s="250">
        <v>1.0761424245081159E-2</v>
      </c>
      <c r="AB21" s="250">
        <v>1.0768887910934759E-2</v>
      </c>
      <c r="AC21" s="250">
        <v>1.0771437079035459E-2</v>
      </c>
      <c r="AD21" s="250">
        <v>1.0781711291523447E-2</v>
      </c>
      <c r="AE21" s="250">
        <v>1.0793382046348837E-2</v>
      </c>
      <c r="AF21" s="250">
        <v>1.080820522655686E-2</v>
      </c>
      <c r="AG21" s="250">
        <v>1.0813928237169375E-2</v>
      </c>
      <c r="AH21" s="250">
        <v>1.0817300723563341E-2</v>
      </c>
      <c r="AI21" s="250">
        <v>1.0813997413866527E-2</v>
      </c>
      <c r="AJ21" s="250">
        <v>1.0803142324465624E-2</v>
      </c>
      <c r="AK21" s="250">
        <v>1.0786397993169199E-2</v>
      </c>
      <c r="AL21" s="250">
        <v>1.0762496512100102E-2</v>
      </c>
      <c r="AM21" s="250">
        <v>1.0730066088505515E-2</v>
      </c>
      <c r="AN21" s="250">
        <v>1.0695263791455254E-2</v>
      </c>
      <c r="AO21" s="250">
        <v>1.0659526335270088E-2</v>
      </c>
      <c r="AP21" s="250">
        <v>1.0623930068259754E-2</v>
      </c>
      <c r="AQ21" s="250">
        <v>1.0586812780760657E-2</v>
      </c>
      <c r="AR21" s="250">
        <v>1.0555910722070534E-2</v>
      </c>
      <c r="AS21" s="250">
        <v>1.0526820678529896E-2</v>
      </c>
      <c r="AT21" s="250">
        <v>1.0489298176794084E-2</v>
      </c>
      <c r="AU21" s="250">
        <v>1.0442213342522533E-2</v>
      </c>
      <c r="AV21" s="250">
        <v>1.0400714324905337E-2</v>
      </c>
      <c r="AW21" s="250">
        <v>1.0375025722449926E-2</v>
      </c>
      <c r="AX21" s="250">
        <v>1.0358943602436404E-2</v>
      </c>
      <c r="AY21" s="250">
        <v>1.0344587049174438E-2</v>
      </c>
      <c r="AZ21" s="250">
        <v>1.0334777283995124E-2</v>
      </c>
      <c r="BA21" s="250">
        <v>1.0329522194712488E-2</v>
      </c>
      <c r="BB21" s="251">
        <v>1.0318172821995595E-2</v>
      </c>
    </row>
    <row r="22" spans="2:54" s="247" customFormat="1" x14ac:dyDescent="0.25">
      <c r="B22" s="264" t="s">
        <v>86</v>
      </c>
      <c r="C22" s="271">
        <v>8.5726846300410043E-3</v>
      </c>
      <c r="D22" s="250">
        <v>9.4418998626675365E-3</v>
      </c>
      <c r="E22" s="250">
        <v>9.0872433347476134E-3</v>
      </c>
      <c r="F22" s="250">
        <v>9.2466303780823645E-3</v>
      </c>
      <c r="G22" s="250">
        <v>9.3632448268255782E-3</v>
      </c>
      <c r="H22" s="250">
        <v>9.7064427057341768E-3</v>
      </c>
      <c r="I22" s="250">
        <v>9.8889126875033265E-3</v>
      </c>
      <c r="J22" s="250">
        <v>1.0031038873389339E-2</v>
      </c>
      <c r="K22" s="250">
        <v>1.0073800540290395E-2</v>
      </c>
      <c r="L22" s="250">
        <v>1.019320953528135E-2</v>
      </c>
      <c r="M22" s="250">
        <v>1.0297894986823297E-2</v>
      </c>
      <c r="N22" s="250">
        <v>1.0386871810883878E-2</v>
      </c>
      <c r="O22" s="250">
        <v>1.0461583018756179E-2</v>
      </c>
      <c r="P22" s="250">
        <v>1.0520772904108498E-2</v>
      </c>
      <c r="Q22" s="250">
        <v>1.0523554819498716E-2</v>
      </c>
      <c r="R22" s="250">
        <v>1.051267275261124E-2</v>
      </c>
      <c r="S22" s="250">
        <v>1.0487688717841932E-2</v>
      </c>
      <c r="T22" s="250">
        <v>1.0449110714344201E-2</v>
      </c>
      <c r="U22" s="250">
        <v>1.0418771291136577E-2</v>
      </c>
      <c r="V22" s="250">
        <v>1.0395415893781261E-2</v>
      </c>
      <c r="W22" s="250">
        <v>1.0378066548618581E-2</v>
      </c>
      <c r="X22" s="250">
        <v>1.0376723954574158E-2</v>
      </c>
      <c r="Y22" s="250">
        <v>1.038014034360988E-2</v>
      </c>
      <c r="Z22" s="250">
        <v>1.0379226430920988E-2</v>
      </c>
      <c r="AA22" s="250">
        <v>1.0374234503520307E-2</v>
      </c>
      <c r="AB22" s="250">
        <v>1.0360800032532168E-2</v>
      </c>
      <c r="AC22" s="250">
        <v>1.034369528291605E-2</v>
      </c>
      <c r="AD22" s="250">
        <v>1.0334975633397515E-2</v>
      </c>
      <c r="AE22" s="250">
        <v>1.0328750234846917E-2</v>
      </c>
      <c r="AF22" s="250">
        <v>1.0326842490474775E-2</v>
      </c>
      <c r="AG22" s="250">
        <v>1.0317168775571175E-2</v>
      </c>
      <c r="AH22" s="250">
        <v>1.0305968160434846E-2</v>
      </c>
      <c r="AI22" s="250">
        <v>1.0289314303499329E-2</v>
      </c>
      <c r="AJ22" s="250">
        <v>1.0267297440828875E-2</v>
      </c>
      <c r="AK22" s="250">
        <v>1.0239380636018569E-2</v>
      </c>
      <c r="AL22" s="250">
        <v>1.0205228705627661E-2</v>
      </c>
      <c r="AM22" s="250">
        <v>1.0163721755833929E-2</v>
      </c>
      <c r="AN22" s="250">
        <v>1.0120574763440193E-2</v>
      </c>
      <c r="AO22" s="250">
        <v>1.0077312028845343E-2</v>
      </c>
      <c r="AP22" s="250">
        <v>1.0034917645220966E-2</v>
      </c>
      <c r="AQ22" s="250">
        <v>9.9916529605296994E-3</v>
      </c>
      <c r="AR22" s="250">
        <v>9.954966022552433E-3</v>
      </c>
      <c r="AS22" s="250">
        <v>9.9206084535528125E-3</v>
      </c>
      <c r="AT22" s="250">
        <v>9.8782384985333146E-3</v>
      </c>
      <c r="AU22" s="250">
        <v>9.8270744944047184E-3</v>
      </c>
      <c r="AV22" s="250">
        <v>9.7817453794898663E-3</v>
      </c>
      <c r="AW22" s="250">
        <v>9.7531694068786409E-3</v>
      </c>
      <c r="AX22" s="250">
        <v>9.7332437496616755E-3</v>
      </c>
      <c r="AY22" s="250">
        <v>9.7154865909889875E-3</v>
      </c>
      <c r="AZ22" s="250">
        <v>9.702320095644713E-3</v>
      </c>
      <c r="BA22" s="250">
        <v>9.6938488346701886E-3</v>
      </c>
      <c r="BB22" s="251">
        <v>9.6784348620488833E-3</v>
      </c>
    </row>
    <row r="23" spans="2:54" s="247" customFormat="1" ht="15.75" thickBot="1" x14ac:dyDescent="0.3">
      <c r="B23" s="265" t="s">
        <v>87</v>
      </c>
      <c r="C23" s="272">
        <v>8.5726846300410043E-3</v>
      </c>
      <c r="D23" s="273">
        <v>9.4418998626675365E-3</v>
      </c>
      <c r="E23" s="273">
        <v>9.0872433347476134E-3</v>
      </c>
      <c r="F23" s="273">
        <v>9.2466303780823645E-3</v>
      </c>
      <c r="G23" s="273">
        <v>9.3632448268255782E-3</v>
      </c>
      <c r="H23" s="273">
        <v>9.7064427057341768E-3</v>
      </c>
      <c r="I23" s="273">
        <v>9.8889126875033265E-3</v>
      </c>
      <c r="J23" s="273">
        <v>1.0031038873389339E-2</v>
      </c>
      <c r="K23" s="273">
        <v>1.0073800540290395E-2</v>
      </c>
      <c r="L23" s="273">
        <v>1.0190634934405949E-2</v>
      </c>
      <c r="M23" s="273">
        <v>1.0284947885613504E-2</v>
      </c>
      <c r="N23" s="273">
        <v>1.0357756659400603E-2</v>
      </c>
      <c r="O23" s="273">
        <v>1.0410602220706016E-2</v>
      </c>
      <c r="P23" s="273">
        <v>1.0442272736995004E-2</v>
      </c>
      <c r="Q23" s="273">
        <v>1.0418821139735265E-2</v>
      </c>
      <c r="R23" s="273">
        <v>1.0382791200704544E-2</v>
      </c>
      <c r="S23" s="273">
        <v>1.0333798762359051E-2</v>
      </c>
      <c r="T23" s="273">
        <v>1.0272333162334666E-2</v>
      </c>
      <c r="U23" s="273">
        <v>1.022024573142357E-2</v>
      </c>
      <c r="V23" s="273">
        <v>1.017647777185764E-2</v>
      </c>
      <c r="W23" s="273">
        <v>1.0139916911230767E-2</v>
      </c>
      <c r="X23" s="273">
        <v>1.012016780928615E-2</v>
      </c>
      <c r="Y23" s="273">
        <v>1.0107038570866832E-2</v>
      </c>
      <c r="Z23" s="273">
        <v>1.0089287823128441E-2</v>
      </c>
      <c r="AA23" s="273">
        <v>1.0068502368475668E-2</v>
      </c>
      <c r="AB23" s="273">
        <v>1.0040447125922763E-2</v>
      </c>
      <c r="AC23" s="273">
        <v>1.0009493072470101E-2</v>
      </c>
      <c r="AD23" s="273">
        <v>9.9870636279026873E-3</v>
      </c>
      <c r="AE23" s="273">
        <v>9.9676906778016754E-3</v>
      </c>
      <c r="AF23" s="273">
        <v>9.9531240558870856E-3</v>
      </c>
      <c r="AG23" s="273">
        <v>9.9314421727917327E-3</v>
      </c>
      <c r="AH23" s="273">
        <v>9.9089813831301499E-3</v>
      </c>
      <c r="AI23" s="273">
        <v>9.881978620734649E-3</v>
      </c>
      <c r="AJ23" s="273">
        <v>9.8503372326913755E-3</v>
      </c>
      <c r="AK23" s="273">
        <v>9.8136984859063178E-3</v>
      </c>
      <c r="AL23" s="273">
        <v>9.7716993826566442E-3</v>
      </c>
      <c r="AM23" s="273">
        <v>9.723073081287165E-3</v>
      </c>
      <c r="AN23" s="273">
        <v>9.6731577903563706E-3</v>
      </c>
      <c r="AO23" s="273">
        <v>9.6235281431969119E-3</v>
      </c>
      <c r="AP23" s="273">
        <v>9.5752832682556525E-3</v>
      </c>
      <c r="AQ23" s="273">
        <v>9.5268611162752544E-3</v>
      </c>
      <c r="AR23" s="273">
        <v>9.4849473548618227E-3</v>
      </c>
      <c r="AS23" s="273">
        <v>9.4454136349275322E-3</v>
      </c>
      <c r="AT23" s="273">
        <v>9.398602401371808E-3</v>
      </c>
      <c r="AU23" s="273">
        <v>9.3439463865747485E-3</v>
      </c>
      <c r="AV23" s="273">
        <v>9.2952045002739989E-3</v>
      </c>
      <c r="AW23" s="273">
        <v>9.2626040344436691E-3</v>
      </c>
      <c r="AX23" s="273">
        <v>9.2384645023360461E-3</v>
      </c>
      <c r="AY23" s="273">
        <v>9.216603063773296E-3</v>
      </c>
      <c r="AZ23" s="273">
        <v>9.1991647820042991E-3</v>
      </c>
      <c r="BA23" s="273">
        <v>9.1861688638648631E-3</v>
      </c>
      <c r="BB23" s="274">
        <v>9.1665237628969377E-3</v>
      </c>
    </row>
    <row r="24" spans="2:54" x14ac:dyDescent="0.25">
      <c r="B24" s="261" t="s">
        <v>91</v>
      </c>
      <c r="C24" s="268"/>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c r="AZ24" s="269"/>
      <c r="BA24" s="269"/>
      <c r="BB24" s="270"/>
    </row>
    <row r="25" spans="2:54" x14ac:dyDescent="0.25">
      <c r="B25" s="262" t="s">
        <v>84</v>
      </c>
      <c r="C25" s="266">
        <v>5.7147458698410553E-3</v>
      </c>
      <c r="D25" s="248">
        <v>6.1120245854101897E-3</v>
      </c>
      <c r="E25" s="248">
        <v>5.7057481848209798E-3</v>
      </c>
      <c r="F25" s="248">
        <v>5.68184637606818E-3</v>
      </c>
      <c r="G25" s="248">
        <v>5.6150807601314358E-3</v>
      </c>
      <c r="H25" s="248">
        <v>5.6560048024558527E-3</v>
      </c>
      <c r="I25" s="248">
        <v>5.6473115028558884E-3</v>
      </c>
      <c r="J25" s="248">
        <v>5.4275153847611526E-3</v>
      </c>
      <c r="K25" s="248">
        <v>5.3144862491569505E-3</v>
      </c>
      <c r="L25" s="248">
        <v>5.2945256143047499E-3</v>
      </c>
      <c r="M25" s="248">
        <v>5.3051511872597027E-3</v>
      </c>
      <c r="N25" s="248">
        <v>5.3116887608348293E-3</v>
      </c>
      <c r="O25" s="248">
        <v>5.3145060977134234E-3</v>
      </c>
      <c r="P25" s="248">
        <v>5.3064408399755977E-3</v>
      </c>
      <c r="Q25" s="248">
        <v>5.2759772916573045E-3</v>
      </c>
      <c r="R25" s="248">
        <v>5.2414410338681569E-3</v>
      </c>
      <c r="S25" s="248">
        <v>5.204746880056719E-3</v>
      </c>
      <c r="T25" s="248">
        <v>5.1687872494853952E-3</v>
      </c>
      <c r="U25" s="248">
        <v>5.1368732370880551E-3</v>
      </c>
      <c r="V25" s="248">
        <v>5.1020403007903418E-3</v>
      </c>
      <c r="W25" s="248">
        <v>5.0652460140877447E-3</v>
      </c>
      <c r="X25" s="248">
        <v>5.0303909208912617E-3</v>
      </c>
      <c r="Y25" s="248">
        <v>4.9964131615541658E-3</v>
      </c>
      <c r="Z25" s="248">
        <v>4.9641430468358935E-3</v>
      </c>
      <c r="AA25" s="248">
        <v>4.9354155016745772E-3</v>
      </c>
      <c r="AB25" s="248">
        <v>4.9055769222318213E-3</v>
      </c>
      <c r="AC25" s="248">
        <v>4.8799042188260007E-3</v>
      </c>
      <c r="AD25" s="248">
        <v>4.8608853129358228E-3</v>
      </c>
      <c r="AE25" s="248">
        <v>4.8425833357798728E-3</v>
      </c>
      <c r="AF25" s="248">
        <v>4.8281938800340072E-3</v>
      </c>
      <c r="AG25" s="248">
        <v>4.8187253783507711E-3</v>
      </c>
      <c r="AH25" s="248">
        <v>4.8112608685570322E-3</v>
      </c>
      <c r="AI25" s="248">
        <v>4.8075721538203449E-3</v>
      </c>
      <c r="AJ25" s="248">
        <v>4.8035458698319471E-3</v>
      </c>
      <c r="AK25" s="248">
        <v>4.8035588857450228E-3</v>
      </c>
      <c r="AL25" s="248">
        <v>4.8032981389280202E-3</v>
      </c>
      <c r="AM25" s="248">
        <v>4.8015004834128083E-3</v>
      </c>
      <c r="AN25" s="248">
        <v>4.8000333523067623E-3</v>
      </c>
      <c r="AO25" s="248">
        <v>4.7937073031466297E-3</v>
      </c>
      <c r="AP25" s="248">
        <v>4.7870841054890451E-3</v>
      </c>
      <c r="AQ25" s="248">
        <v>4.7858995057921119E-3</v>
      </c>
      <c r="AR25" s="248">
        <v>4.7858428404542004E-3</v>
      </c>
      <c r="AS25" s="248">
        <v>4.7822877989291942E-3</v>
      </c>
      <c r="AT25" s="248">
        <v>4.7779667235661964E-3</v>
      </c>
      <c r="AU25" s="248">
        <v>4.7722616671608507E-3</v>
      </c>
      <c r="AV25" s="248">
        <v>4.7692589073263288E-3</v>
      </c>
      <c r="AW25" s="248">
        <v>4.7675155479792626E-3</v>
      </c>
      <c r="AX25" s="248">
        <v>4.7653914527614099E-3</v>
      </c>
      <c r="AY25" s="248">
        <v>4.7635130761564063E-3</v>
      </c>
      <c r="AZ25" s="248">
        <v>4.7606276141595088E-3</v>
      </c>
      <c r="BA25" s="248">
        <v>4.7567753682712498E-3</v>
      </c>
      <c r="BB25" s="249">
        <v>4.7530012466175985E-3</v>
      </c>
    </row>
    <row r="26" spans="2:54" x14ac:dyDescent="0.25">
      <c r="B26" s="262" t="s">
        <v>85</v>
      </c>
      <c r="C26" s="266">
        <v>5.7147458698410553E-3</v>
      </c>
      <c r="D26" s="248">
        <v>6.1120245854101897E-3</v>
      </c>
      <c r="E26" s="248">
        <v>5.7057481848209798E-3</v>
      </c>
      <c r="F26" s="248">
        <v>5.68184637606818E-3</v>
      </c>
      <c r="G26" s="248">
        <v>5.6150807601314358E-3</v>
      </c>
      <c r="H26" s="248">
        <v>5.6560048024558527E-3</v>
      </c>
      <c r="I26" s="248">
        <v>5.6473115028558884E-3</v>
      </c>
      <c r="J26" s="248">
        <v>5.4275153847611526E-3</v>
      </c>
      <c r="K26" s="248">
        <v>5.3144900621671749E-3</v>
      </c>
      <c r="L26" s="248">
        <v>5.2914456705025542E-3</v>
      </c>
      <c r="M26" s="248">
        <v>5.2973008274064485E-3</v>
      </c>
      <c r="N26" s="248">
        <v>5.2953111815225024E-3</v>
      </c>
      <c r="O26" s="248">
        <v>5.2845083063489118E-3</v>
      </c>
      <c r="P26" s="248">
        <v>5.2613011292459702E-3</v>
      </c>
      <c r="Q26" s="248">
        <v>5.2169135105316535E-3</v>
      </c>
      <c r="R26" s="248">
        <v>5.1679382162112941E-3</v>
      </c>
      <c r="S26" s="248">
        <v>5.1171434798840164E-3</v>
      </c>
      <c r="T26" s="248">
        <v>5.0676039235078825E-3</v>
      </c>
      <c r="U26" s="248">
        <v>5.0224689626960162E-3</v>
      </c>
      <c r="V26" s="248">
        <v>4.9751496587691754E-3</v>
      </c>
      <c r="W26" s="248">
        <v>4.9256655263226106E-3</v>
      </c>
      <c r="X26" s="248">
        <v>4.878705590985865E-3</v>
      </c>
      <c r="Y26" s="248">
        <v>4.8323890058025757E-3</v>
      </c>
      <c r="Z26" s="248">
        <v>4.7886528616154465E-3</v>
      </c>
      <c r="AA26" s="248">
        <v>4.7477930892656246E-3</v>
      </c>
      <c r="AB26" s="248">
        <v>4.7077146376695812E-3</v>
      </c>
      <c r="AC26" s="248">
        <v>4.670585346227372E-3</v>
      </c>
      <c r="AD26" s="248">
        <v>4.6400536069197895E-3</v>
      </c>
      <c r="AE26" s="248">
        <v>4.6116432149019213E-3</v>
      </c>
      <c r="AF26" s="248">
        <v>4.5874834480744012E-3</v>
      </c>
      <c r="AG26" s="248">
        <v>4.5666465849902192E-3</v>
      </c>
      <c r="AH26" s="248">
        <v>4.5483637158775254E-3</v>
      </c>
      <c r="AI26" s="248">
        <v>4.5326147377704861E-3</v>
      </c>
      <c r="AJ26" s="248">
        <v>4.5178830600801972E-3</v>
      </c>
      <c r="AK26" s="248">
        <v>4.5063106702961367E-3</v>
      </c>
      <c r="AL26" s="248">
        <v>4.4952922840862178E-3</v>
      </c>
      <c r="AM26" s="248">
        <v>4.4829845158037432E-3</v>
      </c>
      <c r="AN26" s="248">
        <v>4.4708396835851545E-3</v>
      </c>
      <c r="AO26" s="248">
        <v>4.4550550570140708E-3</v>
      </c>
      <c r="AP26" s="248">
        <v>4.438382851820224E-3</v>
      </c>
      <c r="AQ26" s="248">
        <v>4.4285998059713089E-3</v>
      </c>
      <c r="AR26" s="248">
        <v>4.4183195654274553E-3</v>
      </c>
      <c r="AS26" s="248">
        <v>4.4055914019047833E-3</v>
      </c>
      <c r="AT26" s="248">
        <v>4.3919281790074701E-3</v>
      </c>
      <c r="AU26" s="248">
        <v>4.3783585553429554E-3</v>
      </c>
      <c r="AV26" s="248">
        <v>4.3664170188214245E-3</v>
      </c>
      <c r="AW26" s="248">
        <v>4.3550195040562957E-3</v>
      </c>
      <c r="AX26" s="248">
        <v>4.3452939349145486E-3</v>
      </c>
      <c r="AY26" s="248">
        <v>4.3354033252178872E-3</v>
      </c>
      <c r="AZ26" s="248">
        <v>4.3245383685861444E-3</v>
      </c>
      <c r="BA26" s="248">
        <v>4.3135440544884206E-3</v>
      </c>
      <c r="BB26" s="249">
        <v>4.302944833380712E-3</v>
      </c>
    </row>
    <row r="27" spans="2:54" x14ac:dyDescent="0.25">
      <c r="B27" s="262" t="s">
        <v>86</v>
      </c>
      <c r="C27" s="266">
        <v>5.7147458698410553E-3</v>
      </c>
      <c r="D27" s="248">
        <v>6.1120245854101897E-3</v>
      </c>
      <c r="E27" s="248">
        <v>5.7057481848209798E-3</v>
      </c>
      <c r="F27" s="248">
        <v>5.68184637606818E-3</v>
      </c>
      <c r="G27" s="248">
        <v>5.6150807601314358E-3</v>
      </c>
      <c r="H27" s="248">
        <v>5.6560048024558527E-3</v>
      </c>
      <c r="I27" s="248">
        <v>5.6473115028558884E-3</v>
      </c>
      <c r="J27" s="248">
        <v>5.4275153847611526E-3</v>
      </c>
      <c r="K27" s="248">
        <v>5.3144900621671749E-3</v>
      </c>
      <c r="L27" s="248">
        <v>5.2876390714955025E-3</v>
      </c>
      <c r="M27" s="248">
        <v>5.2877192506873855E-3</v>
      </c>
      <c r="N27" s="248">
        <v>5.2763622259498315E-3</v>
      </c>
      <c r="O27" s="248">
        <v>5.2511842428165437E-3</v>
      </c>
      <c r="P27" s="248">
        <v>5.213707595563122E-3</v>
      </c>
      <c r="Q27" s="248">
        <v>5.1520070479095723E-3</v>
      </c>
      <c r="R27" s="248">
        <v>5.087011560871213E-3</v>
      </c>
      <c r="S27" s="248">
        <v>5.0212069421447158E-3</v>
      </c>
      <c r="T27" s="248">
        <v>4.9571851172936785E-3</v>
      </c>
      <c r="U27" s="248">
        <v>4.8972182994182906E-3</v>
      </c>
      <c r="V27" s="248">
        <v>4.8359347387826003E-3</v>
      </c>
      <c r="W27" s="248">
        <v>4.7723884032261276E-3</v>
      </c>
      <c r="X27" s="248">
        <v>4.7118864186798635E-3</v>
      </c>
      <c r="Y27" s="248">
        <v>4.6538486625511228E-3</v>
      </c>
      <c r="Z27" s="248">
        <v>4.5972781437515417E-3</v>
      </c>
      <c r="AA27" s="248">
        <v>4.5443700511890962E-3</v>
      </c>
      <c r="AB27" s="248">
        <v>4.4926855913302198E-3</v>
      </c>
      <c r="AC27" s="248">
        <v>4.443650677830811E-3</v>
      </c>
      <c r="AD27" s="248">
        <v>4.4017575827498111E-3</v>
      </c>
      <c r="AE27" s="248">
        <v>4.3621188115770797E-3</v>
      </c>
      <c r="AF27" s="248">
        <v>4.3250000065464247E-3</v>
      </c>
      <c r="AG27" s="248">
        <v>4.2922811339502062E-3</v>
      </c>
      <c r="AH27" s="248">
        <v>4.2623762245428765E-3</v>
      </c>
      <c r="AI27" s="248">
        <v>4.2358046287898207E-3</v>
      </c>
      <c r="AJ27" s="248">
        <v>4.2105709338667949E-3</v>
      </c>
      <c r="AK27" s="248">
        <v>4.1883712605700618E-3</v>
      </c>
      <c r="AL27" s="248">
        <v>4.1660819028743988E-3</v>
      </c>
      <c r="AM27" s="248">
        <v>4.1435314041620543E-3</v>
      </c>
      <c r="AN27" s="248">
        <v>4.1211807702611972E-3</v>
      </c>
      <c r="AO27" s="248">
        <v>4.0957725070401834E-3</v>
      </c>
      <c r="AP27" s="248">
        <v>4.0719126201271055E-3</v>
      </c>
      <c r="AQ27" s="248">
        <v>4.0504826804514628E-3</v>
      </c>
      <c r="AR27" s="248">
        <v>4.0296620686843965E-3</v>
      </c>
      <c r="AS27" s="248">
        <v>4.0064631170735297E-3</v>
      </c>
      <c r="AT27" s="248">
        <v>3.9822644611700814E-3</v>
      </c>
      <c r="AU27" s="248">
        <v>3.9577737365887131E-3</v>
      </c>
      <c r="AV27" s="248">
        <v>3.9364283248337966E-3</v>
      </c>
      <c r="AW27" s="248">
        <v>3.9160827063701407E-3</v>
      </c>
      <c r="AX27" s="248">
        <v>3.896454258072011E-3</v>
      </c>
      <c r="AY27" s="248">
        <v>3.8759157205472202E-3</v>
      </c>
      <c r="AZ27" s="248">
        <v>3.854841117109604E-3</v>
      </c>
      <c r="BA27" s="248">
        <v>3.8345394492274643E-3</v>
      </c>
      <c r="BB27" s="249">
        <v>3.8138835872429705E-3</v>
      </c>
    </row>
    <row r="28" spans="2:54" ht="15.75" thickBot="1" x14ac:dyDescent="0.3">
      <c r="B28" s="263" t="s">
        <v>87</v>
      </c>
      <c r="C28" s="267">
        <v>5.7147458698410553E-3</v>
      </c>
      <c r="D28" s="252">
        <v>6.1120245854101897E-3</v>
      </c>
      <c r="E28" s="252">
        <v>5.7057481848209798E-3</v>
      </c>
      <c r="F28" s="252">
        <v>5.68184637606818E-3</v>
      </c>
      <c r="G28" s="252">
        <v>5.6150807601314358E-3</v>
      </c>
      <c r="H28" s="252">
        <v>5.6560048024558527E-3</v>
      </c>
      <c r="I28" s="252">
        <v>5.6473115028558884E-3</v>
      </c>
      <c r="J28" s="252">
        <v>5.4275153847611526E-3</v>
      </c>
      <c r="K28" s="252">
        <v>5.3144900621671749E-3</v>
      </c>
      <c r="L28" s="252">
        <v>5.284691854609419E-3</v>
      </c>
      <c r="M28" s="252">
        <v>5.2785421044204348E-3</v>
      </c>
      <c r="N28" s="252">
        <v>5.2579837199517683E-3</v>
      </c>
      <c r="O28" s="252">
        <v>5.2193467004962657E-3</v>
      </c>
      <c r="P28" s="252">
        <v>5.1667069111139214E-3</v>
      </c>
      <c r="Q28" s="252">
        <v>5.0905036766988581E-3</v>
      </c>
      <c r="R28" s="252">
        <v>5.011478645163942E-3</v>
      </c>
      <c r="S28" s="252">
        <v>4.9321009105279031E-3</v>
      </c>
      <c r="T28" s="252">
        <v>4.8548926229447145E-3</v>
      </c>
      <c r="U28" s="252">
        <v>4.7820883651382984E-3</v>
      </c>
      <c r="V28" s="252">
        <v>4.7084017889574706E-3</v>
      </c>
      <c r="W28" s="252">
        <v>4.6328973781136623E-3</v>
      </c>
      <c r="X28" s="252">
        <v>4.5607568505814039E-3</v>
      </c>
      <c r="Y28" s="252">
        <v>4.4918493953779387E-3</v>
      </c>
      <c r="Z28" s="252">
        <v>4.4243010391441092E-3</v>
      </c>
      <c r="AA28" s="252">
        <v>4.3606625797787272E-3</v>
      </c>
      <c r="AB28" s="252">
        <v>4.2986710693372942E-3</v>
      </c>
      <c r="AC28" s="252">
        <v>4.2395471941778767E-3</v>
      </c>
      <c r="AD28" s="252">
        <v>4.1875905933184115E-3</v>
      </c>
      <c r="AE28" s="252">
        <v>4.1381068004701588E-3</v>
      </c>
      <c r="AF28" s="252">
        <v>4.0912665236613761E-3</v>
      </c>
      <c r="AG28" s="252">
        <v>4.0489652353004543E-3</v>
      </c>
      <c r="AH28" s="252">
        <v>4.0096699251303712E-3</v>
      </c>
      <c r="AI28" s="252">
        <v>3.9738773556274231E-3</v>
      </c>
      <c r="AJ28" s="252">
        <v>3.9395159790363834E-3</v>
      </c>
      <c r="AK28" s="252">
        <v>3.9083599043692923E-3</v>
      </c>
      <c r="AL28" s="252">
        <v>3.8773141999562609E-3</v>
      </c>
      <c r="AM28" s="252">
        <v>3.8462999120723591E-3</v>
      </c>
      <c r="AN28" s="252">
        <v>3.8156776104396584E-3</v>
      </c>
      <c r="AO28" s="252">
        <v>3.7823889441783391E-3</v>
      </c>
      <c r="AP28" s="252">
        <v>3.7502423866926579E-3</v>
      </c>
      <c r="AQ28" s="252">
        <v>3.7207656207190096E-3</v>
      </c>
      <c r="AR28" s="252">
        <v>3.692173504641186E-3</v>
      </c>
      <c r="AS28" s="252">
        <v>3.6616116929226827E-3</v>
      </c>
      <c r="AT28" s="252">
        <v>3.6303748692382678E-3</v>
      </c>
      <c r="AU28" s="252">
        <v>3.599007349515855E-3</v>
      </c>
      <c r="AV28" s="252">
        <v>3.5708907540205671E-3</v>
      </c>
      <c r="AW28" s="252">
        <v>3.5438929592734075E-3</v>
      </c>
      <c r="AX28" s="252">
        <v>3.5177608202481771E-3</v>
      </c>
      <c r="AY28" s="252">
        <v>3.4909589272312459E-3</v>
      </c>
      <c r="AZ28" s="252">
        <v>3.4639619832634973E-3</v>
      </c>
      <c r="BA28" s="252">
        <v>3.4378330264317005E-3</v>
      </c>
      <c r="BB28" s="253">
        <v>3.4115780747705922E-3</v>
      </c>
    </row>
    <row r="29" spans="2:54" x14ac:dyDescent="0.25">
      <c r="B29" s="261" t="s">
        <v>92</v>
      </c>
      <c r="C29" s="277"/>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275"/>
      <c r="AK29" s="275"/>
      <c r="AL29" s="275"/>
      <c r="AM29" s="275"/>
      <c r="AN29" s="275"/>
      <c r="AO29" s="275"/>
      <c r="AP29" s="275"/>
      <c r="AQ29" s="275"/>
      <c r="AR29" s="275"/>
      <c r="AS29" s="275"/>
      <c r="AT29" s="275"/>
      <c r="AU29" s="275"/>
      <c r="AV29" s="275"/>
      <c r="AW29" s="275"/>
      <c r="AX29" s="275"/>
      <c r="AY29" s="275"/>
      <c r="AZ29" s="275"/>
      <c r="BA29" s="275"/>
      <c r="BB29" s="276"/>
    </row>
    <row r="30" spans="2:54" x14ac:dyDescent="0.25">
      <c r="B30" s="262" t="s">
        <v>84</v>
      </c>
      <c r="C30" s="260">
        <v>0.13671266394215614</v>
      </c>
      <c r="D30" s="248">
        <v>0.14700208881749399</v>
      </c>
      <c r="E30" s="248">
        <v>0.13800068808161339</v>
      </c>
      <c r="F30" s="248">
        <v>0.13697547031967333</v>
      </c>
      <c r="G30" s="248">
        <v>0.1372195291113352</v>
      </c>
      <c r="H30" s="248">
        <v>0.1393808174061546</v>
      </c>
      <c r="I30" s="248">
        <v>0.13974960700479291</v>
      </c>
      <c r="J30" s="248">
        <v>0.13955054549082907</v>
      </c>
      <c r="K30" s="248">
        <v>0.13918722664751113</v>
      </c>
      <c r="L30" s="248">
        <v>0.14016752430473936</v>
      </c>
      <c r="M30" s="248">
        <v>0.14175477632338859</v>
      </c>
      <c r="N30" s="248">
        <v>0.14323620975939294</v>
      </c>
      <c r="O30" s="248">
        <v>0.1446162003632194</v>
      </c>
      <c r="P30" s="248">
        <v>0.14578753292457167</v>
      </c>
      <c r="Q30" s="248">
        <v>0.14629012107715741</v>
      </c>
      <c r="R30" s="248">
        <v>0.14658483254286767</v>
      </c>
      <c r="S30" s="248">
        <v>0.1466823324297318</v>
      </c>
      <c r="T30" s="248">
        <v>0.14665059750360473</v>
      </c>
      <c r="U30" s="248">
        <v>0.14660165248838367</v>
      </c>
      <c r="V30" s="248">
        <v>0.14645786875966174</v>
      </c>
      <c r="W30" s="248">
        <v>0.14634238948488529</v>
      </c>
      <c r="X30" s="248">
        <v>0.14638314918782244</v>
      </c>
      <c r="Y30" s="248">
        <v>0.14645055426178458</v>
      </c>
      <c r="Z30" s="248">
        <v>0.14659763388069857</v>
      </c>
      <c r="AA30" s="248">
        <v>0.1468232034356648</v>
      </c>
      <c r="AB30" s="248">
        <v>0.14696049594532018</v>
      </c>
      <c r="AC30" s="248">
        <v>0.14699541054191298</v>
      </c>
      <c r="AD30" s="248">
        <v>0.147037296764468</v>
      </c>
      <c r="AE30" s="248">
        <v>0.14706544332383042</v>
      </c>
      <c r="AF30" s="248">
        <v>0.14712799815130456</v>
      </c>
      <c r="AG30" s="248">
        <v>0.14717930507494226</v>
      </c>
      <c r="AH30" s="248">
        <v>0.14722714149823457</v>
      </c>
      <c r="AI30" s="248">
        <v>0.14725804035667631</v>
      </c>
      <c r="AJ30" s="248">
        <v>0.14721355028006838</v>
      </c>
      <c r="AK30" s="248">
        <v>0.14712324052571629</v>
      </c>
      <c r="AL30" s="248">
        <v>0.14702812096683332</v>
      </c>
      <c r="AM30" s="248">
        <v>0.14682460453745089</v>
      </c>
      <c r="AN30" s="248">
        <v>0.14664361434380699</v>
      </c>
      <c r="AO30" s="248">
        <v>0.14644733080522462</v>
      </c>
      <c r="AP30" s="248">
        <v>0.14630703262573153</v>
      </c>
      <c r="AQ30" s="248">
        <v>0.14620133421857542</v>
      </c>
      <c r="AR30" s="248">
        <v>0.14613823483259339</v>
      </c>
      <c r="AS30" s="248">
        <v>0.1460718571164708</v>
      </c>
      <c r="AT30" s="248">
        <v>0.14601950246176554</v>
      </c>
      <c r="AU30" s="248">
        <v>0.14596746479314818</v>
      </c>
      <c r="AV30" s="248">
        <v>0.14598410486649471</v>
      </c>
      <c r="AW30" s="248">
        <v>0.14606019411464699</v>
      </c>
      <c r="AX30" s="248">
        <v>0.14615580176997464</v>
      </c>
      <c r="AY30" s="248">
        <v>0.14631140649881344</v>
      </c>
      <c r="AZ30" s="248">
        <v>0.14650042597407584</v>
      </c>
      <c r="BA30" s="248">
        <v>0.14675884326435104</v>
      </c>
      <c r="BB30" s="249">
        <v>0.14703238359201354</v>
      </c>
    </row>
    <row r="31" spans="2:54" x14ac:dyDescent="0.25">
      <c r="B31" s="262" t="s">
        <v>85</v>
      </c>
      <c r="C31" s="260">
        <v>0.13671266394215614</v>
      </c>
      <c r="D31" s="248">
        <v>0.14700208881749399</v>
      </c>
      <c r="E31" s="248">
        <v>0.13800068808161339</v>
      </c>
      <c r="F31" s="248">
        <v>0.13697547031967333</v>
      </c>
      <c r="G31" s="248">
        <v>0.1372195291113352</v>
      </c>
      <c r="H31" s="248">
        <v>0.1393808174061546</v>
      </c>
      <c r="I31" s="248">
        <v>0.13974960700479291</v>
      </c>
      <c r="J31" s="248">
        <v>0.13955054549082907</v>
      </c>
      <c r="K31" s="248">
        <v>0.13918732011547844</v>
      </c>
      <c r="L31" s="248">
        <v>0.14007645491028131</v>
      </c>
      <c r="M31" s="248">
        <v>0.14154454012363324</v>
      </c>
      <c r="N31" s="248">
        <v>0.14281624686383806</v>
      </c>
      <c r="O31" s="248">
        <v>0.14389337366268048</v>
      </c>
      <c r="P31" s="248">
        <v>0.14471219683589054</v>
      </c>
      <c r="Q31" s="248">
        <v>0.14490106630252567</v>
      </c>
      <c r="R31" s="248">
        <v>0.14487154024148227</v>
      </c>
      <c r="S31" s="248">
        <v>0.14463901928223211</v>
      </c>
      <c r="T31" s="248">
        <v>0.14429057636840781</v>
      </c>
      <c r="U31" s="248">
        <v>0.14394290506072563</v>
      </c>
      <c r="V31" s="248">
        <v>0.14351212635314106</v>
      </c>
      <c r="W31" s="248">
        <v>0.14310638277280802</v>
      </c>
      <c r="X31" s="248">
        <v>0.14286954261193041</v>
      </c>
      <c r="Y31" s="248">
        <v>0.14265617151288884</v>
      </c>
      <c r="Z31" s="248">
        <v>0.14252417545634569</v>
      </c>
      <c r="AA31" s="248">
        <v>0.14246217810585485</v>
      </c>
      <c r="AB31" s="248">
        <v>0.14234013635323059</v>
      </c>
      <c r="AC31" s="248">
        <v>0.14210011389195257</v>
      </c>
      <c r="AD31" s="248">
        <v>0.14187374122005117</v>
      </c>
      <c r="AE31" s="248">
        <v>0.14168290123668523</v>
      </c>
      <c r="AF31" s="248">
        <v>0.14150561730774514</v>
      </c>
      <c r="AG31" s="248">
        <v>0.1413148815110952</v>
      </c>
      <c r="AH31" s="248">
        <v>0.14112452631606451</v>
      </c>
      <c r="AI31" s="248">
        <v>0.14090052218018548</v>
      </c>
      <c r="AJ31" s="248">
        <v>0.14062081890545547</v>
      </c>
      <c r="AK31" s="248">
        <v>0.14031311993044498</v>
      </c>
      <c r="AL31" s="248">
        <v>0.14001741888401895</v>
      </c>
      <c r="AM31" s="248">
        <v>0.13962597410557284</v>
      </c>
      <c r="AN31" s="248">
        <v>0.13925715748137468</v>
      </c>
      <c r="AO31" s="248">
        <v>0.13887011357977755</v>
      </c>
      <c r="AP31" s="248">
        <v>0.1385381389302538</v>
      </c>
      <c r="AQ31" s="248">
        <v>0.13826890226373165</v>
      </c>
      <c r="AR31" s="248">
        <v>0.13802174757482383</v>
      </c>
      <c r="AS31" s="248">
        <v>0.13778051478091929</v>
      </c>
      <c r="AT31" s="248">
        <v>0.13755455242409137</v>
      </c>
      <c r="AU31" s="248">
        <v>0.1373483488015757</v>
      </c>
      <c r="AV31" s="248">
        <v>0.13719050948782047</v>
      </c>
      <c r="AW31" s="248">
        <v>0.13707966773038543</v>
      </c>
      <c r="AX31" s="248">
        <v>0.13702419651601958</v>
      </c>
      <c r="AY31" s="248">
        <v>0.13701671823498221</v>
      </c>
      <c r="AZ31" s="248">
        <v>0.13706013334018644</v>
      </c>
      <c r="BA31" s="248">
        <v>0.13715797536056087</v>
      </c>
      <c r="BB31" s="249">
        <v>0.13727410767200549</v>
      </c>
    </row>
    <row r="32" spans="2:54" x14ac:dyDescent="0.25">
      <c r="B32" s="262" t="s">
        <v>86</v>
      </c>
      <c r="C32" s="260">
        <v>0.13671266394215614</v>
      </c>
      <c r="D32" s="248">
        <v>0.14700208881749399</v>
      </c>
      <c r="E32" s="248">
        <v>0.13800068808161339</v>
      </c>
      <c r="F32" s="248">
        <v>0.13697547031967333</v>
      </c>
      <c r="G32" s="248">
        <v>0.1372195291113352</v>
      </c>
      <c r="H32" s="248">
        <v>0.1393808174061546</v>
      </c>
      <c r="I32" s="248">
        <v>0.13974960700479291</v>
      </c>
      <c r="J32" s="248">
        <v>0.13955054549082907</v>
      </c>
      <c r="K32" s="248">
        <v>0.13918732011547844</v>
      </c>
      <c r="L32" s="248">
        <v>0.14001119863673767</v>
      </c>
      <c r="M32" s="248">
        <v>0.14135985856502792</v>
      </c>
      <c r="N32" s="248">
        <v>0.1424375681659005</v>
      </c>
      <c r="O32" s="248">
        <v>0.14322176668899803</v>
      </c>
      <c r="P32" s="248">
        <v>0.1437153789139809</v>
      </c>
      <c r="Q32" s="248">
        <v>0.14357038050328735</v>
      </c>
      <c r="R32" s="248">
        <v>0.14321296205323669</v>
      </c>
      <c r="S32" s="248">
        <v>0.14267070481534247</v>
      </c>
      <c r="T32" s="248">
        <v>0.14203101897275311</v>
      </c>
      <c r="U32" s="248">
        <v>0.14138587366532385</v>
      </c>
      <c r="V32" s="248">
        <v>0.14068307826831003</v>
      </c>
      <c r="W32" s="248">
        <v>0.13999612038685225</v>
      </c>
      <c r="X32" s="248">
        <v>0.13946685051544774</v>
      </c>
      <c r="Y32" s="248">
        <v>0.13899414263218318</v>
      </c>
      <c r="Z32" s="248">
        <v>0.13858358895052011</v>
      </c>
      <c r="AA32" s="248">
        <v>0.13826838191056631</v>
      </c>
      <c r="AB32" s="248">
        <v>0.13789921132664296</v>
      </c>
      <c r="AC32" s="248">
        <v>0.13742285130156975</v>
      </c>
      <c r="AD32" s="248">
        <v>0.13695963475742662</v>
      </c>
      <c r="AE32" s="248">
        <v>0.13653970107679825</v>
      </c>
      <c r="AF32" s="248">
        <v>0.13613409773808871</v>
      </c>
      <c r="AG32" s="248">
        <v>0.13571758393869901</v>
      </c>
      <c r="AH32" s="248">
        <v>0.13531068528699589</v>
      </c>
      <c r="AI32" s="248">
        <v>0.1349054918539907</v>
      </c>
      <c r="AJ32" s="248">
        <v>0.13446131748906645</v>
      </c>
      <c r="AK32" s="248">
        <v>0.13398340901107803</v>
      </c>
      <c r="AL32" s="248">
        <v>0.13348311185094222</v>
      </c>
      <c r="AM32" s="248">
        <v>0.13292657034665431</v>
      </c>
      <c r="AN32" s="248">
        <v>0.13240432922085926</v>
      </c>
      <c r="AO32" s="248">
        <v>0.1318871854952112</v>
      </c>
      <c r="AP32" s="248">
        <v>0.13141715261041911</v>
      </c>
      <c r="AQ32" s="248">
        <v>0.13099337723948351</v>
      </c>
      <c r="AR32" s="248">
        <v>0.13062213795517699</v>
      </c>
      <c r="AS32" s="248">
        <v>0.13023903996057398</v>
      </c>
      <c r="AT32" s="248">
        <v>0.12986908308565559</v>
      </c>
      <c r="AU32" s="248">
        <v>0.12951518810554752</v>
      </c>
      <c r="AV32" s="248">
        <v>0.12921917482296033</v>
      </c>
      <c r="AW32" s="248">
        <v>0.12898781971937329</v>
      </c>
      <c r="AX32" s="248">
        <v>0.12879627597122029</v>
      </c>
      <c r="AY32" s="248">
        <v>0.12863615178614643</v>
      </c>
      <c r="AZ32" s="248">
        <v>0.1285107863318419</v>
      </c>
      <c r="BA32" s="248">
        <v>0.12848213300476335</v>
      </c>
      <c r="BB32" s="249">
        <v>0.12844169089835977</v>
      </c>
    </row>
    <row r="33" spans="2:54" ht="15.75" thickBot="1" x14ac:dyDescent="0.3">
      <c r="B33" s="263" t="s">
        <v>87</v>
      </c>
      <c r="C33" s="278">
        <v>0.13671266394215614</v>
      </c>
      <c r="D33" s="252">
        <v>0.14700208881749399</v>
      </c>
      <c r="E33" s="252">
        <v>0.13800068808161339</v>
      </c>
      <c r="F33" s="252">
        <v>0.13697547031967333</v>
      </c>
      <c r="G33" s="252">
        <v>0.1372195291113352</v>
      </c>
      <c r="H33" s="252">
        <v>0.1393808174061546</v>
      </c>
      <c r="I33" s="252">
        <v>0.13974960700479291</v>
      </c>
      <c r="J33" s="252">
        <v>0.13955054549082907</v>
      </c>
      <c r="K33" s="252">
        <v>0.13918732011547844</v>
      </c>
      <c r="L33" s="252">
        <v>0.13994065053966168</v>
      </c>
      <c r="M33" s="252">
        <v>0.14114727913455735</v>
      </c>
      <c r="N33" s="252">
        <v>0.14201692450597203</v>
      </c>
      <c r="O33" s="252">
        <v>0.14254313903716739</v>
      </c>
      <c r="P33" s="252">
        <v>0.14272340166849487</v>
      </c>
      <c r="Q33" s="252">
        <v>0.1422904006523705</v>
      </c>
      <c r="R33" s="252">
        <v>0.14165542083883118</v>
      </c>
      <c r="S33" s="252">
        <v>0.14084271370086857</v>
      </c>
      <c r="T33" s="252">
        <v>0.13993487147893452</v>
      </c>
      <c r="U33" s="252">
        <v>0.13903540018780372</v>
      </c>
      <c r="V33" s="252">
        <v>0.13808310167753826</v>
      </c>
      <c r="W33" s="252">
        <v>0.13715238001652705</v>
      </c>
      <c r="X33" s="252">
        <v>0.13638973680192082</v>
      </c>
      <c r="Y33" s="252">
        <v>0.13570604559467048</v>
      </c>
      <c r="Z33" s="252">
        <v>0.13506482093070116</v>
      </c>
      <c r="AA33" s="252">
        <v>0.1345303414539322</v>
      </c>
      <c r="AB33" s="252">
        <v>0.13394203705018531</v>
      </c>
      <c r="AC33" s="252">
        <v>0.13325399459675458</v>
      </c>
      <c r="AD33" s="252">
        <v>0.13259914801446268</v>
      </c>
      <c r="AE33" s="252">
        <v>0.13199593522555086</v>
      </c>
      <c r="AF33" s="252">
        <v>0.13137579579402089</v>
      </c>
      <c r="AG33" s="252">
        <v>0.13079125396977478</v>
      </c>
      <c r="AH33" s="252">
        <v>0.13020980683244801</v>
      </c>
      <c r="AI33" s="252">
        <v>0.12965569247043462</v>
      </c>
      <c r="AJ33" s="252">
        <v>0.12904463386042492</v>
      </c>
      <c r="AK33" s="252">
        <v>0.12844008099431811</v>
      </c>
      <c r="AL33" s="252">
        <v>0.12781460834679439</v>
      </c>
      <c r="AM33" s="252">
        <v>0.12714659306865306</v>
      </c>
      <c r="AN33" s="252">
        <v>0.12652293742922635</v>
      </c>
      <c r="AO33" s="252">
        <v>0.12587959814987748</v>
      </c>
      <c r="AP33" s="252">
        <v>0.12530559306981817</v>
      </c>
      <c r="AQ33" s="252">
        <v>0.12476090171325717</v>
      </c>
      <c r="AR33" s="252">
        <v>0.12429392385740658</v>
      </c>
      <c r="AS33" s="252">
        <v>0.12380351171123223</v>
      </c>
      <c r="AT33" s="252">
        <v>0.12333937815380261</v>
      </c>
      <c r="AU33" s="252">
        <v>0.12286874160051976</v>
      </c>
      <c r="AV33" s="252">
        <v>0.12248300374443534</v>
      </c>
      <c r="AW33" s="252">
        <v>0.12216389379274534</v>
      </c>
      <c r="AX33" s="252">
        <v>0.12187282627002284</v>
      </c>
      <c r="AY33" s="252">
        <v>0.12161410436547938</v>
      </c>
      <c r="AZ33" s="252">
        <v>0.12141953947249741</v>
      </c>
      <c r="BA33" s="252">
        <v>0.12127872809571887</v>
      </c>
      <c r="BB33" s="253">
        <v>0.12113039677164888</v>
      </c>
    </row>
  </sheetData>
  <hyperlinks>
    <hyperlink ref="A2" location="SOMMAIRE!A1" display="Retour sommaire"/>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6"/>
  <sheetViews>
    <sheetView workbookViewId="0">
      <selection activeCell="A2" sqref="A2"/>
    </sheetView>
  </sheetViews>
  <sheetFormatPr baseColWidth="10" defaultRowHeight="15" x14ac:dyDescent="0.25"/>
  <cols>
    <col min="2" max="2" width="4.42578125" customWidth="1"/>
    <col min="3" max="11" width="13.28515625" customWidth="1"/>
  </cols>
  <sheetData>
    <row r="1" spans="1:11" ht="15.75" x14ac:dyDescent="0.25">
      <c r="A1" s="751" t="s">
        <v>320</v>
      </c>
    </row>
    <row r="2" spans="1:11" ht="15.75" x14ac:dyDescent="0.25">
      <c r="A2" s="388" t="s">
        <v>376</v>
      </c>
      <c r="B2" s="3"/>
    </row>
    <row r="3" spans="1:11" ht="15.75" thickBot="1" x14ac:dyDescent="0.3"/>
    <row r="4" spans="1:11" ht="23.25" customHeight="1" thickBot="1" x14ac:dyDescent="0.3">
      <c r="B4" s="956" t="s">
        <v>230</v>
      </c>
      <c r="C4" s="957"/>
      <c r="D4" s="549" t="s">
        <v>24</v>
      </c>
      <c r="E4" s="550">
        <v>2021</v>
      </c>
      <c r="F4" s="551">
        <v>2027</v>
      </c>
      <c r="G4" s="552">
        <v>2032</v>
      </c>
      <c r="H4" s="552">
        <v>2040</v>
      </c>
      <c r="I4" s="552">
        <v>2050</v>
      </c>
      <c r="J4" s="552">
        <v>2060</v>
      </c>
      <c r="K4" s="553">
        <v>2070</v>
      </c>
    </row>
    <row r="5" spans="1:11" ht="15.75" x14ac:dyDescent="0.25">
      <c r="B5" s="948" t="s">
        <v>231</v>
      </c>
      <c r="C5" s="951" t="s">
        <v>232</v>
      </c>
      <c r="D5" s="554" t="s">
        <v>233</v>
      </c>
      <c r="E5" s="555">
        <v>3.5090792403351579E-4</v>
      </c>
      <c r="F5" s="556">
        <v>-3.7959710719951516E-3</v>
      </c>
      <c r="G5" s="557">
        <v>-6.4562464210708992E-3</v>
      </c>
      <c r="H5" s="557">
        <v>-3.8709206150678911E-3</v>
      </c>
      <c r="I5" s="557">
        <v>-2.404860383936858E-3</v>
      </c>
      <c r="J5" s="557">
        <v>2.5292167894234953E-4</v>
      </c>
      <c r="K5" s="558">
        <v>2.2190288951109143E-3</v>
      </c>
    </row>
    <row r="6" spans="1:11" ht="15.75" x14ac:dyDescent="0.25">
      <c r="B6" s="948"/>
      <c r="C6" s="951"/>
      <c r="D6" s="559" t="s">
        <v>234</v>
      </c>
      <c r="E6" s="560">
        <v>3.5090792403351579E-4</v>
      </c>
      <c r="F6" s="561">
        <v>-3.7959710719951516E-3</v>
      </c>
      <c r="G6" s="562">
        <v>-7.1400328943756848E-3</v>
      </c>
      <c r="H6" s="562">
        <v>-6.0304944084298004E-3</v>
      </c>
      <c r="I6" s="562">
        <v>-6.2150618069704349E-3</v>
      </c>
      <c r="J6" s="562">
        <v>-4.6307308736371899E-3</v>
      </c>
      <c r="K6" s="563">
        <v>-3.5563968084277586E-3</v>
      </c>
    </row>
    <row r="7" spans="1:11" ht="15.75" x14ac:dyDescent="0.25">
      <c r="B7" s="948"/>
      <c r="C7" s="951"/>
      <c r="D7" s="559" t="s">
        <v>235</v>
      </c>
      <c r="E7" s="560">
        <v>3.5090792403351579E-4</v>
      </c>
      <c r="F7" s="561">
        <v>-3.7959718780158904E-3</v>
      </c>
      <c r="G7" s="562">
        <v>-7.743999418658257E-3</v>
      </c>
      <c r="H7" s="562">
        <v>-8.3440900023212198E-3</v>
      </c>
      <c r="I7" s="562">
        <v>-1.0438027576092138E-2</v>
      </c>
      <c r="J7" s="562">
        <v>-1.025384831840356E-2</v>
      </c>
      <c r="K7" s="563">
        <v>-1.0448382626899625E-2</v>
      </c>
    </row>
    <row r="8" spans="1:11" ht="16.5" thickBot="1" x14ac:dyDescent="0.3">
      <c r="B8" s="948"/>
      <c r="C8" s="952"/>
      <c r="D8" s="564" t="s">
        <v>236</v>
      </c>
      <c r="E8" s="565">
        <v>3.5090792403351579E-4</v>
      </c>
      <c r="F8" s="566">
        <v>-3.7958840635469817E-3</v>
      </c>
      <c r="G8" s="567">
        <v>-8.4264734442800922E-3</v>
      </c>
      <c r="H8" s="567">
        <v>-1.0858033558746576E-2</v>
      </c>
      <c r="I8" s="567">
        <v>-1.5118021761347133E-2</v>
      </c>
      <c r="J8" s="567">
        <v>-1.6783615538654671E-2</v>
      </c>
      <c r="K8" s="568">
        <v>-1.8509842641879461E-2</v>
      </c>
    </row>
    <row r="9" spans="1:11" ht="15.75" x14ac:dyDescent="0.25">
      <c r="B9" s="948"/>
      <c r="C9" s="953" t="s">
        <v>237</v>
      </c>
      <c r="D9" s="569" t="s">
        <v>233</v>
      </c>
      <c r="E9" s="570">
        <v>-2.2638335088354367E-3</v>
      </c>
      <c r="F9" s="571">
        <v>0</v>
      </c>
      <c r="G9" s="572">
        <v>0</v>
      </c>
      <c r="H9" s="572">
        <v>0</v>
      </c>
      <c r="I9" s="572">
        <v>0</v>
      </c>
      <c r="J9" s="572">
        <v>0</v>
      </c>
      <c r="K9" s="573">
        <v>0</v>
      </c>
    </row>
    <row r="10" spans="1:11" ht="15.75" x14ac:dyDescent="0.25">
      <c r="B10" s="948"/>
      <c r="C10" s="954"/>
      <c r="D10" s="574" t="s">
        <v>234</v>
      </c>
      <c r="E10" s="575">
        <v>-2.2638335088354367E-3</v>
      </c>
      <c r="F10" s="576">
        <v>0</v>
      </c>
      <c r="G10" s="577">
        <v>0</v>
      </c>
      <c r="H10" s="577">
        <v>0</v>
      </c>
      <c r="I10" s="577">
        <v>0</v>
      </c>
      <c r="J10" s="577">
        <v>0</v>
      </c>
      <c r="K10" s="578">
        <v>0</v>
      </c>
    </row>
    <row r="11" spans="1:11" ht="15.75" x14ac:dyDescent="0.25">
      <c r="B11" s="948"/>
      <c r="C11" s="954"/>
      <c r="D11" s="574" t="s">
        <v>235</v>
      </c>
      <c r="E11" s="575">
        <v>-2.2638335088354367E-3</v>
      </c>
      <c r="F11" s="576">
        <v>0</v>
      </c>
      <c r="G11" s="577">
        <v>0</v>
      </c>
      <c r="H11" s="577">
        <v>0</v>
      </c>
      <c r="I11" s="577">
        <v>0</v>
      </c>
      <c r="J11" s="577">
        <v>0</v>
      </c>
      <c r="K11" s="578">
        <v>0</v>
      </c>
    </row>
    <row r="12" spans="1:11" ht="16.5" thickBot="1" x14ac:dyDescent="0.3">
      <c r="B12" s="948"/>
      <c r="C12" s="955"/>
      <c r="D12" s="579" t="s">
        <v>236</v>
      </c>
      <c r="E12" s="580">
        <v>-2.2638335088354367E-3</v>
      </c>
      <c r="F12" s="581">
        <v>0</v>
      </c>
      <c r="G12" s="582">
        <v>0</v>
      </c>
      <c r="H12" s="582">
        <v>0</v>
      </c>
      <c r="I12" s="582">
        <v>0</v>
      </c>
      <c r="J12" s="582">
        <v>0</v>
      </c>
      <c r="K12" s="583">
        <v>0</v>
      </c>
    </row>
    <row r="13" spans="1:11" ht="15.75" customHeight="1" x14ac:dyDescent="0.25">
      <c r="B13" s="948"/>
      <c r="C13" s="950" t="s">
        <v>238</v>
      </c>
      <c r="D13" s="559" t="s">
        <v>233</v>
      </c>
      <c r="E13" s="560">
        <v>2.6147414328689523E-3</v>
      </c>
      <c r="F13" s="561">
        <v>-3.7959710719951516E-3</v>
      </c>
      <c r="G13" s="562">
        <v>-6.4562464210708992E-3</v>
      </c>
      <c r="H13" s="562">
        <v>-3.8709206150678911E-3</v>
      </c>
      <c r="I13" s="562">
        <v>-2.404860383936858E-3</v>
      </c>
      <c r="J13" s="562">
        <v>2.5292167894234953E-4</v>
      </c>
      <c r="K13" s="563">
        <v>2.2190288951109143E-3</v>
      </c>
    </row>
    <row r="14" spans="1:11" ht="15.75" x14ac:dyDescent="0.25">
      <c r="B14" s="948"/>
      <c r="C14" s="951"/>
      <c r="D14" s="559" t="s">
        <v>234</v>
      </c>
      <c r="E14" s="560">
        <v>2.6147414328689523E-3</v>
      </c>
      <c r="F14" s="561">
        <v>-3.7959710719951516E-3</v>
      </c>
      <c r="G14" s="562">
        <v>-7.1400328943756848E-3</v>
      </c>
      <c r="H14" s="562">
        <v>-6.0304944084298004E-3</v>
      </c>
      <c r="I14" s="562">
        <v>-6.2150618069704349E-3</v>
      </c>
      <c r="J14" s="562">
        <v>-4.6307308736371899E-3</v>
      </c>
      <c r="K14" s="563">
        <v>-3.5563968084277586E-3</v>
      </c>
    </row>
    <row r="15" spans="1:11" ht="15.75" x14ac:dyDescent="0.25">
      <c r="B15" s="948"/>
      <c r="C15" s="951"/>
      <c r="D15" s="559" t="s">
        <v>235</v>
      </c>
      <c r="E15" s="560">
        <v>2.6147414328689523E-3</v>
      </c>
      <c r="F15" s="561">
        <v>-3.7959718780158904E-3</v>
      </c>
      <c r="G15" s="562">
        <v>-7.743999418658257E-3</v>
      </c>
      <c r="H15" s="562">
        <v>-8.3440900023212198E-3</v>
      </c>
      <c r="I15" s="562">
        <v>-1.0438027576092138E-2</v>
      </c>
      <c r="J15" s="562">
        <v>-1.025384831840356E-2</v>
      </c>
      <c r="K15" s="563">
        <v>-1.0448382626899625E-2</v>
      </c>
    </row>
    <row r="16" spans="1:11" ht="16.5" thickBot="1" x14ac:dyDescent="0.3">
      <c r="B16" s="949"/>
      <c r="C16" s="952"/>
      <c r="D16" s="564" t="s">
        <v>236</v>
      </c>
      <c r="E16" s="565">
        <v>2.6147414328689523E-3</v>
      </c>
      <c r="F16" s="566">
        <v>-3.7958840635469817E-3</v>
      </c>
      <c r="G16" s="567">
        <v>-8.4264734442800922E-3</v>
      </c>
      <c r="H16" s="567">
        <v>-1.0858033558746576E-2</v>
      </c>
      <c r="I16" s="567">
        <v>-1.5118021761347133E-2</v>
      </c>
      <c r="J16" s="567">
        <v>-1.6783615538654671E-2</v>
      </c>
      <c r="K16" s="568">
        <v>-1.8509842641879461E-2</v>
      </c>
    </row>
    <row r="17" spans="2:11" s="414" customFormat="1" ht="6" customHeight="1" thickBot="1" x14ac:dyDescent="0.3">
      <c r="B17" s="584"/>
      <c r="C17" s="585"/>
      <c r="D17" s="586"/>
      <c r="E17" s="587"/>
      <c r="F17" s="587"/>
      <c r="G17" s="587"/>
      <c r="H17" s="587"/>
      <c r="I17" s="587"/>
      <c r="J17" s="587"/>
      <c r="K17" s="587"/>
    </row>
    <row r="18" spans="2:11" ht="15.75" customHeight="1" x14ac:dyDescent="0.25">
      <c r="B18" s="947" t="s">
        <v>239</v>
      </c>
      <c r="C18" s="950" t="s">
        <v>232</v>
      </c>
      <c r="D18" s="588" t="s">
        <v>233</v>
      </c>
      <c r="E18" s="589">
        <v>3.5090792403351579E-4</v>
      </c>
      <c r="F18" s="590">
        <v>-3.0750052760842033E-3</v>
      </c>
      <c r="G18" s="591">
        <v>-4.7682997908821967E-3</v>
      </c>
      <c r="H18" s="591">
        <v>1.1339677162749316E-3</v>
      </c>
      <c r="I18" s="591">
        <v>6.5715039302305586E-3</v>
      </c>
      <c r="J18" s="591">
        <v>1.1970197718588158E-2</v>
      </c>
      <c r="K18" s="592">
        <v>1.5303997253021166E-2</v>
      </c>
    </row>
    <row r="19" spans="2:11" ht="15.75" x14ac:dyDescent="0.25">
      <c r="B19" s="948"/>
      <c r="C19" s="951"/>
      <c r="D19" s="559" t="s">
        <v>234</v>
      </c>
      <c r="E19" s="560">
        <v>3.5090792403351579E-4</v>
      </c>
      <c r="F19" s="561">
        <v>-3.0750052760842033E-3</v>
      </c>
      <c r="G19" s="562">
        <v>-5.6110670321509416E-3</v>
      </c>
      <c r="H19" s="562">
        <v>-1.499499525827308E-3</v>
      </c>
      <c r="I19" s="562">
        <v>2.136224028130105E-3</v>
      </c>
      <c r="J19" s="562">
        <v>6.4589127581438938E-3</v>
      </c>
      <c r="K19" s="563">
        <v>8.9176582396106145E-3</v>
      </c>
    </row>
    <row r="20" spans="2:11" ht="15.75" x14ac:dyDescent="0.25">
      <c r="B20" s="948"/>
      <c r="C20" s="951"/>
      <c r="D20" s="559" t="s">
        <v>235</v>
      </c>
      <c r="E20" s="560">
        <v>3.5090792403351579E-4</v>
      </c>
      <c r="F20" s="561">
        <v>-3.0750052760842033E-3</v>
      </c>
      <c r="G20" s="562">
        <v>-6.4000193391776788E-3</v>
      </c>
      <c r="H20" s="562">
        <v>-4.3887033037514588E-3</v>
      </c>
      <c r="I20" s="562">
        <v>-2.8589071348115347E-3</v>
      </c>
      <c r="J20" s="562">
        <v>7.8181071075764146E-5</v>
      </c>
      <c r="K20" s="563">
        <v>1.3394168758274834E-3</v>
      </c>
    </row>
    <row r="21" spans="2:11" ht="16.5" thickBot="1" x14ac:dyDescent="0.3">
      <c r="B21" s="948"/>
      <c r="C21" s="952"/>
      <c r="D21" s="564" t="s">
        <v>236</v>
      </c>
      <c r="E21" s="565">
        <v>3.5090792403351579E-4</v>
      </c>
      <c r="F21" s="566">
        <v>-3.0749118084967332E-3</v>
      </c>
      <c r="G21" s="567">
        <v>-7.2689516452472108E-3</v>
      </c>
      <c r="H21" s="567">
        <v>-7.4912605566902395E-3</v>
      </c>
      <c r="I21" s="567">
        <v>-8.3498295198947189E-3</v>
      </c>
      <c r="J21" s="567">
        <v>-7.2552017646567608E-3</v>
      </c>
      <c r="K21" s="568">
        <v>-7.4137722618382723E-3</v>
      </c>
    </row>
    <row r="22" spans="2:11" ht="15.75" customHeight="1" x14ac:dyDescent="0.25">
      <c r="B22" s="948"/>
      <c r="C22" s="953" t="s">
        <v>237</v>
      </c>
      <c r="D22" s="569" t="s">
        <v>233</v>
      </c>
      <c r="E22" s="570">
        <v>-2.2638335088354367E-3</v>
      </c>
      <c r="F22" s="571">
        <v>0</v>
      </c>
      <c r="G22" s="572">
        <v>0</v>
      </c>
      <c r="H22" s="572">
        <v>0</v>
      </c>
      <c r="I22" s="572">
        <v>0</v>
      </c>
      <c r="J22" s="572">
        <v>0</v>
      </c>
      <c r="K22" s="573">
        <v>0</v>
      </c>
    </row>
    <row r="23" spans="2:11" ht="15.75" x14ac:dyDescent="0.25">
      <c r="B23" s="948"/>
      <c r="C23" s="954"/>
      <c r="D23" s="574" t="s">
        <v>234</v>
      </c>
      <c r="E23" s="575">
        <v>-2.2638335088354367E-3</v>
      </c>
      <c r="F23" s="576">
        <v>0</v>
      </c>
      <c r="G23" s="577">
        <v>0</v>
      </c>
      <c r="H23" s="577">
        <v>0</v>
      </c>
      <c r="I23" s="577">
        <v>0</v>
      </c>
      <c r="J23" s="577">
        <v>0</v>
      </c>
      <c r="K23" s="578">
        <v>0</v>
      </c>
    </row>
    <row r="24" spans="2:11" ht="15.75" x14ac:dyDescent="0.25">
      <c r="B24" s="948"/>
      <c r="C24" s="954"/>
      <c r="D24" s="574" t="s">
        <v>235</v>
      </c>
      <c r="E24" s="575">
        <v>-2.2638335088354367E-3</v>
      </c>
      <c r="F24" s="576">
        <v>0</v>
      </c>
      <c r="G24" s="577">
        <v>0</v>
      </c>
      <c r="H24" s="577">
        <v>0</v>
      </c>
      <c r="I24" s="577">
        <v>0</v>
      </c>
      <c r="J24" s="577">
        <v>0</v>
      </c>
      <c r="K24" s="578">
        <v>0</v>
      </c>
    </row>
    <row r="25" spans="2:11" ht="16.5" thickBot="1" x14ac:dyDescent="0.3">
      <c r="B25" s="948"/>
      <c r="C25" s="955"/>
      <c r="D25" s="579" t="s">
        <v>236</v>
      </c>
      <c r="E25" s="580">
        <v>-2.2638335088354367E-3</v>
      </c>
      <c r="F25" s="581">
        <v>0</v>
      </c>
      <c r="G25" s="582">
        <v>0</v>
      </c>
      <c r="H25" s="582">
        <v>0</v>
      </c>
      <c r="I25" s="582">
        <v>0</v>
      </c>
      <c r="J25" s="582">
        <v>0</v>
      </c>
      <c r="K25" s="583">
        <v>0</v>
      </c>
    </row>
    <row r="26" spans="2:11" ht="15.75" customHeight="1" x14ac:dyDescent="0.25">
      <c r="B26" s="948"/>
      <c r="C26" s="950" t="s">
        <v>238</v>
      </c>
      <c r="D26" s="559" t="s">
        <v>233</v>
      </c>
      <c r="E26" s="560">
        <v>2.6147414328689523E-3</v>
      </c>
      <c r="F26" s="561">
        <v>-3.0750052760842033E-3</v>
      </c>
      <c r="G26" s="562">
        <v>-4.7682997908821967E-3</v>
      </c>
      <c r="H26" s="562">
        <v>1.1339677162749316E-3</v>
      </c>
      <c r="I26" s="562">
        <v>6.5715039302305586E-3</v>
      </c>
      <c r="J26" s="562">
        <v>1.1970197718588158E-2</v>
      </c>
      <c r="K26" s="563">
        <v>1.5303997253021166E-2</v>
      </c>
    </row>
    <row r="27" spans="2:11" ht="15.75" x14ac:dyDescent="0.25">
      <c r="B27" s="948"/>
      <c r="C27" s="951"/>
      <c r="D27" s="559" t="s">
        <v>234</v>
      </c>
      <c r="E27" s="560">
        <v>2.6147414328689523E-3</v>
      </c>
      <c r="F27" s="561">
        <v>-3.0750052760842033E-3</v>
      </c>
      <c r="G27" s="562">
        <v>-5.6110670321509416E-3</v>
      </c>
      <c r="H27" s="562">
        <v>-1.499499525827308E-3</v>
      </c>
      <c r="I27" s="562">
        <v>2.136224028130105E-3</v>
      </c>
      <c r="J27" s="562">
        <v>6.4589127581438938E-3</v>
      </c>
      <c r="K27" s="563">
        <v>8.9176582396106145E-3</v>
      </c>
    </row>
    <row r="28" spans="2:11" ht="15.75" x14ac:dyDescent="0.25">
      <c r="B28" s="948"/>
      <c r="C28" s="951"/>
      <c r="D28" s="559" t="s">
        <v>235</v>
      </c>
      <c r="E28" s="560">
        <v>2.6147414328689523E-3</v>
      </c>
      <c r="F28" s="561">
        <v>-3.0750052760842033E-3</v>
      </c>
      <c r="G28" s="562">
        <v>-6.4000193391776788E-3</v>
      </c>
      <c r="H28" s="562">
        <v>-4.3887033037514588E-3</v>
      </c>
      <c r="I28" s="562">
        <v>-2.8589071348115347E-3</v>
      </c>
      <c r="J28" s="562">
        <v>7.8181071075764146E-5</v>
      </c>
      <c r="K28" s="563">
        <v>1.3394168758274834E-3</v>
      </c>
    </row>
    <row r="29" spans="2:11" ht="16.5" thickBot="1" x14ac:dyDescent="0.3">
      <c r="B29" s="949"/>
      <c r="C29" s="952"/>
      <c r="D29" s="564" t="s">
        <v>236</v>
      </c>
      <c r="E29" s="565">
        <v>2.6147414328689523E-3</v>
      </c>
      <c r="F29" s="566">
        <v>-3.0749118084967332E-3</v>
      </c>
      <c r="G29" s="567">
        <v>-7.2689516452472108E-3</v>
      </c>
      <c r="H29" s="567">
        <v>-7.4912605566902395E-3</v>
      </c>
      <c r="I29" s="567">
        <v>-8.3498295198947189E-3</v>
      </c>
      <c r="J29" s="567">
        <v>-7.2552017646567608E-3</v>
      </c>
      <c r="K29" s="568">
        <v>-7.4137722618382723E-3</v>
      </c>
    </row>
    <row r="32" spans="2:11" ht="15.75" customHeight="1" x14ac:dyDescent="0.25"/>
    <row r="36" ht="15.75" customHeight="1" x14ac:dyDescent="0.25"/>
  </sheetData>
  <mergeCells count="9">
    <mergeCell ref="B18:B29"/>
    <mergeCell ref="C18:C21"/>
    <mergeCell ref="C22:C25"/>
    <mergeCell ref="C26:C29"/>
    <mergeCell ref="B4:C4"/>
    <mergeCell ref="B5:B16"/>
    <mergeCell ref="C5:C8"/>
    <mergeCell ref="C9:C12"/>
    <mergeCell ref="C13:C16"/>
  </mergeCells>
  <hyperlinks>
    <hyperlink ref="A2" location="SOMMAIRE!A1" display="Retour sommaire"/>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4"/>
  <sheetViews>
    <sheetView workbookViewId="0">
      <selection activeCell="M10" sqref="M10"/>
    </sheetView>
  </sheetViews>
  <sheetFormatPr baseColWidth="10" defaultRowHeight="15" x14ac:dyDescent="0.25"/>
  <cols>
    <col min="2" max="3" width="13.140625" style="4" customWidth="1"/>
    <col min="4" max="4" width="11.85546875" customWidth="1"/>
    <col min="5" max="9" width="12" customWidth="1"/>
  </cols>
  <sheetData>
    <row r="1" spans="1:13" ht="15.75" x14ac:dyDescent="0.25">
      <c r="A1" s="751" t="s">
        <v>319</v>
      </c>
    </row>
    <row r="2" spans="1:13" ht="15.75" x14ac:dyDescent="0.25">
      <c r="A2" s="388" t="s">
        <v>376</v>
      </c>
      <c r="B2" s="3"/>
    </row>
    <row r="3" spans="1:13" ht="16.5" thickBot="1" x14ac:dyDescent="0.3">
      <c r="A3" s="388"/>
      <c r="B3" s="3"/>
    </row>
    <row r="4" spans="1:13" ht="31.5" customHeight="1" thickBot="1" x14ac:dyDescent="0.3">
      <c r="B4" s="549" t="s">
        <v>230</v>
      </c>
      <c r="C4" s="549" t="s">
        <v>24</v>
      </c>
      <c r="D4" s="551">
        <v>2027</v>
      </c>
      <c r="E4" s="552">
        <v>2032</v>
      </c>
      <c r="F4" s="552">
        <v>2040</v>
      </c>
      <c r="G4" s="552">
        <v>2050</v>
      </c>
      <c r="H4" s="552">
        <v>2060</v>
      </c>
      <c r="I4" s="553">
        <v>2070</v>
      </c>
    </row>
    <row r="5" spans="1:13" ht="15.75" x14ac:dyDescent="0.25">
      <c r="A5" s="614"/>
      <c r="B5" s="958" t="s">
        <v>231</v>
      </c>
      <c r="C5" s="613" t="s">
        <v>241</v>
      </c>
      <c r="D5" s="612">
        <v>63.084014388809265</v>
      </c>
      <c r="E5" s="611">
        <v>63.447278123313097</v>
      </c>
      <c r="F5" s="611">
        <v>63.942466999580404</v>
      </c>
      <c r="G5" s="611">
        <v>63.945329644389076</v>
      </c>
      <c r="H5" s="611">
        <v>64.053046770644144</v>
      </c>
      <c r="I5" s="610">
        <v>63.944660284900387</v>
      </c>
      <c r="K5" s="593"/>
    </row>
    <row r="6" spans="1:13" ht="15.75" x14ac:dyDescent="0.25">
      <c r="A6" s="961"/>
      <c r="B6" s="959"/>
      <c r="C6" s="618">
        <v>1.6E-2</v>
      </c>
      <c r="D6" s="599" t="s">
        <v>277</v>
      </c>
      <c r="E6" s="598" t="s">
        <v>278</v>
      </c>
      <c r="F6" s="598" t="s">
        <v>279</v>
      </c>
      <c r="G6" s="598" t="s">
        <v>280</v>
      </c>
      <c r="H6" s="598" t="s">
        <v>281</v>
      </c>
      <c r="I6" s="597" t="s">
        <v>282</v>
      </c>
      <c r="K6" s="593"/>
    </row>
    <row r="7" spans="1:13" ht="15.75" x14ac:dyDescent="0.25">
      <c r="A7" s="961"/>
      <c r="B7" s="959"/>
      <c r="C7" s="618">
        <v>1.2999999999999999E-2</v>
      </c>
      <c r="D7" s="599" t="s">
        <v>277</v>
      </c>
      <c r="E7" s="598" t="s">
        <v>278</v>
      </c>
      <c r="F7" s="598" t="s">
        <v>278</v>
      </c>
      <c r="G7" s="598" t="s">
        <v>283</v>
      </c>
      <c r="H7" s="598" t="s">
        <v>284</v>
      </c>
      <c r="I7" s="597" t="s">
        <v>279</v>
      </c>
      <c r="K7" s="593"/>
    </row>
    <row r="8" spans="1:13" ht="15.75" x14ac:dyDescent="0.25">
      <c r="A8" s="961"/>
      <c r="B8" s="959"/>
      <c r="C8" s="618">
        <v>0.01</v>
      </c>
      <c r="D8" s="599" t="s">
        <v>277</v>
      </c>
      <c r="E8" s="598" t="s">
        <v>283</v>
      </c>
      <c r="F8" s="598" t="s">
        <v>285</v>
      </c>
      <c r="G8" s="598" t="s">
        <v>286</v>
      </c>
      <c r="H8" s="598" t="s">
        <v>287</v>
      </c>
      <c r="I8" s="597" t="s">
        <v>287</v>
      </c>
      <c r="K8" s="593"/>
    </row>
    <row r="9" spans="1:13" ht="16.5" thickBot="1" x14ac:dyDescent="0.3">
      <c r="A9" s="961"/>
      <c r="B9" s="960"/>
      <c r="C9" s="617">
        <v>7.0000000000000001E-3</v>
      </c>
      <c r="D9" s="596" t="s">
        <v>277</v>
      </c>
      <c r="E9" s="595" t="s">
        <v>288</v>
      </c>
      <c r="F9" s="595" t="s">
        <v>286</v>
      </c>
      <c r="G9" s="595" t="s">
        <v>289</v>
      </c>
      <c r="H9" s="595" t="s">
        <v>290</v>
      </c>
      <c r="I9" s="594" t="s">
        <v>291</v>
      </c>
      <c r="K9" s="593"/>
    </row>
    <row r="10" spans="1:13" ht="15.75" x14ac:dyDescent="0.25">
      <c r="A10" s="614"/>
      <c r="B10" s="958" t="s">
        <v>239</v>
      </c>
      <c r="C10" s="613" t="s">
        <v>241</v>
      </c>
      <c r="D10" s="612">
        <v>63.084014388809265</v>
      </c>
      <c r="E10" s="611">
        <v>63.447278123313097</v>
      </c>
      <c r="F10" s="611">
        <v>63.942466999580404</v>
      </c>
      <c r="G10" s="611">
        <v>63.945329644389076</v>
      </c>
      <c r="H10" s="611">
        <v>64.053046770644144</v>
      </c>
      <c r="I10" s="610">
        <v>63.944660284900387</v>
      </c>
      <c r="K10" s="593"/>
    </row>
    <row r="11" spans="1:13" ht="15.75" x14ac:dyDescent="0.25">
      <c r="A11" s="961"/>
      <c r="B11" s="959"/>
      <c r="C11" s="602">
        <v>1.6E-2</v>
      </c>
      <c r="D11" s="599" t="s">
        <v>277</v>
      </c>
      <c r="E11" s="598" t="s">
        <v>292</v>
      </c>
      <c r="F11" s="598" t="s">
        <v>293</v>
      </c>
      <c r="G11" s="598" t="s">
        <v>294</v>
      </c>
      <c r="H11" s="598" t="s">
        <v>295</v>
      </c>
      <c r="I11" s="597" t="s">
        <v>296</v>
      </c>
      <c r="K11" s="593"/>
    </row>
    <row r="12" spans="1:13" ht="15.75" x14ac:dyDescent="0.25">
      <c r="A12" s="961"/>
      <c r="B12" s="959"/>
      <c r="C12" s="602">
        <v>1.2999999999999999E-2</v>
      </c>
      <c r="D12" s="599" t="s">
        <v>277</v>
      </c>
      <c r="E12" s="598" t="s">
        <v>284</v>
      </c>
      <c r="F12" s="598" t="s">
        <v>297</v>
      </c>
      <c r="G12" s="598" t="s">
        <v>276</v>
      </c>
      <c r="H12" s="598" t="s">
        <v>298</v>
      </c>
      <c r="I12" s="597" t="s">
        <v>299</v>
      </c>
      <c r="K12" s="593"/>
    </row>
    <row r="13" spans="1:13" ht="15.75" x14ac:dyDescent="0.25">
      <c r="A13" s="961"/>
      <c r="B13" s="959"/>
      <c r="C13" s="602">
        <v>0.01</v>
      </c>
      <c r="D13" s="599" t="s">
        <v>277</v>
      </c>
      <c r="E13" s="598" t="s">
        <v>284</v>
      </c>
      <c r="F13" s="598" t="s">
        <v>292</v>
      </c>
      <c r="G13" s="598" t="s">
        <v>277</v>
      </c>
      <c r="H13" s="598" t="s">
        <v>281</v>
      </c>
      <c r="I13" s="597" t="s">
        <v>293</v>
      </c>
      <c r="K13" s="593"/>
    </row>
    <row r="14" spans="1:13" ht="16.5" thickBot="1" x14ac:dyDescent="0.3">
      <c r="A14" s="961"/>
      <c r="B14" s="960"/>
      <c r="C14" s="600">
        <v>7.0000000000000001E-3</v>
      </c>
      <c r="D14" s="596" t="s">
        <v>277</v>
      </c>
      <c r="E14" s="595" t="s">
        <v>278</v>
      </c>
      <c r="F14" s="595" t="s">
        <v>283</v>
      </c>
      <c r="G14" s="595" t="s">
        <v>285</v>
      </c>
      <c r="H14" s="595" t="s">
        <v>288</v>
      </c>
      <c r="I14" s="594" t="s">
        <v>288</v>
      </c>
      <c r="K14" s="593"/>
      <c r="L14" s="616"/>
      <c r="M14" s="615"/>
    </row>
  </sheetData>
  <mergeCells count="4">
    <mergeCell ref="B10:B14"/>
    <mergeCell ref="A6:A9"/>
    <mergeCell ref="A11:A14"/>
    <mergeCell ref="B5:B9"/>
  </mergeCells>
  <hyperlinks>
    <hyperlink ref="A2" location="SOMMAIRE!A1" display="Retour sommaire"/>
  </hyperlink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6"/>
  <sheetViews>
    <sheetView workbookViewId="0">
      <selection activeCell="A5" sqref="A5:A8"/>
    </sheetView>
  </sheetViews>
  <sheetFormatPr baseColWidth="10" defaultRowHeight="15" x14ac:dyDescent="0.25"/>
  <cols>
    <col min="2" max="3" width="13.140625" style="4" customWidth="1"/>
    <col min="4" max="4" width="12.140625" customWidth="1"/>
    <col min="5" max="9" width="12" customWidth="1"/>
  </cols>
  <sheetData>
    <row r="1" spans="1:11" ht="15.75" x14ac:dyDescent="0.25">
      <c r="A1" s="751" t="s">
        <v>318</v>
      </c>
    </row>
    <row r="2" spans="1:11" ht="15.75" x14ac:dyDescent="0.25">
      <c r="A2" s="388" t="s">
        <v>376</v>
      </c>
      <c r="B2" s="3"/>
    </row>
    <row r="3" spans="1:11" ht="16.5" thickBot="1" x14ac:dyDescent="0.3">
      <c r="A3" s="388"/>
      <c r="B3" s="3"/>
    </row>
    <row r="4" spans="1:11" ht="31.5" customHeight="1" thickBot="1" x14ac:dyDescent="0.3">
      <c r="B4" s="549" t="s">
        <v>230</v>
      </c>
      <c r="C4" s="549" t="s">
        <v>24</v>
      </c>
      <c r="D4" s="551">
        <v>2027</v>
      </c>
      <c r="E4" s="552">
        <v>2032</v>
      </c>
      <c r="F4" s="552">
        <v>2040</v>
      </c>
      <c r="G4" s="552">
        <v>2050</v>
      </c>
      <c r="H4" s="552">
        <v>2060</v>
      </c>
      <c r="I4" s="553">
        <v>2070</v>
      </c>
    </row>
    <row r="5" spans="1:11" ht="15.75" x14ac:dyDescent="0.25">
      <c r="A5" s="961"/>
      <c r="B5" s="950" t="s">
        <v>240</v>
      </c>
      <c r="C5" s="609">
        <v>1.6E-2</v>
      </c>
      <c r="D5" s="561">
        <v>0.49804976001176604</v>
      </c>
      <c r="E5" s="562">
        <v>0.47385562661933012</v>
      </c>
      <c r="F5" s="562">
        <v>0.43187192697679039</v>
      </c>
      <c r="G5" s="562">
        <v>0.38750498378333004</v>
      </c>
      <c r="H5" s="562">
        <v>0.35293869004438244</v>
      </c>
      <c r="I5" s="563">
        <v>0.32648683681307739</v>
      </c>
      <c r="K5" s="593"/>
    </row>
    <row r="6" spans="1:11" ht="15.75" x14ac:dyDescent="0.25">
      <c r="A6" s="961"/>
      <c r="B6" s="951"/>
      <c r="C6" s="609">
        <v>1.2999999999999999E-2</v>
      </c>
      <c r="D6" s="561">
        <v>0.49804976001176604</v>
      </c>
      <c r="E6" s="562">
        <v>0.47710191309719419</v>
      </c>
      <c r="F6" s="562">
        <v>0.44148801744751121</v>
      </c>
      <c r="G6" s="562">
        <v>0.40246060540269984</v>
      </c>
      <c r="H6" s="562">
        <v>0.37054355993023957</v>
      </c>
      <c r="I6" s="563">
        <v>0.34573201408597198</v>
      </c>
      <c r="K6" s="593"/>
    </row>
    <row r="7" spans="1:11" ht="15.75" x14ac:dyDescent="0.25">
      <c r="A7" s="961"/>
      <c r="B7" s="951"/>
      <c r="C7" s="609">
        <v>0.01</v>
      </c>
      <c r="D7" s="561">
        <v>0.49804976001176604</v>
      </c>
      <c r="E7" s="562">
        <v>0.48053102197953446</v>
      </c>
      <c r="F7" s="562">
        <v>0.45236569320024839</v>
      </c>
      <c r="G7" s="562">
        <v>0.4196780531304507</v>
      </c>
      <c r="H7" s="562">
        <v>0.39129352648189564</v>
      </c>
      <c r="I7" s="563">
        <v>0.36910300473921659</v>
      </c>
      <c r="K7" s="593"/>
    </row>
    <row r="8" spans="1:11" ht="16.5" thickBot="1" x14ac:dyDescent="0.3">
      <c r="A8" s="961"/>
      <c r="B8" s="952"/>
      <c r="C8" s="608">
        <v>7.0000000000000001E-3</v>
      </c>
      <c r="D8" s="566">
        <v>0.49804941750301235</v>
      </c>
      <c r="E8" s="567">
        <v>0.48395585063918206</v>
      </c>
      <c r="F8" s="567">
        <v>0.46314629043031141</v>
      </c>
      <c r="G8" s="567">
        <v>0.43730853959470106</v>
      </c>
      <c r="H8" s="567">
        <v>0.41346857213357707</v>
      </c>
      <c r="I8" s="568">
        <v>0.39426890419557675</v>
      </c>
      <c r="K8" s="593"/>
    </row>
    <row r="9" spans="1:11" ht="15.75" x14ac:dyDescent="0.25">
      <c r="A9" s="961"/>
      <c r="B9" s="959" t="s">
        <v>231</v>
      </c>
      <c r="C9" s="607">
        <v>1.6E-2</v>
      </c>
      <c r="D9" s="599" t="s">
        <v>244</v>
      </c>
      <c r="E9" s="598" t="s">
        <v>245</v>
      </c>
      <c r="F9" s="598" t="s">
        <v>246</v>
      </c>
      <c r="G9" s="598" t="s">
        <v>247</v>
      </c>
      <c r="H9" s="598" t="s">
        <v>248</v>
      </c>
      <c r="I9" s="597" t="s">
        <v>249</v>
      </c>
      <c r="K9" s="593"/>
    </row>
    <row r="10" spans="1:11" ht="15.75" x14ac:dyDescent="0.25">
      <c r="A10" s="961"/>
      <c r="B10" s="959"/>
      <c r="C10" s="607">
        <v>1.2999999999999999E-2</v>
      </c>
      <c r="D10" s="599" t="s">
        <v>244</v>
      </c>
      <c r="E10" s="598" t="s">
        <v>250</v>
      </c>
      <c r="F10" s="598" t="s">
        <v>251</v>
      </c>
      <c r="G10" s="598" t="s">
        <v>252</v>
      </c>
      <c r="H10" s="598" t="s">
        <v>253</v>
      </c>
      <c r="I10" s="597" t="s">
        <v>254</v>
      </c>
      <c r="K10" s="593"/>
    </row>
    <row r="11" spans="1:11" ht="15.75" x14ac:dyDescent="0.25">
      <c r="A11" s="961"/>
      <c r="B11" s="959"/>
      <c r="C11" s="607">
        <v>0.01</v>
      </c>
      <c r="D11" s="599" t="s">
        <v>244</v>
      </c>
      <c r="E11" s="598" t="s">
        <v>255</v>
      </c>
      <c r="F11" s="598" t="s">
        <v>255</v>
      </c>
      <c r="G11" s="598" t="s">
        <v>256</v>
      </c>
      <c r="H11" s="598" t="s">
        <v>257</v>
      </c>
      <c r="I11" s="597" t="s">
        <v>258</v>
      </c>
      <c r="K11" s="593"/>
    </row>
    <row r="12" spans="1:11" ht="16.5" thickBot="1" x14ac:dyDescent="0.3">
      <c r="A12" s="961"/>
      <c r="B12" s="960"/>
      <c r="C12" s="606">
        <v>7.0000000000000001E-3</v>
      </c>
      <c r="D12" s="596" t="s">
        <v>244</v>
      </c>
      <c r="E12" s="595" t="s">
        <v>258</v>
      </c>
      <c r="F12" s="595" t="s">
        <v>259</v>
      </c>
      <c r="G12" s="595" t="s">
        <v>260</v>
      </c>
      <c r="H12" s="595" t="s">
        <v>261</v>
      </c>
      <c r="I12" s="605" t="s">
        <v>262</v>
      </c>
      <c r="K12" s="593"/>
    </row>
    <row r="13" spans="1:11" ht="15.75" x14ac:dyDescent="0.25">
      <c r="A13" s="961"/>
      <c r="B13" s="959" t="s">
        <v>239</v>
      </c>
      <c r="C13" s="602">
        <v>1.6E-2</v>
      </c>
      <c r="D13" s="604" t="s">
        <v>263</v>
      </c>
      <c r="E13" s="604" t="s">
        <v>264</v>
      </c>
      <c r="F13" s="604" t="s">
        <v>265</v>
      </c>
      <c r="G13" s="604" t="s">
        <v>266</v>
      </c>
      <c r="H13" s="604" t="s">
        <v>267</v>
      </c>
      <c r="I13" s="603" t="s">
        <v>268</v>
      </c>
      <c r="K13" s="593"/>
    </row>
    <row r="14" spans="1:11" ht="15.75" x14ac:dyDescent="0.25">
      <c r="A14" s="961"/>
      <c r="B14" s="959"/>
      <c r="C14" s="602">
        <v>1.2999999999999999E-2</v>
      </c>
      <c r="D14" s="599" t="s">
        <v>263</v>
      </c>
      <c r="E14" s="599" t="s">
        <v>251</v>
      </c>
      <c r="F14" s="599" t="s">
        <v>269</v>
      </c>
      <c r="G14" s="599" t="s">
        <v>249</v>
      </c>
      <c r="H14" s="599" t="s">
        <v>270</v>
      </c>
      <c r="I14" s="597" t="s">
        <v>271</v>
      </c>
      <c r="K14" s="593"/>
    </row>
    <row r="15" spans="1:11" ht="15.75" x14ac:dyDescent="0.25">
      <c r="A15" s="961"/>
      <c r="B15" s="959"/>
      <c r="C15" s="602">
        <v>0.01</v>
      </c>
      <c r="D15" s="599" t="s">
        <v>263</v>
      </c>
      <c r="E15" s="599" t="s">
        <v>245</v>
      </c>
      <c r="F15" s="599" t="s">
        <v>244</v>
      </c>
      <c r="G15" s="599" t="s">
        <v>272</v>
      </c>
      <c r="H15" s="601" t="s">
        <v>273</v>
      </c>
      <c r="I15" s="597" t="s">
        <v>265</v>
      </c>
      <c r="K15" s="593"/>
    </row>
    <row r="16" spans="1:11" ht="16.5" thickBot="1" x14ac:dyDescent="0.3">
      <c r="A16" s="961"/>
      <c r="B16" s="960"/>
      <c r="C16" s="600">
        <v>7.0000000000000001E-3</v>
      </c>
      <c r="D16" s="596" t="s">
        <v>263</v>
      </c>
      <c r="E16" s="596" t="s">
        <v>250</v>
      </c>
      <c r="F16" s="596" t="s">
        <v>250</v>
      </c>
      <c r="G16" s="596" t="s">
        <v>274</v>
      </c>
      <c r="H16" s="596" t="s">
        <v>245</v>
      </c>
      <c r="I16" s="594" t="s">
        <v>275</v>
      </c>
      <c r="K16" s="593"/>
    </row>
  </sheetData>
  <mergeCells count="6">
    <mergeCell ref="A5:A8"/>
    <mergeCell ref="B5:B8"/>
    <mergeCell ref="A13:A16"/>
    <mergeCell ref="B9:B12"/>
    <mergeCell ref="B13:B16"/>
    <mergeCell ref="A9:A12"/>
  </mergeCells>
  <hyperlinks>
    <hyperlink ref="A2" location="SOMMAIRE!A1" display="Retour sommaire"/>
  </hyperlink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0"/>
  <sheetViews>
    <sheetView zoomScale="85" zoomScaleNormal="85" workbookViewId="0">
      <selection activeCell="L11" sqref="L11"/>
    </sheetView>
  </sheetViews>
  <sheetFormatPr baseColWidth="10" defaultRowHeight="15" x14ac:dyDescent="0.25"/>
  <cols>
    <col min="2" max="2" width="4.42578125" style="4" customWidth="1"/>
    <col min="3" max="3" width="13.140625" style="4" customWidth="1"/>
    <col min="4" max="9" width="12" customWidth="1"/>
  </cols>
  <sheetData>
    <row r="1" spans="1:12" ht="15.75" x14ac:dyDescent="0.25">
      <c r="A1" s="751" t="s">
        <v>317</v>
      </c>
    </row>
    <row r="2" spans="1:12" ht="15.75" x14ac:dyDescent="0.25">
      <c r="A2" s="388" t="s">
        <v>376</v>
      </c>
      <c r="B2" s="3"/>
    </row>
    <row r="3" spans="1:12" ht="15.75" thickBot="1" x14ac:dyDescent="0.3"/>
    <row r="4" spans="1:12" ht="31.5" customHeight="1" thickBot="1" x14ac:dyDescent="0.3">
      <c r="B4" s="956" t="s">
        <v>230</v>
      </c>
      <c r="C4" s="957"/>
      <c r="D4" s="549" t="s">
        <v>24</v>
      </c>
      <c r="E4" s="551">
        <v>2027</v>
      </c>
      <c r="F4" s="552">
        <v>2032</v>
      </c>
      <c r="G4" s="552">
        <v>2040</v>
      </c>
      <c r="H4" s="552">
        <v>2050</v>
      </c>
      <c r="I4" s="552">
        <v>2060</v>
      </c>
      <c r="J4" s="553">
        <v>2070</v>
      </c>
    </row>
    <row r="5" spans="1:12" ht="15.75" customHeight="1" x14ac:dyDescent="0.25">
      <c r="A5" s="961"/>
      <c r="B5" s="947" t="s">
        <v>231</v>
      </c>
      <c r="C5" s="950" t="s">
        <v>240</v>
      </c>
      <c r="D5" s="609">
        <v>1.6E-2</v>
      </c>
      <c r="E5" s="561">
        <v>0.30240127634247793</v>
      </c>
      <c r="F5" s="562">
        <v>0.30433467485729238</v>
      </c>
      <c r="G5" s="562">
        <v>0.29596259556016896</v>
      </c>
      <c r="H5" s="562">
        <v>0.28539925436013996</v>
      </c>
      <c r="I5" s="562">
        <v>0.2780575463992615</v>
      </c>
      <c r="J5" s="563">
        <v>0.2753843819241108</v>
      </c>
      <c r="K5" s="593"/>
    </row>
    <row r="6" spans="1:12" ht="15.75" x14ac:dyDescent="0.25">
      <c r="A6" s="961"/>
      <c r="B6" s="948"/>
      <c r="C6" s="951"/>
      <c r="D6" s="609">
        <v>1.2999999999999999E-2</v>
      </c>
      <c r="E6" s="561">
        <v>0.30240127634247793</v>
      </c>
      <c r="F6" s="562">
        <v>0.30501437431558548</v>
      </c>
      <c r="G6" s="562">
        <v>0.29800900487259041</v>
      </c>
      <c r="H6" s="562">
        <v>0.28829247347798787</v>
      </c>
      <c r="I6" s="562">
        <v>0.28128484276969368</v>
      </c>
      <c r="J6" s="563">
        <v>0.27880515618574503</v>
      </c>
      <c r="K6" s="593"/>
    </row>
    <row r="7" spans="1:12" ht="15.75" x14ac:dyDescent="0.25">
      <c r="A7" s="961"/>
      <c r="B7" s="948"/>
      <c r="C7" s="951"/>
      <c r="D7" s="609">
        <v>0.01</v>
      </c>
      <c r="E7" s="561">
        <v>0.30240127454220261</v>
      </c>
      <c r="F7" s="562">
        <v>0.30591344848795832</v>
      </c>
      <c r="G7" s="562">
        <v>0.30046836211065525</v>
      </c>
      <c r="H7" s="562">
        <v>0.29185649244818396</v>
      </c>
      <c r="I7" s="562">
        <v>0.28528167028700457</v>
      </c>
      <c r="J7" s="563">
        <v>0.28318511228199816</v>
      </c>
      <c r="K7" s="593"/>
    </row>
    <row r="8" spans="1:12" ht="16.5" thickBot="1" x14ac:dyDescent="0.3">
      <c r="A8" s="961"/>
      <c r="B8" s="948"/>
      <c r="C8" s="952"/>
      <c r="D8" s="608">
        <v>7.0000000000000001E-3</v>
      </c>
      <c r="E8" s="566">
        <v>0.30240126191491778</v>
      </c>
      <c r="F8" s="567">
        <v>0.3067822197416768</v>
      </c>
      <c r="G8" s="567">
        <v>0.30266837250023948</v>
      </c>
      <c r="H8" s="567">
        <v>0.29501579252418209</v>
      </c>
      <c r="I8" s="567">
        <v>0.28879838485704062</v>
      </c>
      <c r="J8" s="568">
        <v>0.2869658100454292</v>
      </c>
      <c r="K8" s="593"/>
    </row>
    <row r="9" spans="1:12" ht="15.75" x14ac:dyDescent="0.25">
      <c r="A9" s="961"/>
      <c r="B9" s="948"/>
      <c r="C9" s="962" t="s">
        <v>242</v>
      </c>
      <c r="D9" s="619">
        <v>1.6E-2</v>
      </c>
      <c r="E9" s="599" t="s">
        <v>300</v>
      </c>
      <c r="F9" s="598" t="s">
        <v>301</v>
      </c>
      <c r="G9" s="598" t="s">
        <v>302</v>
      </c>
      <c r="H9" s="598" t="s">
        <v>303</v>
      </c>
      <c r="I9" s="598" t="s">
        <v>304</v>
      </c>
      <c r="J9" s="597" t="s">
        <v>269</v>
      </c>
      <c r="K9" s="593"/>
      <c r="L9" s="620"/>
    </row>
    <row r="10" spans="1:12" ht="15.75" x14ac:dyDescent="0.25">
      <c r="A10" s="961"/>
      <c r="B10" s="948"/>
      <c r="C10" s="962"/>
      <c r="D10" s="607">
        <v>1.2999999999999999E-2</v>
      </c>
      <c r="E10" s="599" t="s">
        <v>300</v>
      </c>
      <c r="F10" s="598" t="s">
        <v>305</v>
      </c>
      <c r="G10" s="598" t="s">
        <v>306</v>
      </c>
      <c r="H10" s="598" t="s">
        <v>301</v>
      </c>
      <c r="I10" s="598" t="s">
        <v>243</v>
      </c>
      <c r="J10" s="597" t="s">
        <v>300</v>
      </c>
      <c r="K10" s="593"/>
      <c r="L10" s="5"/>
    </row>
    <row r="11" spans="1:12" ht="15.75" x14ac:dyDescent="0.25">
      <c r="A11" s="961"/>
      <c r="B11" s="948"/>
      <c r="C11" s="962"/>
      <c r="D11" s="607">
        <v>0.01</v>
      </c>
      <c r="E11" s="599" t="s">
        <v>300</v>
      </c>
      <c r="F11" s="598" t="s">
        <v>307</v>
      </c>
      <c r="G11" s="598" t="s">
        <v>308</v>
      </c>
      <c r="H11" s="598" t="s">
        <v>309</v>
      </c>
      <c r="I11" s="598" t="s">
        <v>309</v>
      </c>
      <c r="J11" s="597" t="s">
        <v>309</v>
      </c>
      <c r="K11" s="593"/>
    </row>
    <row r="12" spans="1:12" ht="16.5" thickBot="1" x14ac:dyDescent="0.3">
      <c r="A12" s="961"/>
      <c r="B12" s="949"/>
      <c r="C12" s="963"/>
      <c r="D12" s="606">
        <v>7.0000000000000001E-3</v>
      </c>
      <c r="E12" s="596" t="s">
        <v>300</v>
      </c>
      <c r="F12" s="595" t="s">
        <v>308</v>
      </c>
      <c r="G12" s="595" t="s">
        <v>271</v>
      </c>
      <c r="H12" s="595" t="s">
        <v>267</v>
      </c>
      <c r="I12" s="595" t="s">
        <v>310</v>
      </c>
      <c r="J12" s="594" t="s">
        <v>268</v>
      </c>
      <c r="K12" s="593"/>
    </row>
    <row r="13" spans="1:12" ht="15.75" customHeight="1" x14ac:dyDescent="0.25">
      <c r="A13" s="614"/>
      <c r="B13" s="947" t="s">
        <v>239</v>
      </c>
      <c r="C13" s="950" t="s">
        <v>240</v>
      </c>
      <c r="D13" s="609">
        <v>1.6E-2</v>
      </c>
      <c r="E13" s="561">
        <v>0.30401157846608495</v>
      </c>
      <c r="F13" s="562">
        <v>0.30810448048611172</v>
      </c>
      <c r="G13" s="562">
        <v>0.30714032702242738</v>
      </c>
      <c r="H13" s="562">
        <v>0.30544423503825824</v>
      </c>
      <c r="I13" s="562">
        <v>0.30421699678145442</v>
      </c>
      <c r="J13" s="563">
        <v>0.3045972562433103</v>
      </c>
      <c r="K13" s="593"/>
    </row>
    <row r="14" spans="1:12" ht="15.75" x14ac:dyDescent="0.25">
      <c r="A14" s="614"/>
      <c r="B14" s="948"/>
      <c r="C14" s="951"/>
      <c r="D14" s="609">
        <v>1.2999999999999999E-2</v>
      </c>
      <c r="E14" s="561">
        <v>0.30401157846608495</v>
      </c>
      <c r="F14" s="562">
        <v>0.30842902109780507</v>
      </c>
      <c r="G14" s="562">
        <v>0.30812826558564699</v>
      </c>
      <c r="H14" s="562">
        <v>0.30694231446578352</v>
      </c>
      <c r="I14" s="562">
        <v>0.3060432666780693</v>
      </c>
      <c r="J14" s="563">
        <v>0.30665332163080822</v>
      </c>
      <c r="K14" s="593"/>
    </row>
    <row r="15" spans="1:12" ht="15.75" x14ac:dyDescent="0.25">
      <c r="A15" s="614"/>
      <c r="B15" s="948"/>
      <c r="C15" s="951"/>
      <c r="D15" s="609">
        <v>0.01</v>
      </c>
      <c r="E15" s="561">
        <v>0.30401157846608495</v>
      </c>
      <c r="F15" s="562">
        <v>0.30891517873312319</v>
      </c>
      <c r="G15" s="562">
        <v>0.30930288776939768</v>
      </c>
      <c r="H15" s="562">
        <v>0.308782613578996</v>
      </c>
      <c r="I15" s="562">
        <v>0.30835114719661227</v>
      </c>
      <c r="J15" s="563">
        <v>0.30950567959740405</v>
      </c>
      <c r="K15" s="593"/>
    </row>
    <row r="16" spans="1:12" ht="16.5" thickBot="1" x14ac:dyDescent="0.3">
      <c r="A16" s="614"/>
      <c r="B16" s="948"/>
      <c r="C16" s="952"/>
      <c r="D16" s="608">
        <v>7.0000000000000001E-3</v>
      </c>
      <c r="E16" s="566">
        <v>0.30401157846523658</v>
      </c>
      <c r="F16" s="567">
        <v>0.30936742917621551</v>
      </c>
      <c r="G16" s="567">
        <v>0.31018738991911493</v>
      </c>
      <c r="H16" s="567">
        <v>0.31012999207410602</v>
      </c>
      <c r="I16" s="567">
        <v>0.31007161439611997</v>
      </c>
      <c r="J16" s="568">
        <v>0.31174114254742386</v>
      </c>
      <c r="K16" s="593"/>
    </row>
    <row r="17" spans="1:13" ht="15.75" customHeight="1" x14ac:dyDescent="0.25">
      <c r="A17" s="961"/>
      <c r="B17" s="948"/>
      <c r="C17" s="962" t="s">
        <v>242</v>
      </c>
      <c r="D17" s="602">
        <v>1.6E-2</v>
      </c>
      <c r="E17" s="599" t="s">
        <v>311</v>
      </c>
      <c r="F17" s="598" t="s">
        <v>312</v>
      </c>
      <c r="G17" s="598" t="s">
        <v>313</v>
      </c>
      <c r="H17" s="598" t="s">
        <v>314</v>
      </c>
      <c r="I17" s="598" t="s">
        <v>315</v>
      </c>
      <c r="J17" s="597" t="s">
        <v>259</v>
      </c>
      <c r="K17" s="593"/>
    </row>
    <row r="18" spans="1:13" ht="15.75" x14ac:dyDescent="0.25">
      <c r="A18" s="961"/>
      <c r="B18" s="948"/>
      <c r="C18" s="962"/>
      <c r="D18" s="602">
        <v>1.2999999999999999E-2</v>
      </c>
      <c r="E18" s="599" t="s">
        <v>311</v>
      </c>
      <c r="F18" s="598" t="s">
        <v>306</v>
      </c>
      <c r="G18" s="598" t="s">
        <v>316</v>
      </c>
      <c r="H18" s="598" t="s">
        <v>269</v>
      </c>
      <c r="I18" s="598" t="s">
        <v>244</v>
      </c>
      <c r="J18" s="597" t="s">
        <v>275</v>
      </c>
      <c r="K18" s="593"/>
    </row>
    <row r="19" spans="1:13" ht="15.75" x14ac:dyDescent="0.25">
      <c r="A19" s="961"/>
      <c r="B19" s="948"/>
      <c r="C19" s="962"/>
      <c r="D19" s="602">
        <v>0.01</v>
      </c>
      <c r="E19" s="599" t="s">
        <v>311</v>
      </c>
      <c r="F19" s="598" t="s">
        <v>301</v>
      </c>
      <c r="G19" s="598" t="s">
        <v>243</v>
      </c>
      <c r="H19" s="598" t="s">
        <v>249</v>
      </c>
      <c r="I19" s="598" t="s">
        <v>273</v>
      </c>
      <c r="J19" s="597" t="s">
        <v>313</v>
      </c>
      <c r="K19" s="593"/>
    </row>
    <row r="20" spans="1:13" ht="16.5" thickBot="1" x14ac:dyDescent="0.3">
      <c r="A20" s="961"/>
      <c r="B20" s="949"/>
      <c r="C20" s="963"/>
      <c r="D20" s="600">
        <v>7.0000000000000001E-3</v>
      </c>
      <c r="E20" s="596" t="s">
        <v>311</v>
      </c>
      <c r="F20" s="595" t="s">
        <v>305</v>
      </c>
      <c r="G20" s="595" t="s">
        <v>307</v>
      </c>
      <c r="H20" s="595" t="s">
        <v>308</v>
      </c>
      <c r="I20" s="595" t="s">
        <v>305</v>
      </c>
      <c r="J20" s="594" t="s">
        <v>307</v>
      </c>
      <c r="K20" s="593"/>
      <c r="L20" s="616"/>
      <c r="M20" s="615"/>
    </row>
  </sheetData>
  <mergeCells count="10">
    <mergeCell ref="A17:A20"/>
    <mergeCell ref="B5:B12"/>
    <mergeCell ref="C5:C8"/>
    <mergeCell ref="C9:C12"/>
    <mergeCell ref="B4:C4"/>
    <mergeCell ref="A5:A8"/>
    <mergeCell ref="B13:B20"/>
    <mergeCell ref="C13:C16"/>
    <mergeCell ref="A9:A12"/>
    <mergeCell ref="C17:C20"/>
  </mergeCells>
  <hyperlinks>
    <hyperlink ref="A2" location="SOMMAIRE!A1" display="Retour sommaire"/>
  </hyperlink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
  <sheetViews>
    <sheetView workbookViewId="0">
      <selection activeCell="A2" sqref="A2:B2"/>
    </sheetView>
  </sheetViews>
  <sheetFormatPr baseColWidth="10" defaultColWidth="10.85546875" defaultRowHeight="15.75" x14ac:dyDescent="0.25"/>
  <cols>
    <col min="1" max="1" width="10.85546875" style="169"/>
    <col min="2" max="2" width="20.42578125" style="169" customWidth="1"/>
    <col min="3" max="4" width="17.85546875" style="169" customWidth="1"/>
    <col min="5" max="16384" width="10.85546875" style="169"/>
  </cols>
  <sheetData>
    <row r="1" spans="1:8" x14ac:dyDescent="0.25">
      <c r="A1" s="1" t="s">
        <v>368</v>
      </c>
      <c r="B1" s="1"/>
    </row>
    <row r="2" spans="1:8" x14ac:dyDescent="0.25">
      <c r="A2" s="388" t="s">
        <v>376</v>
      </c>
      <c r="B2" s="3"/>
    </row>
    <row r="4" spans="1:8" ht="16.5" thickBot="1" x14ac:dyDescent="0.3"/>
    <row r="5" spans="1:8" ht="28.5" customHeight="1" x14ac:dyDescent="0.25">
      <c r="B5" s="953" t="s">
        <v>374</v>
      </c>
      <c r="C5" s="923" t="s">
        <v>47</v>
      </c>
      <c r="D5" s="192" t="s">
        <v>48</v>
      </c>
      <c r="E5" s="193">
        <v>7.0000000000000001E-3</v>
      </c>
      <c r="F5" s="194">
        <v>0.01</v>
      </c>
      <c r="G5" s="194">
        <v>1.2999999999999999E-2</v>
      </c>
      <c r="H5" s="195">
        <v>1.6E-2</v>
      </c>
    </row>
    <row r="6" spans="1:8" ht="28.5" customHeight="1" thickBot="1" x14ac:dyDescent="0.3">
      <c r="B6" s="954"/>
      <c r="C6" s="924"/>
      <c r="D6" s="196" t="s">
        <v>49</v>
      </c>
      <c r="E6" s="197">
        <v>6.8276360732137942E-3</v>
      </c>
      <c r="F6" s="198">
        <v>8.9511571018219271E-3</v>
      </c>
      <c r="G6" s="198">
        <v>1.1073135730443884E-2</v>
      </c>
      <c r="H6" s="199">
        <v>1.3193578221645685E-2</v>
      </c>
    </row>
    <row r="7" spans="1:8" ht="18" customHeight="1" x14ac:dyDescent="0.25">
      <c r="B7" s="954"/>
      <c r="C7" s="925" t="s">
        <v>50</v>
      </c>
      <c r="D7" s="926"/>
      <c r="E7" s="927"/>
      <c r="F7" s="928"/>
      <c r="G7" s="928"/>
      <c r="H7" s="929"/>
    </row>
    <row r="8" spans="1:8" ht="18" customHeight="1" x14ac:dyDescent="0.25">
      <c r="B8" s="954"/>
      <c r="C8" s="200" t="s">
        <v>51</v>
      </c>
      <c r="D8" s="201" t="s">
        <v>52</v>
      </c>
      <c r="E8" s="930"/>
      <c r="F8" s="931"/>
      <c r="G8" s="931"/>
      <c r="H8" s="932"/>
    </row>
    <row r="9" spans="1:8" x14ac:dyDescent="0.25">
      <c r="B9" s="202" t="s">
        <v>32</v>
      </c>
      <c r="C9" s="203">
        <v>7.0000000000000007E-2</v>
      </c>
      <c r="D9" s="204">
        <f>D10</f>
        <v>6.672800000000001E-2</v>
      </c>
      <c r="E9" s="205">
        <v>1.6986395632424215E-2</v>
      </c>
      <c r="F9" s="206">
        <v>1.4103049507286435E-2</v>
      </c>
      <c r="G9" s="206">
        <v>1.1352090031910549E-2</v>
      </c>
      <c r="H9" s="207">
        <v>8.6911485225318955E-3</v>
      </c>
    </row>
    <row r="10" spans="1:8" ht="16.5" thickBot="1" x14ac:dyDescent="0.3">
      <c r="B10" s="208" t="s">
        <v>33</v>
      </c>
      <c r="C10" s="209">
        <v>7.0000000000000007E-2</v>
      </c>
      <c r="D10" s="210">
        <v>6.672800000000001E-2</v>
      </c>
      <c r="E10" s="211">
        <v>1.2256416676422239E-2</v>
      </c>
      <c r="F10" s="212">
        <v>8.6193770626067732E-3</v>
      </c>
      <c r="G10" s="212">
        <v>5.1109255368299118E-3</v>
      </c>
      <c r="H10" s="213">
        <v>1.79403191796507E-3</v>
      </c>
    </row>
  </sheetData>
  <mergeCells count="4">
    <mergeCell ref="B5:B8"/>
    <mergeCell ref="C5:C6"/>
    <mergeCell ref="C7:D7"/>
    <mergeCell ref="E7:H8"/>
  </mergeCells>
  <hyperlinks>
    <hyperlink ref="A2" location="SOMMAIRE!A1" display="Retour sommaire"/>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
  <sheetViews>
    <sheetView workbookViewId="0">
      <selection activeCell="A2" sqref="A2:B2"/>
    </sheetView>
  </sheetViews>
  <sheetFormatPr baseColWidth="10" defaultColWidth="10.85546875" defaultRowHeight="15.75" x14ac:dyDescent="0.25"/>
  <cols>
    <col min="1" max="1" width="10.85546875" style="169"/>
    <col min="2" max="2" width="20.42578125" style="169" customWidth="1"/>
    <col min="3" max="4" width="17.85546875" style="169" customWidth="1"/>
    <col min="5" max="16384" width="10.85546875" style="169"/>
  </cols>
  <sheetData>
    <row r="1" spans="1:8" x14ac:dyDescent="0.25">
      <c r="A1" s="1" t="s">
        <v>369</v>
      </c>
      <c r="B1" s="1"/>
    </row>
    <row r="2" spans="1:8" x14ac:dyDescent="0.25">
      <c r="A2" s="388" t="s">
        <v>376</v>
      </c>
      <c r="B2" s="3"/>
    </row>
    <row r="4" spans="1:8" ht="16.5" thickBot="1" x14ac:dyDescent="0.3"/>
    <row r="5" spans="1:8" ht="28.5" customHeight="1" x14ac:dyDescent="0.25">
      <c r="B5" s="953" t="s">
        <v>375</v>
      </c>
      <c r="C5" s="923" t="s">
        <v>47</v>
      </c>
      <c r="D5" s="192" t="s">
        <v>48</v>
      </c>
      <c r="E5" s="193">
        <v>7.0000000000000001E-3</v>
      </c>
      <c r="F5" s="194">
        <v>0.01</v>
      </c>
      <c r="G5" s="194">
        <v>1.2999999999999999E-2</v>
      </c>
      <c r="H5" s="195">
        <v>1.6E-2</v>
      </c>
    </row>
    <row r="6" spans="1:8" ht="28.5" customHeight="1" thickBot="1" x14ac:dyDescent="0.3">
      <c r="B6" s="954"/>
      <c r="C6" s="924"/>
      <c r="D6" s="196" t="s">
        <v>49</v>
      </c>
      <c r="E6" s="197">
        <v>6.8276360732137942E-3</v>
      </c>
      <c r="F6" s="198">
        <v>8.9511571018219271E-3</v>
      </c>
      <c r="G6" s="198">
        <v>1.1073135730443884E-2</v>
      </c>
      <c r="H6" s="199">
        <v>1.3193578221645685E-2</v>
      </c>
    </row>
    <row r="7" spans="1:8" ht="18" customHeight="1" x14ac:dyDescent="0.25">
      <c r="B7" s="954"/>
      <c r="C7" s="925" t="s">
        <v>50</v>
      </c>
      <c r="D7" s="926"/>
      <c r="E7" s="927"/>
      <c r="F7" s="928"/>
      <c r="G7" s="928"/>
      <c r="H7" s="929"/>
    </row>
    <row r="8" spans="1:8" ht="18" customHeight="1" x14ac:dyDescent="0.25">
      <c r="B8" s="964"/>
      <c r="C8" s="200" t="s">
        <v>51</v>
      </c>
      <c r="D8" s="201" t="s">
        <v>52</v>
      </c>
      <c r="E8" s="930"/>
      <c r="F8" s="931"/>
      <c r="G8" s="931"/>
      <c r="H8" s="932"/>
    </row>
    <row r="9" spans="1:8" x14ac:dyDescent="0.25">
      <c r="B9" s="202" t="s">
        <v>32</v>
      </c>
      <c r="C9" s="203">
        <v>7.0000000000000007E-2</v>
      </c>
      <c r="D9" s="204">
        <f>D10</f>
        <v>6.672800000000001E-2</v>
      </c>
      <c r="E9" s="205">
        <v>-5.4361289393077369E-2</v>
      </c>
      <c r="F9" s="206">
        <v>-4.5705525050982569E-2</v>
      </c>
      <c r="G9" s="206">
        <v>-3.7278784245567069E-2</v>
      </c>
      <c r="H9" s="207">
        <v>-2.8893243432650314E-2</v>
      </c>
    </row>
    <row r="10" spans="1:8" ht="16.5" thickBot="1" x14ac:dyDescent="0.3">
      <c r="B10" s="208" t="s">
        <v>33</v>
      </c>
      <c r="C10" s="209">
        <v>7.0000000000000007E-2</v>
      </c>
      <c r="D10" s="210">
        <v>6.672800000000001E-2</v>
      </c>
      <c r="E10" s="211">
        <v>-3.9224013633435043E-2</v>
      </c>
      <c r="F10" s="212">
        <v>-2.7933898555436532E-2</v>
      </c>
      <c r="G10" s="212">
        <v>-1.6783613400445818E-2</v>
      </c>
      <c r="H10" s="213">
        <v>-5.9641600643833758E-3</v>
      </c>
    </row>
  </sheetData>
  <mergeCells count="4">
    <mergeCell ref="B5:B8"/>
    <mergeCell ref="C5:C6"/>
    <mergeCell ref="C7:D7"/>
    <mergeCell ref="E7:H8"/>
  </mergeCells>
  <hyperlinks>
    <hyperlink ref="A2" location="SOMMAIRE!A1" display="Retour sommaire"/>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
  <sheetViews>
    <sheetView workbookViewId="0">
      <selection activeCell="A2" sqref="A2:B2"/>
    </sheetView>
  </sheetViews>
  <sheetFormatPr baseColWidth="10" defaultColWidth="10.85546875" defaultRowHeight="15.75" x14ac:dyDescent="0.25"/>
  <cols>
    <col min="1" max="1" width="10.85546875" style="169"/>
    <col min="2" max="2" width="20.42578125" style="169" customWidth="1"/>
    <col min="3" max="4" width="17.85546875" style="169" customWidth="1"/>
    <col min="5" max="16384" width="10.85546875" style="169"/>
  </cols>
  <sheetData>
    <row r="1" spans="1:8" x14ac:dyDescent="0.25">
      <c r="A1" s="1" t="s">
        <v>371</v>
      </c>
      <c r="B1" s="1"/>
    </row>
    <row r="2" spans="1:8" x14ac:dyDescent="0.25">
      <c r="A2" s="388" t="s">
        <v>376</v>
      </c>
      <c r="B2" s="3"/>
    </row>
    <row r="4" spans="1:8" ht="16.5" thickBot="1" x14ac:dyDescent="0.3"/>
    <row r="5" spans="1:8" ht="28.5" customHeight="1" x14ac:dyDescent="0.25">
      <c r="B5" s="953" t="s">
        <v>374</v>
      </c>
      <c r="C5" s="923" t="s">
        <v>47</v>
      </c>
      <c r="D5" s="192" t="s">
        <v>48</v>
      </c>
      <c r="E5" s="193">
        <v>7.0000000000000001E-3</v>
      </c>
      <c r="F5" s="194">
        <v>0.01</v>
      </c>
      <c r="G5" s="194">
        <v>1.2999999999999999E-2</v>
      </c>
      <c r="H5" s="195">
        <v>1.6E-2</v>
      </c>
    </row>
    <row r="6" spans="1:8" ht="28.5" customHeight="1" thickBot="1" x14ac:dyDescent="0.3">
      <c r="B6" s="954"/>
      <c r="C6" s="924"/>
      <c r="D6" s="196" t="s">
        <v>49</v>
      </c>
      <c r="E6" s="197">
        <v>6.9138143484406278E-3</v>
      </c>
      <c r="F6" s="198">
        <v>9.4754423327196857E-3</v>
      </c>
      <c r="G6" s="198">
        <v>1.2036109284120133E-2</v>
      </c>
      <c r="H6" s="199">
        <v>1.4595818773757818E-2</v>
      </c>
    </row>
    <row r="7" spans="1:8" ht="18" customHeight="1" x14ac:dyDescent="0.25">
      <c r="B7" s="954"/>
      <c r="C7" s="925" t="s">
        <v>50</v>
      </c>
      <c r="D7" s="926"/>
      <c r="E7" s="927"/>
      <c r="F7" s="928"/>
      <c r="G7" s="928"/>
      <c r="H7" s="929"/>
    </row>
    <row r="8" spans="1:8" ht="18" customHeight="1" x14ac:dyDescent="0.25">
      <c r="B8" s="954"/>
      <c r="C8" s="200" t="s">
        <v>51</v>
      </c>
      <c r="D8" s="201" t="s">
        <v>52</v>
      </c>
      <c r="E8" s="930"/>
      <c r="F8" s="931"/>
      <c r="G8" s="931"/>
      <c r="H8" s="932"/>
    </row>
    <row r="9" spans="1:8" x14ac:dyDescent="0.25">
      <c r="B9" s="202" t="s">
        <v>32</v>
      </c>
      <c r="C9" s="203">
        <v>7.0000000000000007E-2</v>
      </c>
      <c r="D9" s="204">
        <f>D10</f>
        <v>6.8330612244897976E-2</v>
      </c>
      <c r="E9" s="205">
        <v>2.5577614412569734E-2</v>
      </c>
      <c r="F9" s="206">
        <v>1.8116276405438298E-2</v>
      </c>
      <c r="G9" s="206">
        <v>1.1161064571829972E-2</v>
      </c>
      <c r="H9" s="207">
        <v>4.6530102160951469E-3</v>
      </c>
    </row>
    <row r="10" spans="1:8" ht="16.5" thickBot="1" x14ac:dyDescent="0.3">
      <c r="B10" s="208" t="s">
        <v>33</v>
      </c>
      <c r="C10" s="209">
        <v>7.0000000000000007E-2</v>
      </c>
      <c r="D10" s="210">
        <v>6.8330612244897976E-2</v>
      </c>
      <c r="E10" s="211">
        <v>1.4298137900280849E-2</v>
      </c>
      <c r="F10" s="212">
        <v>5.3365218247822298E-3</v>
      </c>
      <c r="G10" s="212">
        <v>-3.1166866204993151E-3</v>
      </c>
      <c r="H10" s="213">
        <v>-1.096834250102181E-2</v>
      </c>
    </row>
  </sheetData>
  <mergeCells count="4">
    <mergeCell ref="B5:B8"/>
    <mergeCell ref="C5:C6"/>
    <mergeCell ref="C7:D7"/>
    <mergeCell ref="E7:H8"/>
  </mergeCells>
  <hyperlinks>
    <hyperlink ref="A2" location="SOMMAIRE!A1" display="Retour sommaire"/>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
  <sheetViews>
    <sheetView workbookViewId="0">
      <selection activeCell="A2" sqref="A2"/>
    </sheetView>
  </sheetViews>
  <sheetFormatPr baseColWidth="10" defaultColWidth="10.85546875" defaultRowHeight="15.75" x14ac:dyDescent="0.25"/>
  <cols>
    <col min="1" max="1" width="10.85546875" style="169"/>
    <col min="2" max="2" width="20.42578125" style="169" customWidth="1"/>
    <col min="3" max="4" width="17.85546875" style="169" customWidth="1"/>
    <col min="5" max="16384" width="10.85546875" style="169"/>
  </cols>
  <sheetData>
    <row r="1" spans="1:8" x14ac:dyDescent="0.25">
      <c r="A1" s="1" t="s">
        <v>370</v>
      </c>
      <c r="B1" s="1"/>
    </row>
    <row r="2" spans="1:8" x14ac:dyDescent="0.25">
      <c r="A2" s="388" t="s">
        <v>376</v>
      </c>
      <c r="B2" s="3"/>
    </row>
    <row r="4" spans="1:8" ht="16.5" thickBot="1" x14ac:dyDescent="0.3"/>
    <row r="5" spans="1:8" ht="28.5" customHeight="1" x14ac:dyDescent="0.25">
      <c r="B5" s="953" t="s">
        <v>375</v>
      </c>
      <c r="C5" s="923" t="s">
        <v>47</v>
      </c>
      <c r="D5" s="192" t="s">
        <v>48</v>
      </c>
      <c r="E5" s="193">
        <v>7.0000000000000001E-3</v>
      </c>
      <c r="F5" s="194">
        <v>0.01</v>
      </c>
      <c r="G5" s="194">
        <v>1.2999999999999999E-2</v>
      </c>
      <c r="H5" s="195">
        <v>1.6E-2</v>
      </c>
    </row>
    <row r="6" spans="1:8" ht="28.5" customHeight="1" thickBot="1" x14ac:dyDescent="0.3">
      <c r="B6" s="954"/>
      <c r="C6" s="924"/>
      <c r="D6" s="196" t="s">
        <v>49</v>
      </c>
      <c r="E6" s="197">
        <v>6.9138143484406278E-3</v>
      </c>
      <c r="F6" s="198">
        <v>9.4754423327196857E-3</v>
      </c>
      <c r="G6" s="198">
        <v>1.2036109284120133E-2</v>
      </c>
      <c r="H6" s="199">
        <v>1.4595818773757818E-2</v>
      </c>
    </row>
    <row r="7" spans="1:8" ht="18" customHeight="1" x14ac:dyDescent="0.25">
      <c r="B7" s="954"/>
      <c r="C7" s="925" t="s">
        <v>50</v>
      </c>
      <c r="D7" s="926"/>
      <c r="E7" s="927"/>
      <c r="F7" s="928"/>
      <c r="G7" s="928"/>
      <c r="H7" s="929"/>
    </row>
    <row r="8" spans="1:8" ht="18" customHeight="1" x14ac:dyDescent="0.25">
      <c r="B8" s="964"/>
      <c r="C8" s="200" t="s">
        <v>51</v>
      </c>
      <c r="D8" s="201" t="s">
        <v>52</v>
      </c>
      <c r="E8" s="930"/>
      <c r="F8" s="931"/>
      <c r="G8" s="931"/>
      <c r="H8" s="932"/>
    </row>
    <row r="9" spans="1:8" x14ac:dyDescent="0.25">
      <c r="B9" s="202" t="s">
        <v>32</v>
      </c>
      <c r="C9" s="203">
        <v>7.0000000000000007E-2</v>
      </c>
      <c r="D9" s="204">
        <f>D10</f>
        <v>6.8330612244897976E-2</v>
      </c>
      <c r="E9" s="205">
        <v>-8.1210641413164017E-2</v>
      </c>
      <c r="F9" s="206">
        <v>-5.9287865706347968E-2</v>
      </c>
      <c r="G9" s="206">
        <v>-3.7698747848704944E-2</v>
      </c>
      <c r="H9" s="207">
        <v>-1.6188374697104529E-2</v>
      </c>
    </row>
    <row r="10" spans="1:8" ht="16.5" thickBot="1" x14ac:dyDescent="0.3">
      <c r="B10" s="208" t="s">
        <v>33</v>
      </c>
      <c r="C10" s="209">
        <v>7.0000000000000007E-2</v>
      </c>
      <c r="D10" s="210">
        <v>6.8330612244897976E-2</v>
      </c>
      <c r="E10" s="211">
        <v>-4.539754690042723E-2</v>
      </c>
      <c r="F10" s="212">
        <v>-1.746446025694921E-2</v>
      </c>
      <c r="G10" s="212">
        <v>1.0527237995395945E-2</v>
      </c>
      <c r="H10" s="213">
        <v>3.816016513321295E-2</v>
      </c>
    </row>
  </sheetData>
  <mergeCells count="4">
    <mergeCell ref="B5:B8"/>
    <mergeCell ref="C5:C6"/>
    <mergeCell ref="C7:D7"/>
    <mergeCell ref="E7:H8"/>
  </mergeCells>
  <hyperlinks>
    <hyperlink ref="A2" location="SOMMAIRE!A1" display="Retour sommair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T8"/>
  <sheetViews>
    <sheetView zoomScaleNormal="100" workbookViewId="0">
      <selection activeCell="A2" sqref="A2:B2"/>
    </sheetView>
  </sheetViews>
  <sheetFormatPr baseColWidth="10" defaultColWidth="11.42578125" defaultRowHeight="15.75" x14ac:dyDescent="0.25"/>
  <cols>
    <col min="1" max="1" width="11.42578125" style="169"/>
    <col min="2" max="2" width="16.7109375" style="169" customWidth="1"/>
    <col min="3" max="3" width="2" style="169" customWidth="1"/>
    <col min="4" max="5" width="11.42578125" style="169"/>
    <col min="6" max="7" width="2" style="169" customWidth="1"/>
    <col min="8" max="9" width="11.42578125" style="169"/>
    <col min="10" max="11" width="2" style="169" customWidth="1"/>
    <col min="12" max="13" width="11.42578125" style="169"/>
    <col min="14" max="15" width="2" style="169" customWidth="1"/>
    <col min="16" max="17" width="11.42578125" style="169"/>
    <col min="18" max="19" width="2" style="169" customWidth="1"/>
    <col min="20" max="21" width="11.42578125" style="169"/>
    <col min="22" max="23" width="2" style="169" customWidth="1"/>
    <col min="24" max="25" width="11.42578125" style="169"/>
    <col min="26" max="27" width="2" style="169" customWidth="1"/>
    <col min="28" max="29" width="11.42578125" style="169"/>
    <col min="30" max="31" width="2" style="169" customWidth="1"/>
    <col min="32" max="33" width="11.42578125" style="169"/>
    <col min="34" max="35" width="2" style="169" customWidth="1"/>
    <col min="36" max="37" width="11.42578125" style="169"/>
    <col min="38" max="39" width="2" style="169" customWidth="1"/>
    <col min="40" max="41" width="11.42578125" style="169"/>
    <col min="42" max="43" width="2" style="169" customWidth="1"/>
    <col min="44" max="45" width="11.42578125" style="169"/>
    <col min="46" max="46" width="2" style="169" customWidth="1"/>
    <col min="47" max="16384" width="11.42578125" style="169"/>
  </cols>
  <sheetData>
    <row r="1" spans="1:46" x14ac:dyDescent="0.25">
      <c r="A1" s="169" t="s">
        <v>343</v>
      </c>
    </row>
    <row r="2" spans="1:46" x14ac:dyDescent="0.25">
      <c r="A2" s="388" t="s">
        <v>376</v>
      </c>
      <c r="B2" s="3"/>
    </row>
    <row r="3" spans="1:46" ht="16.5" thickBot="1" x14ac:dyDescent="0.3"/>
    <row r="4" spans="1:46" x14ac:dyDescent="0.25">
      <c r="B4" s="861"/>
      <c r="C4" s="863" t="s">
        <v>96</v>
      </c>
      <c r="D4" s="863"/>
      <c r="E4" s="863"/>
      <c r="F4" s="863"/>
      <c r="G4" s="863" t="s">
        <v>97</v>
      </c>
      <c r="H4" s="863"/>
      <c r="I4" s="863"/>
      <c r="J4" s="863"/>
      <c r="K4" s="863" t="s">
        <v>98</v>
      </c>
      <c r="L4" s="863"/>
      <c r="M4" s="863"/>
      <c r="N4" s="863"/>
      <c r="O4" s="863" t="s">
        <v>99</v>
      </c>
      <c r="P4" s="863"/>
      <c r="Q4" s="863"/>
      <c r="R4" s="863"/>
      <c r="S4" s="863" t="s">
        <v>100</v>
      </c>
      <c r="T4" s="863"/>
      <c r="U4" s="863"/>
      <c r="V4" s="863"/>
      <c r="W4" s="863" t="s">
        <v>101</v>
      </c>
      <c r="X4" s="863"/>
      <c r="Y4" s="863"/>
      <c r="Z4" s="863"/>
      <c r="AA4" s="863" t="s">
        <v>102</v>
      </c>
      <c r="AB4" s="863"/>
      <c r="AC4" s="863"/>
      <c r="AD4" s="863"/>
      <c r="AE4" s="863" t="s">
        <v>103</v>
      </c>
      <c r="AF4" s="863"/>
      <c r="AG4" s="863"/>
      <c r="AH4" s="863"/>
      <c r="AI4" s="863" t="s">
        <v>104</v>
      </c>
      <c r="AJ4" s="863"/>
      <c r="AK4" s="863"/>
      <c r="AL4" s="863"/>
      <c r="AM4" s="863" t="s">
        <v>105</v>
      </c>
      <c r="AN4" s="863"/>
      <c r="AO4" s="863"/>
      <c r="AP4" s="863"/>
      <c r="AQ4" s="863" t="s">
        <v>106</v>
      </c>
      <c r="AR4" s="863"/>
      <c r="AS4" s="863"/>
      <c r="AT4" s="864"/>
    </row>
    <row r="5" spans="1:46" ht="16.5" thickBot="1" x14ac:dyDescent="0.3">
      <c r="B5" s="862"/>
      <c r="C5" s="710"/>
      <c r="D5" s="716">
        <v>2002</v>
      </c>
      <c r="E5" s="717">
        <v>2017</v>
      </c>
      <c r="F5" s="717"/>
      <c r="G5" s="717"/>
      <c r="H5" s="716">
        <v>2002</v>
      </c>
      <c r="I5" s="717">
        <f>E5</f>
        <v>2017</v>
      </c>
      <c r="J5" s="717"/>
      <c r="K5" s="717"/>
      <c r="L5" s="716">
        <v>2002</v>
      </c>
      <c r="M5" s="717">
        <f>I5</f>
        <v>2017</v>
      </c>
      <c r="N5" s="717"/>
      <c r="O5" s="717"/>
      <c r="P5" s="716">
        <v>2002</v>
      </c>
      <c r="Q5" s="717">
        <f>M5</f>
        <v>2017</v>
      </c>
      <c r="R5" s="717"/>
      <c r="S5" s="717"/>
      <c r="T5" s="716">
        <v>2002</v>
      </c>
      <c r="U5" s="717">
        <f>Q5</f>
        <v>2017</v>
      </c>
      <c r="V5" s="717"/>
      <c r="W5" s="717"/>
      <c r="X5" s="716">
        <v>2002</v>
      </c>
      <c r="Y5" s="717">
        <f>U5</f>
        <v>2017</v>
      </c>
      <c r="Z5" s="717"/>
      <c r="AA5" s="717"/>
      <c r="AB5" s="716">
        <v>2002</v>
      </c>
      <c r="AC5" s="717">
        <f>Y5</f>
        <v>2017</v>
      </c>
      <c r="AD5" s="717"/>
      <c r="AE5" s="717"/>
      <c r="AF5" s="716">
        <v>2002</v>
      </c>
      <c r="AG5" s="717">
        <f>AC5</f>
        <v>2017</v>
      </c>
      <c r="AH5" s="717"/>
      <c r="AI5" s="717"/>
      <c r="AJ5" s="716">
        <v>2002</v>
      </c>
      <c r="AK5" s="717">
        <f>AG5</f>
        <v>2017</v>
      </c>
      <c r="AL5" s="717"/>
      <c r="AM5" s="717"/>
      <c r="AN5" s="716">
        <v>2002</v>
      </c>
      <c r="AO5" s="717">
        <f>AK5</f>
        <v>2017</v>
      </c>
      <c r="AP5" s="717"/>
      <c r="AQ5" s="717"/>
      <c r="AR5" s="716">
        <v>2002</v>
      </c>
      <c r="AS5" s="865">
        <f>AO5</f>
        <v>2017</v>
      </c>
      <c r="AT5" s="866"/>
    </row>
    <row r="6" spans="1:46" x14ac:dyDescent="0.25">
      <c r="B6" s="718" t="s">
        <v>107</v>
      </c>
      <c r="C6" s="713"/>
      <c r="D6" s="714">
        <v>0.11161</v>
      </c>
      <c r="E6" s="714">
        <v>0.10202</v>
      </c>
      <c r="F6" s="714"/>
      <c r="G6" s="714"/>
      <c r="H6" s="714">
        <v>8.9410000000000003E-2</v>
      </c>
      <c r="I6" s="714">
        <v>0.1051</v>
      </c>
      <c r="J6" s="714"/>
      <c r="K6" s="714"/>
      <c r="L6" s="714">
        <v>4.1689999999999998E-2</v>
      </c>
      <c r="M6" s="714">
        <v>4.8070000000000002E-2</v>
      </c>
      <c r="N6" s="714"/>
      <c r="O6" s="714"/>
      <c r="P6" s="714">
        <v>8.1039999999999987E-2</v>
      </c>
      <c r="Q6" s="714">
        <v>0.10903</v>
      </c>
      <c r="R6" s="714"/>
      <c r="S6" s="714"/>
      <c r="T6" s="714">
        <v>5.8570000000000004E-2</v>
      </c>
      <c r="U6" s="714">
        <v>7.077E-2</v>
      </c>
      <c r="V6" s="714"/>
      <c r="W6" s="714"/>
      <c r="X6" s="714">
        <v>0.11622</v>
      </c>
      <c r="Y6" s="714">
        <v>0.13641</v>
      </c>
      <c r="Z6" s="714"/>
      <c r="AA6" s="714"/>
      <c r="AB6" s="714">
        <v>0.13417999999999999</v>
      </c>
      <c r="AC6" s="714">
        <v>0.15640000000000001</v>
      </c>
      <c r="AD6" s="714"/>
      <c r="AE6" s="714"/>
      <c r="AF6" s="714">
        <v>7.5869999999999993E-2</v>
      </c>
      <c r="AG6" s="714">
        <v>9.358000000000001E-2</v>
      </c>
      <c r="AH6" s="714"/>
      <c r="AI6" s="714"/>
      <c r="AJ6" s="714">
        <v>4.6420000000000003E-2</v>
      </c>
      <c r="AK6" s="714">
        <v>5.1859999999999996E-2</v>
      </c>
      <c r="AL6" s="714"/>
      <c r="AM6" s="714"/>
      <c r="AN6" s="714">
        <v>4.9089999999999995E-2</v>
      </c>
      <c r="AO6" s="714">
        <v>5.6289999999999993E-2</v>
      </c>
      <c r="AP6" s="714"/>
      <c r="AQ6" s="714"/>
      <c r="AR6" s="714">
        <v>6.7739999999999995E-2</v>
      </c>
      <c r="AS6" s="714">
        <v>7.1859999999999993E-2</v>
      </c>
      <c r="AT6" s="715"/>
    </row>
    <row r="7" spans="1:46" x14ac:dyDescent="0.25">
      <c r="B7" s="705" t="s">
        <v>108</v>
      </c>
      <c r="C7" s="706"/>
      <c r="D7" s="707">
        <v>6.5200000000000006E-3</v>
      </c>
      <c r="E7" s="707">
        <v>7.5799999999999999E-3</v>
      </c>
      <c r="F7" s="707"/>
      <c r="G7" s="707"/>
      <c r="H7" s="707">
        <v>1.413E-2</v>
      </c>
      <c r="I7" s="707">
        <v>1.064E-2</v>
      </c>
      <c r="J7" s="707"/>
      <c r="K7" s="707"/>
      <c r="L7" s="707">
        <v>4.0629999999999999E-2</v>
      </c>
      <c r="M7" s="707">
        <v>5.4740000000000004E-2</v>
      </c>
      <c r="N7" s="707"/>
      <c r="O7" s="707"/>
      <c r="P7" s="707">
        <v>3.0223809523809496E-3</v>
      </c>
      <c r="Q7" s="707">
        <v>3.32E-3</v>
      </c>
      <c r="R7" s="707"/>
      <c r="S7" s="707"/>
      <c r="T7" s="707">
        <v>3.6600000000000001E-2</v>
      </c>
      <c r="U7" s="707">
        <v>5.2999999999999999E-2</v>
      </c>
      <c r="V7" s="707"/>
      <c r="W7" s="707"/>
      <c r="X7" s="707">
        <v>1.4099999999999998E-3</v>
      </c>
      <c r="Y7" s="707">
        <v>2.5700000000000002E-3</v>
      </c>
      <c r="Z7" s="707"/>
      <c r="AA7" s="707"/>
      <c r="AB7" s="707">
        <v>1.1120000000000001E-2</v>
      </c>
      <c r="AC7" s="707">
        <v>1.106E-2</v>
      </c>
      <c r="AD7" s="707"/>
      <c r="AE7" s="707"/>
      <c r="AF7" s="707">
        <v>3.6889999999999999E-2</v>
      </c>
      <c r="AG7" s="707">
        <v>2.5329999999999998E-2</v>
      </c>
      <c r="AH7" s="707"/>
      <c r="AI7" s="707"/>
      <c r="AJ7" s="707">
        <v>2.9919999999999999E-2</v>
      </c>
      <c r="AK7" s="707">
        <v>4.6059999999999997E-2</v>
      </c>
      <c r="AL7" s="707"/>
      <c r="AM7" s="707"/>
      <c r="AN7" s="707">
        <v>4.1149999999999999E-2</v>
      </c>
      <c r="AO7" s="707">
        <v>5.2130000000000003E-2</v>
      </c>
      <c r="AP7" s="707"/>
      <c r="AQ7" s="707"/>
      <c r="AR7" s="707">
        <v>1.7390000000000003E-2</v>
      </c>
      <c r="AS7" s="707">
        <v>3.0880000000000001E-2</v>
      </c>
      <c r="AT7" s="708"/>
    </row>
    <row r="8" spans="1:46" ht="16.5" thickBot="1" x14ac:dyDescent="0.3">
      <c r="B8" s="709"/>
      <c r="C8" s="710"/>
      <c r="D8" s="711">
        <f>D6+D7</f>
        <v>0.11813</v>
      </c>
      <c r="E8" s="711">
        <f t="shared" ref="E8:AS8" si="0">E6+E7</f>
        <v>0.1096</v>
      </c>
      <c r="F8" s="711"/>
      <c r="G8" s="711"/>
      <c r="H8" s="711">
        <f t="shared" si="0"/>
        <v>0.10354000000000001</v>
      </c>
      <c r="I8" s="711">
        <f t="shared" si="0"/>
        <v>0.11574</v>
      </c>
      <c r="J8" s="711"/>
      <c r="K8" s="711"/>
      <c r="L8" s="711">
        <f t="shared" si="0"/>
        <v>8.2320000000000004E-2</v>
      </c>
      <c r="M8" s="711">
        <f t="shared" si="0"/>
        <v>0.10281000000000001</v>
      </c>
      <c r="N8" s="711"/>
      <c r="O8" s="711"/>
      <c r="P8" s="711">
        <f t="shared" si="0"/>
        <v>8.406238095238093E-2</v>
      </c>
      <c r="Q8" s="711">
        <f t="shared" si="0"/>
        <v>0.11235000000000001</v>
      </c>
      <c r="R8" s="711"/>
      <c r="S8" s="711"/>
      <c r="T8" s="711">
        <f t="shared" si="0"/>
        <v>9.5170000000000005E-2</v>
      </c>
      <c r="U8" s="711">
        <f t="shared" si="0"/>
        <v>0.12376999999999999</v>
      </c>
      <c r="V8" s="711"/>
      <c r="W8" s="711"/>
      <c r="X8" s="711">
        <f t="shared" si="0"/>
        <v>0.11763</v>
      </c>
      <c r="Y8" s="711">
        <f t="shared" si="0"/>
        <v>0.13897999999999999</v>
      </c>
      <c r="Z8" s="711"/>
      <c r="AA8" s="711"/>
      <c r="AB8" s="711">
        <f t="shared" si="0"/>
        <v>0.14529999999999998</v>
      </c>
      <c r="AC8" s="711">
        <f t="shared" si="0"/>
        <v>0.16746</v>
      </c>
      <c r="AD8" s="711"/>
      <c r="AE8" s="711"/>
      <c r="AF8" s="711">
        <f t="shared" si="0"/>
        <v>0.11276</v>
      </c>
      <c r="AG8" s="711">
        <f t="shared" si="0"/>
        <v>0.11891000000000002</v>
      </c>
      <c r="AH8" s="711"/>
      <c r="AI8" s="711"/>
      <c r="AJ8" s="711">
        <f t="shared" si="0"/>
        <v>7.6340000000000005E-2</v>
      </c>
      <c r="AK8" s="711">
        <f t="shared" si="0"/>
        <v>9.7919999999999993E-2</v>
      </c>
      <c r="AL8" s="711"/>
      <c r="AM8" s="711"/>
      <c r="AN8" s="711">
        <f t="shared" si="0"/>
        <v>9.0239999999999987E-2</v>
      </c>
      <c r="AO8" s="711">
        <f t="shared" si="0"/>
        <v>0.10841999999999999</v>
      </c>
      <c r="AP8" s="711"/>
      <c r="AQ8" s="711"/>
      <c r="AR8" s="711">
        <f t="shared" si="0"/>
        <v>8.5129999999999997E-2</v>
      </c>
      <c r="AS8" s="711">
        <f t="shared" si="0"/>
        <v>0.10274</v>
      </c>
      <c r="AT8" s="712"/>
    </row>
  </sheetData>
  <mergeCells count="13">
    <mergeCell ref="AQ4:AT4"/>
    <mergeCell ref="AS5:AT5"/>
    <mergeCell ref="C4:F4"/>
    <mergeCell ref="G4:J4"/>
    <mergeCell ref="K4:N4"/>
    <mergeCell ref="O4:R4"/>
    <mergeCell ref="S4:V4"/>
    <mergeCell ref="W4:Z4"/>
    <mergeCell ref="B4:B5"/>
    <mergeCell ref="AA4:AD4"/>
    <mergeCell ref="AE4:AH4"/>
    <mergeCell ref="AI4:AL4"/>
    <mergeCell ref="AM4:AP4"/>
  </mergeCells>
  <hyperlinks>
    <hyperlink ref="A2" location="SOMMAIRE!A1" display="Retour sommair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K34"/>
  <sheetViews>
    <sheetView workbookViewId="0">
      <selection activeCell="A2" sqref="A2"/>
    </sheetView>
  </sheetViews>
  <sheetFormatPr baseColWidth="10" defaultColWidth="10.85546875" defaultRowHeight="15" x14ac:dyDescent="0.25"/>
  <cols>
    <col min="1" max="1" width="10.85546875" style="2"/>
    <col min="2" max="2" width="27.7109375" style="2" customWidth="1"/>
    <col min="3" max="64" width="7.28515625" style="2" customWidth="1"/>
    <col min="65" max="16384" width="10.85546875" style="2"/>
  </cols>
  <sheetData>
    <row r="1" spans="1:63" ht="15.75" x14ac:dyDescent="0.25">
      <c r="A1" s="1" t="s">
        <v>380</v>
      </c>
    </row>
    <row r="2" spans="1:63" ht="15.75" x14ac:dyDescent="0.25">
      <c r="A2" s="388" t="s">
        <v>376</v>
      </c>
      <c r="B2" s="3"/>
    </row>
    <row r="3" spans="1:63" s="6" customFormat="1" ht="15.75" thickBot="1" x14ac:dyDescent="0.3">
      <c r="B3" s="41"/>
      <c r="D3" s="15"/>
      <c r="E3" s="25"/>
      <c r="F3" s="25"/>
      <c r="G3" s="25"/>
      <c r="H3" s="25"/>
      <c r="I3" s="25"/>
      <c r="J3" s="25"/>
      <c r="K3" s="25"/>
      <c r="L3" s="25"/>
      <c r="M3" s="25"/>
      <c r="N3" s="25"/>
    </row>
    <row r="4" spans="1:63" s="6" customFormat="1" ht="15.75" thickBot="1" x14ac:dyDescent="0.3">
      <c r="B4" s="41"/>
      <c r="C4" s="42"/>
      <c r="D4" s="8">
        <v>2010</v>
      </c>
      <c r="E4" s="8">
        <v>2011</v>
      </c>
      <c r="F4" s="8">
        <v>2012</v>
      </c>
      <c r="G4" s="8">
        <v>2013</v>
      </c>
      <c r="H4" s="8">
        <v>2014</v>
      </c>
      <c r="I4" s="8">
        <v>2015</v>
      </c>
      <c r="J4" s="8">
        <v>2016</v>
      </c>
      <c r="K4" s="8">
        <v>2017</v>
      </c>
      <c r="L4" s="8">
        <v>2018</v>
      </c>
      <c r="M4" s="8">
        <v>2019</v>
      </c>
      <c r="N4" s="8">
        <v>2020</v>
      </c>
      <c r="O4" s="8">
        <v>2022</v>
      </c>
      <c r="P4" s="8">
        <v>2023</v>
      </c>
      <c r="Q4" s="8">
        <v>2024</v>
      </c>
      <c r="R4" s="8">
        <v>2025</v>
      </c>
      <c r="S4" s="8">
        <v>2026</v>
      </c>
      <c r="T4" s="8">
        <v>2027</v>
      </c>
      <c r="U4" s="8">
        <v>2028</v>
      </c>
      <c r="V4" s="8">
        <v>2029</v>
      </c>
      <c r="W4" s="8">
        <v>2030</v>
      </c>
      <c r="X4" s="8">
        <v>2031</v>
      </c>
      <c r="Y4" s="8">
        <v>2032</v>
      </c>
      <c r="Z4" s="8">
        <v>2033</v>
      </c>
      <c r="AA4" s="8">
        <v>2034</v>
      </c>
      <c r="AB4" s="8">
        <v>2035</v>
      </c>
      <c r="AC4" s="8">
        <v>2036</v>
      </c>
      <c r="AD4" s="8">
        <v>2037</v>
      </c>
      <c r="AE4" s="8">
        <v>2038</v>
      </c>
      <c r="AF4" s="8">
        <v>2039</v>
      </c>
      <c r="AG4" s="8">
        <v>2040</v>
      </c>
      <c r="AH4" s="8">
        <v>2041</v>
      </c>
      <c r="AI4" s="8">
        <v>2042</v>
      </c>
      <c r="AJ4" s="8">
        <v>2043</v>
      </c>
      <c r="AK4" s="8">
        <v>2044</v>
      </c>
      <c r="AL4" s="8">
        <v>2045</v>
      </c>
      <c r="AM4" s="8">
        <v>2046</v>
      </c>
      <c r="AN4" s="8">
        <v>2047</v>
      </c>
      <c r="AO4" s="8">
        <v>2048</v>
      </c>
      <c r="AP4" s="8">
        <v>2049</v>
      </c>
      <c r="AQ4" s="8">
        <v>2050</v>
      </c>
      <c r="AR4" s="8">
        <v>2051</v>
      </c>
      <c r="AS4" s="8">
        <v>2052</v>
      </c>
      <c r="AT4" s="8">
        <v>2053</v>
      </c>
      <c r="AU4" s="8">
        <v>2054</v>
      </c>
      <c r="AV4" s="8">
        <v>2055</v>
      </c>
      <c r="AW4" s="8">
        <v>2056</v>
      </c>
      <c r="AX4" s="8">
        <v>2057</v>
      </c>
      <c r="AY4" s="8">
        <v>2058</v>
      </c>
      <c r="AZ4" s="8">
        <v>2059</v>
      </c>
      <c r="BA4" s="8">
        <v>2060</v>
      </c>
      <c r="BB4" s="8">
        <v>2061</v>
      </c>
      <c r="BC4" s="8">
        <v>2062</v>
      </c>
      <c r="BD4" s="8">
        <v>2063</v>
      </c>
      <c r="BE4" s="8">
        <v>2064</v>
      </c>
      <c r="BF4" s="8">
        <v>2065</v>
      </c>
      <c r="BG4" s="8">
        <v>2066</v>
      </c>
      <c r="BH4" s="8">
        <v>2067</v>
      </c>
      <c r="BI4" s="8">
        <v>2068</v>
      </c>
      <c r="BJ4" s="8">
        <v>2069</v>
      </c>
      <c r="BK4" s="8">
        <v>2070</v>
      </c>
    </row>
    <row r="5" spans="1:63" s="6" customFormat="1" ht="15.75" x14ac:dyDescent="0.25">
      <c r="B5" s="169" t="s">
        <v>5</v>
      </c>
      <c r="C5" s="719"/>
      <c r="D5" s="17">
        <v>0.14071375511177278</v>
      </c>
      <c r="E5" s="17">
        <v>0.14297920245637682</v>
      </c>
      <c r="F5" s="17">
        <v>0.14673904063129539</v>
      </c>
      <c r="G5" s="17">
        <v>0.14939205383736245</v>
      </c>
      <c r="H5" s="17">
        <v>0.15171370450887423</v>
      </c>
      <c r="I5" s="17">
        <v>0.15290065237716158</v>
      </c>
      <c r="J5" s="17">
        <v>0.15538739135760962</v>
      </c>
      <c r="K5" s="17">
        <v>0.15638459315104938</v>
      </c>
      <c r="L5" s="17">
        <v>0.15759835693274885</v>
      </c>
      <c r="M5" s="17">
        <v>0.15920572133778138</v>
      </c>
      <c r="N5" s="17">
        <v>0.17337218428766191</v>
      </c>
      <c r="O5" s="17">
        <v>0.16745749304985905</v>
      </c>
      <c r="P5" s="17">
        <v>0.16977977977869249</v>
      </c>
      <c r="Q5" s="17">
        <v>0.17113217467481845</v>
      </c>
      <c r="R5" s="17">
        <v>0.17296264806225142</v>
      </c>
      <c r="S5" s="17">
        <v>0.17388596847876742</v>
      </c>
      <c r="T5" s="17">
        <v>0.17445412225244591</v>
      </c>
      <c r="U5" s="17">
        <v>0.17461201214097832</v>
      </c>
      <c r="V5" s="17">
        <v>0.17480315125977666</v>
      </c>
      <c r="W5" s="18">
        <v>0.17519278020043583</v>
      </c>
      <c r="X5" s="18">
        <v>0.17604469798750955</v>
      </c>
      <c r="Y5" s="18">
        <v>0.17665249579191894</v>
      </c>
      <c r="Z5" s="18">
        <v>0.17792278791181015</v>
      </c>
      <c r="AA5" s="18">
        <v>0.17898992539257527</v>
      </c>
      <c r="AB5" s="18">
        <v>0.17973808513574169</v>
      </c>
      <c r="AC5" s="18">
        <v>0.1806277678923692</v>
      </c>
      <c r="AD5" s="18">
        <v>0.18118893276983908</v>
      </c>
      <c r="AE5" s="18">
        <v>0.18201786484180835</v>
      </c>
      <c r="AF5" s="18">
        <v>0.18219589076959303</v>
      </c>
      <c r="AG5" s="18">
        <v>0.18251857468165075</v>
      </c>
      <c r="AH5" s="18">
        <v>0.18242570677121747</v>
      </c>
      <c r="AI5" s="18">
        <v>0.18207639102874285</v>
      </c>
      <c r="AJ5" s="18">
        <v>0.18198211884920756</v>
      </c>
      <c r="AK5" s="18">
        <v>0.18214437963746385</v>
      </c>
      <c r="AL5" s="18">
        <v>0.18245451977586738</v>
      </c>
      <c r="AM5" s="18">
        <v>0.18285767348328633</v>
      </c>
      <c r="AN5" s="18">
        <v>0.18316355669188475</v>
      </c>
      <c r="AO5" s="18">
        <v>0.18367428357803023</v>
      </c>
      <c r="AP5" s="18">
        <v>0.18325858670832096</v>
      </c>
      <c r="AQ5" s="18">
        <v>0.18298861722987908</v>
      </c>
      <c r="AR5" s="18">
        <v>0.18316284158879517</v>
      </c>
      <c r="AS5" s="18">
        <v>0.18379391771392553</v>
      </c>
      <c r="AT5" s="18">
        <v>0.18406724770655106</v>
      </c>
      <c r="AU5" s="18">
        <v>0.18391464407460789</v>
      </c>
      <c r="AV5" s="18">
        <v>0.18386826428994391</v>
      </c>
      <c r="AW5" s="18">
        <v>0.18433607489217685</v>
      </c>
      <c r="AX5" s="18">
        <v>0.18458627062015057</v>
      </c>
      <c r="AY5" s="18">
        <v>0.18440788447412454</v>
      </c>
      <c r="AZ5" s="18">
        <v>0.18447514491189546</v>
      </c>
      <c r="BA5" s="18">
        <v>0.18453224097079451</v>
      </c>
      <c r="BB5" s="18">
        <v>0.18489248559320892</v>
      </c>
      <c r="BC5" s="18">
        <v>0.18525151438172527</v>
      </c>
      <c r="BD5" s="18">
        <v>0.18524368039321709</v>
      </c>
      <c r="BE5" s="18">
        <v>0.1851572358849731</v>
      </c>
      <c r="BF5" s="18">
        <v>0.18591212978143928</v>
      </c>
      <c r="BG5" s="18">
        <v>0.18627603778896301</v>
      </c>
      <c r="BH5" s="18">
        <v>0.18670810171472593</v>
      </c>
      <c r="BI5" s="18">
        <v>0.18707072841736208</v>
      </c>
      <c r="BJ5" s="18">
        <v>0.1876980818930091</v>
      </c>
      <c r="BK5" s="19">
        <v>0.18858476176713262</v>
      </c>
    </row>
    <row r="6" spans="1:63" s="6" customFormat="1" ht="15.75" x14ac:dyDescent="0.25">
      <c r="B6" s="169" t="s">
        <v>6</v>
      </c>
      <c r="C6" s="719"/>
      <c r="D6" s="17">
        <v>0.12581292378046408</v>
      </c>
      <c r="E6" s="17">
        <v>0.12860934200382015</v>
      </c>
      <c r="F6" s="17">
        <v>0.13289930078355722</v>
      </c>
      <c r="G6" s="17">
        <v>0.1361715788332927</v>
      </c>
      <c r="H6" s="17">
        <v>0.13907928758913696</v>
      </c>
      <c r="I6" s="17">
        <v>0.13959593382356608</v>
      </c>
      <c r="J6" s="17">
        <v>0.14120109184456089</v>
      </c>
      <c r="K6" s="17">
        <v>0.14128932541162878</v>
      </c>
      <c r="L6" s="17">
        <v>0.14157359264070504</v>
      </c>
      <c r="M6" s="17">
        <v>0.14112996929196048</v>
      </c>
      <c r="N6" s="17">
        <v>0.15819571069323946</v>
      </c>
      <c r="O6" s="17">
        <v>0.14704662548351835</v>
      </c>
      <c r="P6" s="17">
        <v>0.146727591582138</v>
      </c>
      <c r="Q6" s="17">
        <v>0.14697418803497306</v>
      </c>
      <c r="R6" s="17">
        <v>0.14769968798809921</v>
      </c>
      <c r="S6" s="17">
        <v>0.14833584223326476</v>
      </c>
      <c r="T6" s="17">
        <v>0.14887647185154054</v>
      </c>
      <c r="U6" s="17">
        <v>0.14882930966008545</v>
      </c>
      <c r="V6" s="17">
        <v>0.14851628292476296</v>
      </c>
      <c r="W6" s="17">
        <v>0.14855071317147586</v>
      </c>
      <c r="X6" s="17">
        <v>0.14858938455098725</v>
      </c>
      <c r="Y6" s="17">
        <v>0.14851287985870329</v>
      </c>
      <c r="Z6" s="17">
        <v>0.14887720398213986</v>
      </c>
      <c r="AA6" s="17">
        <v>0.14937179310825727</v>
      </c>
      <c r="AB6" s="17">
        <v>0.14969501374295122</v>
      </c>
      <c r="AC6" s="17">
        <v>0.14974994135970515</v>
      </c>
      <c r="AD6" s="17">
        <v>0.14968424171777517</v>
      </c>
      <c r="AE6" s="17">
        <v>0.14955265844432208</v>
      </c>
      <c r="AF6" s="17">
        <v>0.14927622449662822</v>
      </c>
      <c r="AG6" s="17">
        <v>0.14938776936862869</v>
      </c>
      <c r="AH6" s="17">
        <v>0.1489058064414705</v>
      </c>
      <c r="AI6" s="17">
        <v>0.14842827038503267</v>
      </c>
      <c r="AJ6" s="17">
        <v>0.14808920452803245</v>
      </c>
      <c r="AK6" s="17">
        <v>0.147707674080746</v>
      </c>
      <c r="AL6" s="17">
        <v>0.14731978467137852</v>
      </c>
      <c r="AM6" s="17">
        <v>0.14730544971769771</v>
      </c>
      <c r="AN6" s="17">
        <v>0.14749282970972447</v>
      </c>
      <c r="AO6" s="17">
        <v>0.14762292338979002</v>
      </c>
      <c r="AP6" s="17">
        <v>0.1474078114836184</v>
      </c>
      <c r="AQ6" s="17">
        <v>0.14719643580809127</v>
      </c>
      <c r="AR6" s="17">
        <v>0.14713350249875526</v>
      </c>
      <c r="AS6" s="17">
        <v>0.14716820336762243</v>
      </c>
      <c r="AT6" s="17">
        <v>0.14708815275497963</v>
      </c>
      <c r="AU6" s="17">
        <v>0.14686837641387443</v>
      </c>
      <c r="AV6" s="17">
        <v>0.14640978411254946</v>
      </c>
      <c r="AW6" s="17">
        <v>0.14619687136805817</v>
      </c>
      <c r="AX6" s="17">
        <v>0.14591511079179958</v>
      </c>
      <c r="AY6" s="17">
        <v>0.14541747049036938</v>
      </c>
      <c r="AZ6" s="17">
        <v>0.14522646366302563</v>
      </c>
      <c r="BA6" s="17">
        <v>0.14540998923661083</v>
      </c>
      <c r="BB6" s="17">
        <v>0.14524804232365865</v>
      </c>
      <c r="BC6" s="17">
        <v>0.14533131091608556</v>
      </c>
      <c r="BD6" s="17">
        <v>0.14534401047182235</v>
      </c>
      <c r="BE6" s="17">
        <v>0.14490404635874451</v>
      </c>
      <c r="BF6" s="17">
        <v>0.14496268143478519</v>
      </c>
      <c r="BG6" s="17">
        <v>0.14515964105869111</v>
      </c>
      <c r="BH6" s="17">
        <v>0.14548192348819727</v>
      </c>
      <c r="BI6" s="17">
        <v>0.14581783352500607</v>
      </c>
      <c r="BJ6" s="17">
        <v>0.14627917172453545</v>
      </c>
      <c r="BK6" s="17">
        <v>0.14691235754060486</v>
      </c>
    </row>
    <row r="7" spans="1:63" s="6" customFormat="1" ht="15.75" x14ac:dyDescent="0.25">
      <c r="B7" s="169" t="s">
        <v>7</v>
      </c>
      <c r="C7" s="719"/>
      <c r="D7" s="17">
        <v>0.12171151930072342</v>
      </c>
      <c r="E7" s="17">
        <v>0.12383569580102696</v>
      </c>
      <c r="F7" s="17">
        <v>0.12613740652463268</v>
      </c>
      <c r="G7" s="17">
        <v>0.12787041679785005</v>
      </c>
      <c r="H7" s="17">
        <v>0.12857197103966853</v>
      </c>
      <c r="I7" s="17">
        <v>0.12790500044040706</v>
      </c>
      <c r="J7" s="17">
        <v>0.12783186920459563</v>
      </c>
      <c r="K7" s="17">
        <v>0.12599817191971677</v>
      </c>
      <c r="L7" s="17">
        <v>0.12554618622566527</v>
      </c>
      <c r="M7" s="17">
        <v>0.12461249699127826</v>
      </c>
      <c r="N7" s="17">
        <v>0.13875533202251272</v>
      </c>
      <c r="O7" s="17">
        <v>0.1274512301450251</v>
      </c>
      <c r="P7" s="17">
        <v>0.12635679325469365</v>
      </c>
      <c r="Q7" s="17">
        <v>0.12607535614225679</v>
      </c>
      <c r="R7" s="17">
        <v>0.12626983935621389</v>
      </c>
      <c r="S7" s="17">
        <v>0.1264230034522604</v>
      </c>
      <c r="T7" s="17">
        <v>0.12611924025847046</v>
      </c>
      <c r="U7" s="17">
        <v>0.12608318291128764</v>
      </c>
      <c r="V7" s="17">
        <v>0.12552493075603863</v>
      </c>
      <c r="W7" s="17">
        <v>0.12489048052666976</v>
      </c>
      <c r="X7" s="17">
        <v>0.12434654748154109</v>
      </c>
      <c r="Y7" s="17">
        <v>0.1239303368950634</v>
      </c>
      <c r="Z7" s="17">
        <v>0.12351925726954036</v>
      </c>
      <c r="AA7" s="17">
        <v>0.12327427327472634</v>
      </c>
      <c r="AB7" s="17">
        <v>0.12310790677006914</v>
      </c>
      <c r="AC7" s="17">
        <v>0.12306723194087235</v>
      </c>
      <c r="AD7" s="17">
        <v>0.12282443907282659</v>
      </c>
      <c r="AE7" s="17">
        <v>0.12256002142671577</v>
      </c>
      <c r="AF7" s="17">
        <v>0.12246582897172083</v>
      </c>
      <c r="AG7" s="17">
        <v>0.12233821020850714</v>
      </c>
      <c r="AH7" s="17">
        <v>0.12243048595829865</v>
      </c>
      <c r="AI7" s="17">
        <v>0.12289580338289866</v>
      </c>
      <c r="AJ7" s="17">
        <v>0.12248379133618281</v>
      </c>
      <c r="AK7" s="17">
        <v>0.12177174635302832</v>
      </c>
      <c r="AL7" s="17">
        <v>0.12115408246528207</v>
      </c>
      <c r="AM7" s="17">
        <v>0.12119868167364035</v>
      </c>
      <c r="AN7" s="17">
        <v>0.12110566284853506</v>
      </c>
      <c r="AO7" s="17">
        <v>0.12122572336602393</v>
      </c>
      <c r="AP7" s="17">
        <v>0.12118040380973778</v>
      </c>
      <c r="AQ7" s="17">
        <v>0.12095552590016123</v>
      </c>
      <c r="AR7" s="17">
        <v>0.12095823781065479</v>
      </c>
      <c r="AS7" s="17">
        <v>0.12096187479317974</v>
      </c>
      <c r="AT7" s="17">
        <v>0.12066200640903858</v>
      </c>
      <c r="AU7" s="17">
        <v>0.12088313107073598</v>
      </c>
      <c r="AV7" s="17">
        <v>0.12060416446049585</v>
      </c>
      <c r="AW7" s="17">
        <v>0.12077486128483682</v>
      </c>
      <c r="AX7" s="17">
        <v>0.12070121788397505</v>
      </c>
      <c r="AY7" s="17">
        <v>0.1202268603608731</v>
      </c>
      <c r="AZ7" s="17">
        <v>0.12030488570486655</v>
      </c>
      <c r="BA7" s="17">
        <v>0.11973469841804443</v>
      </c>
      <c r="BB7" s="17">
        <v>0.11901760280656039</v>
      </c>
      <c r="BC7" s="17">
        <v>0.11860361191122706</v>
      </c>
      <c r="BD7" s="17">
        <v>0.1184312042086627</v>
      </c>
      <c r="BE7" s="17">
        <v>0.11853416041039544</v>
      </c>
      <c r="BF7" s="17">
        <v>0.11873726250427133</v>
      </c>
      <c r="BG7" s="17">
        <v>0.11899571062700029</v>
      </c>
      <c r="BH7" s="17">
        <v>0.119374634760622</v>
      </c>
      <c r="BI7" s="17">
        <v>0.11940506952077824</v>
      </c>
      <c r="BJ7" s="17">
        <v>0.11967715250789396</v>
      </c>
      <c r="BK7" s="17">
        <v>0.12007483105314298</v>
      </c>
    </row>
    <row r="8" spans="1:63" s="6" customFormat="1" x14ac:dyDescent="0.25">
      <c r="C8" s="43"/>
    </row>
    <row r="9" spans="1:63" s="720" customFormat="1" x14ac:dyDescent="0.25">
      <c r="B9" s="728" t="s">
        <v>8</v>
      </c>
      <c r="C9" s="728"/>
      <c r="D9" s="729">
        <f>D5</f>
        <v>0.14071375511177278</v>
      </c>
      <c r="E9" s="729"/>
      <c r="F9" s="729"/>
      <c r="G9" s="729"/>
      <c r="H9" s="729"/>
      <c r="I9" s="729"/>
      <c r="J9" s="729"/>
      <c r="K9" s="729"/>
      <c r="L9" s="729"/>
      <c r="M9" s="729"/>
      <c r="N9" s="729">
        <f>N5</f>
        <v>0.17337218428766191</v>
      </c>
      <c r="O9" s="729"/>
      <c r="P9" s="729"/>
      <c r="Q9" s="729"/>
      <c r="R9" s="729"/>
      <c r="S9" s="729"/>
      <c r="T9" s="729"/>
      <c r="U9" s="729"/>
      <c r="V9" s="729"/>
      <c r="W9" s="729"/>
      <c r="X9" s="729"/>
      <c r="Y9" s="729"/>
      <c r="Z9" s="729"/>
      <c r="AA9" s="729"/>
      <c r="AB9" s="729"/>
      <c r="AC9" s="729"/>
      <c r="AD9" s="729"/>
      <c r="AE9" s="729"/>
      <c r="AF9" s="729"/>
      <c r="AG9" s="729"/>
      <c r="AH9" s="729"/>
      <c r="AI9" s="729"/>
      <c r="AJ9" s="729"/>
      <c r="AK9" s="729"/>
      <c r="AL9" s="729"/>
      <c r="AM9" s="729"/>
      <c r="AN9" s="729"/>
      <c r="AO9" s="729"/>
      <c r="AP9" s="729"/>
      <c r="AQ9" s="729"/>
      <c r="AR9" s="729"/>
      <c r="AS9" s="729"/>
      <c r="AT9" s="729"/>
      <c r="AU9" s="729"/>
      <c r="AV9" s="729"/>
      <c r="AW9" s="729"/>
      <c r="AX9" s="729"/>
      <c r="AY9" s="729"/>
      <c r="AZ9" s="729"/>
      <c r="BA9" s="729"/>
      <c r="BB9" s="729"/>
      <c r="BC9" s="729"/>
      <c r="BD9" s="729"/>
      <c r="BE9" s="729"/>
      <c r="BF9" s="729"/>
      <c r="BG9" s="729"/>
      <c r="BH9" s="729"/>
      <c r="BI9" s="729"/>
      <c r="BJ9" s="729"/>
      <c r="BK9" s="729">
        <f>BK5</f>
        <v>0.18858476176713262</v>
      </c>
    </row>
    <row r="10" spans="1:63" s="720" customFormat="1" x14ac:dyDescent="0.25">
      <c r="B10" s="728"/>
      <c r="C10" s="730"/>
      <c r="D10" s="729">
        <f>D6</f>
        <v>0.12581292378046408</v>
      </c>
      <c r="E10" s="729"/>
      <c r="F10" s="729"/>
      <c r="G10" s="729"/>
      <c r="H10" s="729"/>
      <c r="I10" s="729"/>
      <c r="J10" s="729"/>
      <c r="K10" s="729"/>
      <c r="L10" s="729"/>
      <c r="M10" s="729"/>
      <c r="N10" s="729">
        <f>N6</f>
        <v>0.15819571069323946</v>
      </c>
      <c r="O10" s="729"/>
      <c r="P10" s="729"/>
      <c r="Q10" s="729"/>
      <c r="R10" s="729"/>
      <c r="S10" s="729"/>
      <c r="T10" s="729"/>
      <c r="U10" s="729"/>
      <c r="V10" s="729"/>
      <c r="W10" s="729"/>
      <c r="X10" s="729"/>
      <c r="Y10" s="729"/>
      <c r="Z10" s="729"/>
      <c r="AA10" s="729"/>
      <c r="AB10" s="729"/>
      <c r="AC10" s="729"/>
      <c r="AD10" s="729"/>
      <c r="AE10" s="729"/>
      <c r="AF10" s="729"/>
      <c r="AG10" s="729"/>
      <c r="AH10" s="729"/>
      <c r="AI10" s="729"/>
      <c r="AJ10" s="729"/>
      <c r="AK10" s="729"/>
      <c r="AL10" s="729"/>
      <c r="AM10" s="729"/>
      <c r="AN10" s="729"/>
      <c r="AO10" s="729"/>
      <c r="AP10" s="729"/>
      <c r="AQ10" s="729"/>
      <c r="AR10" s="729"/>
      <c r="AS10" s="729"/>
      <c r="AT10" s="729"/>
      <c r="AU10" s="729"/>
      <c r="AV10" s="729"/>
      <c r="AW10" s="729"/>
      <c r="AX10" s="729"/>
      <c r="AY10" s="729"/>
      <c r="AZ10" s="729"/>
      <c r="BA10" s="729"/>
      <c r="BB10" s="729"/>
      <c r="BC10" s="729"/>
      <c r="BD10" s="729"/>
      <c r="BE10" s="729"/>
      <c r="BF10" s="729"/>
      <c r="BG10" s="729"/>
      <c r="BH10" s="729"/>
      <c r="BI10" s="729"/>
      <c r="BJ10" s="729"/>
      <c r="BK10" s="729">
        <f>BK6</f>
        <v>0.14691235754060486</v>
      </c>
    </row>
    <row r="11" spans="1:63" s="720" customFormat="1" x14ac:dyDescent="0.25">
      <c r="B11" s="728"/>
      <c r="C11" s="730"/>
      <c r="D11" s="729">
        <f>D7</f>
        <v>0.12171151930072342</v>
      </c>
      <c r="E11" s="729"/>
      <c r="F11" s="729"/>
      <c r="G11" s="729"/>
      <c r="H11" s="729"/>
      <c r="I11" s="729"/>
      <c r="J11" s="729"/>
      <c r="K11" s="729"/>
      <c r="L11" s="729"/>
      <c r="M11" s="729"/>
      <c r="N11" s="729">
        <f>N7</f>
        <v>0.13875533202251272</v>
      </c>
      <c r="O11" s="729"/>
      <c r="P11" s="729"/>
      <c r="Q11" s="729"/>
      <c r="R11" s="729"/>
      <c r="S11" s="729"/>
      <c r="T11" s="729"/>
      <c r="U11" s="729"/>
      <c r="V11" s="729"/>
      <c r="W11" s="729"/>
      <c r="X11" s="729"/>
      <c r="Y11" s="729"/>
      <c r="Z11" s="729"/>
      <c r="AA11" s="729"/>
      <c r="AB11" s="729"/>
      <c r="AC11" s="729"/>
      <c r="AD11" s="729"/>
      <c r="AE11" s="729"/>
      <c r="AF11" s="729"/>
      <c r="AG11" s="729"/>
      <c r="AH11" s="729"/>
      <c r="AI11" s="729"/>
      <c r="AJ11" s="729"/>
      <c r="AK11" s="729"/>
      <c r="AL11" s="729"/>
      <c r="AM11" s="729"/>
      <c r="AN11" s="729"/>
      <c r="AO11" s="729"/>
      <c r="AP11" s="729"/>
      <c r="AQ11" s="729"/>
      <c r="AR11" s="729"/>
      <c r="AS11" s="729"/>
      <c r="AT11" s="729"/>
      <c r="AU11" s="729"/>
      <c r="AV11" s="729"/>
      <c r="AW11" s="729"/>
      <c r="AX11" s="729"/>
      <c r="AY11" s="729"/>
      <c r="AZ11" s="729"/>
      <c r="BA11" s="729"/>
      <c r="BB11" s="729"/>
      <c r="BC11" s="729"/>
      <c r="BD11" s="729"/>
      <c r="BE11" s="729"/>
      <c r="BF11" s="729"/>
      <c r="BG11" s="729"/>
      <c r="BH11" s="729"/>
      <c r="BI11" s="729"/>
      <c r="BJ11" s="729"/>
      <c r="BK11" s="729">
        <f>BK7</f>
        <v>0.12007483105314298</v>
      </c>
    </row>
    <row r="12" spans="1:63" s="720" customFormat="1" x14ac:dyDescent="0.25">
      <c r="C12" s="731"/>
    </row>
    <row r="13" spans="1:63" x14ac:dyDescent="0.25">
      <c r="C13" s="44"/>
    </row>
    <row r="30" ht="18" customHeight="1" x14ac:dyDescent="0.25"/>
    <row r="34" spans="2:2" x14ac:dyDescent="0.25">
      <c r="B34"/>
    </row>
  </sheetData>
  <hyperlinks>
    <hyperlink ref="A2" location="SOMMAIRE!A1" display="Retour sommaire"/>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Y47"/>
  <sheetViews>
    <sheetView workbookViewId="0">
      <selection activeCell="A2" sqref="A2:B2"/>
    </sheetView>
  </sheetViews>
  <sheetFormatPr baseColWidth="10" defaultRowHeight="15" x14ac:dyDescent="0.25"/>
  <cols>
    <col min="2" max="2" width="35.28515625" customWidth="1"/>
    <col min="3" max="3" width="13.7109375" style="4" customWidth="1"/>
    <col min="4" max="52" width="5.7109375" customWidth="1"/>
    <col min="53" max="74" width="5.42578125" customWidth="1"/>
  </cols>
  <sheetData>
    <row r="1" spans="1:77" ht="15.75" x14ac:dyDescent="0.25">
      <c r="A1" s="1" t="s">
        <v>348</v>
      </c>
    </row>
    <row r="2" spans="1:77" ht="15.75" x14ac:dyDescent="0.25">
      <c r="A2" s="388" t="s">
        <v>376</v>
      </c>
      <c r="B2" s="3"/>
    </row>
    <row r="3" spans="1:77" ht="15.75" thickBot="1" x14ac:dyDescent="0.3"/>
    <row r="4" spans="1:77" ht="15.75" thickBot="1" x14ac:dyDescent="0.3">
      <c r="B4" s="45"/>
      <c r="C4" s="46"/>
      <c r="D4" s="7">
        <v>2000</v>
      </c>
      <c r="E4" s="8">
        <v>2001</v>
      </c>
      <c r="F4" s="8">
        <v>2002</v>
      </c>
      <c r="G4" s="8">
        <v>2003</v>
      </c>
      <c r="H4" s="8">
        <v>2004</v>
      </c>
      <c r="I4" s="8">
        <v>2005</v>
      </c>
      <c r="J4" s="8">
        <v>2006</v>
      </c>
      <c r="K4" s="8">
        <v>2007</v>
      </c>
      <c r="L4" s="8">
        <v>2008</v>
      </c>
      <c r="M4" s="8">
        <v>2009</v>
      </c>
      <c r="N4" s="8">
        <v>2010</v>
      </c>
      <c r="O4" s="8">
        <v>2011</v>
      </c>
      <c r="P4" s="8">
        <v>2012</v>
      </c>
      <c r="Q4" s="8">
        <v>2013</v>
      </c>
      <c r="R4" s="8">
        <v>2014</v>
      </c>
      <c r="S4" s="8">
        <v>2015</v>
      </c>
      <c r="T4" s="8">
        <v>2016</v>
      </c>
      <c r="U4" s="8">
        <v>2017</v>
      </c>
      <c r="V4" s="8">
        <v>2018</v>
      </c>
      <c r="W4" s="8">
        <v>2019</v>
      </c>
      <c r="X4" s="8">
        <v>2020</v>
      </c>
      <c r="Y4" s="8">
        <v>2021</v>
      </c>
      <c r="Z4" s="8">
        <v>2022</v>
      </c>
      <c r="AA4" s="8">
        <v>2023</v>
      </c>
      <c r="AB4" s="8">
        <v>2024</v>
      </c>
      <c r="AC4" s="8">
        <v>2025</v>
      </c>
      <c r="AD4" s="8">
        <v>2026</v>
      </c>
      <c r="AE4" s="8">
        <v>2027</v>
      </c>
      <c r="AF4" s="8">
        <v>2028</v>
      </c>
      <c r="AG4" s="8">
        <v>2029</v>
      </c>
      <c r="AH4" s="8">
        <v>2030</v>
      </c>
      <c r="AI4" s="8">
        <v>2031</v>
      </c>
      <c r="AJ4" s="8">
        <v>2032</v>
      </c>
      <c r="AK4" s="8">
        <v>2033</v>
      </c>
      <c r="AL4" s="8">
        <v>2034</v>
      </c>
      <c r="AM4" s="8">
        <v>2035</v>
      </c>
      <c r="AN4" s="8">
        <v>2036</v>
      </c>
      <c r="AO4" s="8">
        <v>2037</v>
      </c>
      <c r="AP4" s="8">
        <v>2038</v>
      </c>
      <c r="AQ4" s="8">
        <v>2039</v>
      </c>
      <c r="AR4" s="8">
        <v>2040</v>
      </c>
      <c r="AS4" s="8">
        <v>2041</v>
      </c>
      <c r="AT4" s="8">
        <v>2042</v>
      </c>
      <c r="AU4" s="8">
        <v>2043</v>
      </c>
      <c r="AV4" s="8">
        <v>2044</v>
      </c>
      <c r="AW4" s="8">
        <v>2045</v>
      </c>
      <c r="AX4" s="8">
        <v>2046</v>
      </c>
      <c r="AY4" s="8">
        <v>2047</v>
      </c>
      <c r="AZ4" s="8">
        <v>2048</v>
      </c>
      <c r="BA4" s="8">
        <v>2049</v>
      </c>
      <c r="BB4" s="8">
        <v>2050</v>
      </c>
      <c r="BC4" s="8">
        <v>2051</v>
      </c>
      <c r="BD4" s="8">
        <v>2052</v>
      </c>
      <c r="BE4" s="8">
        <v>2053</v>
      </c>
      <c r="BF4" s="8">
        <v>2054</v>
      </c>
      <c r="BG4" s="8">
        <v>2055</v>
      </c>
      <c r="BH4" s="8">
        <v>2056</v>
      </c>
      <c r="BI4" s="8">
        <v>2057</v>
      </c>
      <c r="BJ4" s="8">
        <v>2058</v>
      </c>
      <c r="BK4" s="8">
        <v>2059</v>
      </c>
      <c r="BL4" s="8">
        <v>2060</v>
      </c>
      <c r="BM4" s="8">
        <v>2061</v>
      </c>
      <c r="BN4" s="8">
        <v>2062</v>
      </c>
      <c r="BO4" s="8">
        <v>2063</v>
      </c>
      <c r="BP4" s="8">
        <v>2064</v>
      </c>
      <c r="BQ4" s="8">
        <v>2065</v>
      </c>
      <c r="BR4" s="8">
        <v>2066</v>
      </c>
      <c r="BS4" s="8">
        <v>2067</v>
      </c>
      <c r="BT4" s="8">
        <v>2068</v>
      </c>
      <c r="BU4" s="8">
        <v>2069</v>
      </c>
      <c r="BV4" s="9">
        <v>2070</v>
      </c>
    </row>
    <row r="5" spans="1:77" x14ac:dyDescent="0.25">
      <c r="B5" s="867" t="s">
        <v>9</v>
      </c>
      <c r="C5" s="10" t="s">
        <v>1</v>
      </c>
      <c r="D5" s="11"/>
      <c r="E5" s="12"/>
      <c r="F5" s="12"/>
      <c r="G5" s="12"/>
      <c r="H5" s="12"/>
      <c r="I5" s="12">
        <v>0.4891277871973212</v>
      </c>
      <c r="J5" s="12">
        <v>0.48870481925499643</v>
      </c>
      <c r="K5" s="12">
        <v>0.49050383845650597</v>
      </c>
      <c r="L5" s="12">
        <v>0.49458790466782016</v>
      </c>
      <c r="M5" s="12">
        <v>0.50352317281113856</v>
      </c>
      <c r="N5" s="12">
        <v>0.49752423306386329</v>
      </c>
      <c r="O5" s="12">
        <v>0.50584535541823361</v>
      </c>
      <c r="P5" s="12">
        <v>0.51293832840731179</v>
      </c>
      <c r="Q5" s="12">
        <v>0.51840955887351936</v>
      </c>
      <c r="R5" s="12">
        <v>0.51808778657575638</v>
      </c>
      <c r="S5" s="12">
        <v>0.51447360643524154</v>
      </c>
      <c r="T5" s="12">
        <v>0.51154338770763419</v>
      </c>
      <c r="U5" s="12">
        <v>0.50959864713039926</v>
      </c>
      <c r="V5" s="12">
        <v>0.50548393381705381</v>
      </c>
      <c r="W5" s="12">
        <v>0.49944111842580097</v>
      </c>
      <c r="X5" s="12">
        <v>0.52117419802665599</v>
      </c>
      <c r="Y5" s="12">
        <v>0.50263757664218578</v>
      </c>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3"/>
      <c r="BM5" s="13"/>
      <c r="BN5" s="13"/>
      <c r="BO5" s="13"/>
      <c r="BP5" s="13"/>
      <c r="BQ5" s="13"/>
      <c r="BR5" s="13"/>
      <c r="BS5" s="13"/>
      <c r="BT5" s="13"/>
      <c r="BU5" s="13"/>
      <c r="BV5" s="14"/>
    </row>
    <row r="6" spans="1:77" x14ac:dyDescent="0.25">
      <c r="B6" s="868"/>
      <c r="C6" s="15">
        <v>1.6E-2</v>
      </c>
      <c r="D6" s="16"/>
      <c r="E6" s="17"/>
      <c r="F6" s="17"/>
      <c r="G6" s="17"/>
      <c r="H6" s="17"/>
      <c r="I6" s="17"/>
      <c r="J6" s="17"/>
      <c r="K6" s="17"/>
      <c r="L6" s="17"/>
      <c r="M6" s="17"/>
      <c r="N6" s="17"/>
      <c r="O6" s="17"/>
      <c r="P6" s="17"/>
      <c r="Q6" s="17"/>
      <c r="R6" s="17"/>
      <c r="S6" s="17"/>
      <c r="T6" s="17"/>
      <c r="U6" s="17"/>
      <c r="V6" s="17"/>
      <c r="W6" s="17"/>
      <c r="X6" s="17"/>
      <c r="Y6" s="17">
        <v>0.50263757664218578</v>
      </c>
      <c r="Z6" s="17">
        <v>0.49267129254136371</v>
      </c>
      <c r="AA6" s="17">
        <v>0.49487170361995869</v>
      </c>
      <c r="AB6" s="17">
        <v>0.50142495049826097</v>
      </c>
      <c r="AC6" s="17">
        <v>0.50026439211803431</v>
      </c>
      <c r="AD6" s="17">
        <v>0.49907077016644008</v>
      </c>
      <c r="AE6" s="17">
        <v>0.49804976001176604</v>
      </c>
      <c r="AF6" s="17">
        <v>0.49237192608552066</v>
      </c>
      <c r="AG6" s="17">
        <v>0.48914391753166658</v>
      </c>
      <c r="AH6" s="17">
        <v>0.48483014380751149</v>
      </c>
      <c r="AI6" s="17">
        <v>0.47977886987499896</v>
      </c>
      <c r="AJ6" s="17">
        <v>0.47385562661933012</v>
      </c>
      <c r="AK6" s="17">
        <v>0.46896045409963805</v>
      </c>
      <c r="AL6" s="17">
        <v>0.4631832459180063</v>
      </c>
      <c r="AM6" s="17">
        <v>0.45795846308695609</v>
      </c>
      <c r="AN6" s="17">
        <v>0.45247164577296811</v>
      </c>
      <c r="AO6" s="17">
        <v>0.44704664713886261</v>
      </c>
      <c r="AP6" s="17">
        <v>0.44193013504019907</v>
      </c>
      <c r="AQ6" s="17">
        <v>0.4369651662432168</v>
      </c>
      <c r="AR6" s="17">
        <v>0.43187192697679039</v>
      </c>
      <c r="AS6" s="17">
        <v>0.42633267682968329</v>
      </c>
      <c r="AT6" s="17">
        <v>0.42153795168414027</v>
      </c>
      <c r="AU6" s="17">
        <v>0.41706609485634422</v>
      </c>
      <c r="AV6" s="17">
        <v>0.41292112777499984</v>
      </c>
      <c r="AW6" s="17">
        <v>0.40906492732278676</v>
      </c>
      <c r="AX6" s="17">
        <v>0.40504998382080404</v>
      </c>
      <c r="AY6" s="17">
        <v>0.40025563231771322</v>
      </c>
      <c r="AZ6" s="17">
        <v>0.39577294500658461</v>
      </c>
      <c r="BA6" s="17">
        <v>0.39166311769037288</v>
      </c>
      <c r="BB6" s="17">
        <v>0.38750498378333004</v>
      </c>
      <c r="BC6" s="17">
        <v>0.38367327477922625</v>
      </c>
      <c r="BD6" s="17">
        <v>0.37975168109657192</v>
      </c>
      <c r="BE6" s="17">
        <v>0.37596665997120526</v>
      </c>
      <c r="BF6" s="17">
        <v>0.37181690894476477</v>
      </c>
      <c r="BG6" s="17">
        <v>0.36781693285666389</v>
      </c>
      <c r="BH6" s="17">
        <v>0.36410297217432924</v>
      </c>
      <c r="BI6" s="17">
        <v>0.36105089662491502</v>
      </c>
      <c r="BJ6" s="17">
        <v>0.35835655909548803</v>
      </c>
      <c r="BK6" s="17">
        <v>0.35562048842390254</v>
      </c>
      <c r="BL6" s="18">
        <v>0.35293869004438244</v>
      </c>
      <c r="BM6" s="18">
        <v>0.35012466397588121</v>
      </c>
      <c r="BN6" s="18">
        <v>0.34718651251300775</v>
      </c>
      <c r="BO6" s="18">
        <v>0.34435142464337753</v>
      </c>
      <c r="BP6" s="18">
        <v>0.34163583629142746</v>
      </c>
      <c r="BQ6" s="18">
        <v>0.33903564771226019</v>
      </c>
      <c r="BR6" s="18">
        <v>0.33673201273117692</v>
      </c>
      <c r="BS6" s="18">
        <v>0.33432119781439884</v>
      </c>
      <c r="BT6" s="18">
        <v>0.33175023107802087</v>
      </c>
      <c r="BU6" s="18">
        <v>0.3290982848059173</v>
      </c>
      <c r="BV6" s="19">
        <v>0.32648683681307739</v>
      </c>
      <c r="BX6" s="47"/>
      <c r="BY6" s="48"/>
    </row>
    <row r="7" spans="1:77" x14ac:dyDescent="0.25">
      <c r="B7" s="868"/>
      <c r="C7" s="15">
        <v>1.2999999999999999E-2</v>
      </c>
      <c r="D7" s="16"/>
      <c r="E7" s="17"/>
      <c r="F7" s="17"/>
      <c r="G7" s="17"/>
      <c r="H7" s="17"/>
      <c r="I7" s="17"/>
      <c r="J7" s="17"/>
      <c r="K7" s="17"/>
      <c r="L7" s="17"/>
      <c r="M7" s="17"/>
      <c r="N7" s="17"/>
      <c r="O7" s="17"/>
      <c r="P7" s="17"/>
      <c r="Q7" s="17"/>
      <c r="R7" s="17"/>
      <c r="S7" s="17"/>
      <c r="T7" s="17"/>
      <c r="U7" s="17"/>
      <c r="V7" s="17"/>
      <c r="W7" s="17"/>
      <c r="X7" s="17"/>
      <c r="Y7" s="17">
        <v>0.50263757664218578</v>
      </c>
      <c r="Z7" s="17">
        <v>0.49267129254136371</v>
      </c>
      <c r="AA7" s="17">
        <v>0.49487170361995869</v>
      </c>
      <c r="AB7" s="17">
        <v>0.50142495049826097</v>
      </c>
      <c r="AC7" s="17">
        <v>0.50026439211803431</v>
      </c>
      <c r="AD7" s="17">
        <v>0.49907077016644008</v>
      </c>
      <c r="AE7" s="17">
        <v>0.49804976001176604</v>
      </c>
      <c r="AF7" s="17">
        <v>0.49261321335089314</v>
      </c>
      <c r="AG7" s="17">
        <v>0.48986757782585827</v>
      </c>
      <c r="AH7" s="17">
        <v>0.48624436900765627</v>
      </c>
      <c r="AI7" s="17">
        <v>0.48203003511994524</v>
      </c>
      <c r="AJ7" s="17">
        <v>0.47710191309719419</v>
      </c>
      <c r="AK7" s="17">
        <v>0.47312105278240441</v>
      </c>
      <c r="AL7" s="17">
        <v>0.46820705229575216</v>
      </c>
      <c r="AM7" s="17">
        <v>0.46382544354032379</v>
      </c>
      <c r="AN7" s="17">
        <v>0.45916729803813328</v>
      </c>
      <c r="AO7" s="17">
        <v>0.45451410254488928</v>
      </c>
      <c r="AP7" s="17">
        <v>0.45014891054651657</v>
      </c>
      <c r="AQ7" s="17">
        <v>0.44591113041826225</v>
      </c>
      <c r="AR7" s="17">
        <v>0.44148801744751121</v>
      </c>
      <c r="AS7" s="17">
        <v>0.43656475630104702</v>
      </c>
      <c r="AT7" s="17">
        <v>0.43240804513636494</v>
      </c>
      <c r="AU7" s="17">
        <v>0.42852893079081827</v>
      </c>
      <c r="AV7" s="17">
        <v>0.4249814863252343</v>
      </c>
      <c r="AW7" s="17">
        <v>0.42171036264802092</v>
      </c>
      <c r="AX7" s="17">
        <v>0.41820237775702201</v>
      </c>
      <c r="AY7" s="17">
        <v>0.4138509752564673</v>
      </c>
      <c r="AZ7" s="17">
        <v>0.40991301859203805</v>
      </c>
      <c r="BA7" s="17">
        <v>0.4062051267793243</v>
      </c>
      <c r="BB7" s="17">
        <v>0.40246060540269984</v>
      </c>
      <c r="BC7" s="17">
        <v>0.3989679099261903</v>
      </c>
      <c r="BD7" s="17">
        <v>0.39543819526221191</v>
      </c>
      <c r="BE7" s="17">
        <v>0.39192337122418613</v>
      </c>
      <c r="BF7" s="17">
        <v>0.38802257581241062</v>
      </c>
      <c r="BG7" s="17">
        <v>0.3842393380842018</v>
      </c>
      <c r="BH7" s="17">
        <v>0.38071533056768669</v>
      </c>
      <c r="BI7" s="17">
        <v>0.37795660706233963</v>
      </c>
      <c r="BJ7" s="17">
        <v>0.37549497728218217</v>
      </c>
      <c r="BK7" s="17">
        <v>0.37303476220778981</v>
      </c>
      <c r="BL7" s="18">
        <v>0.37054355993023957</v>
      </c>
      <c r="BM7" s="18">
        <v>0.36794909235632201</v>
      </c>
      <c r="BN7" s="18">
        <v>0.36517943232064254</v>
      </c>
      <c r="BO7" s="18">
        <v>0.36258172080421169</v>
      </c>
      <c r="BP7" s="18">
        <v>0.36001679807812365</v>
      </c>
      <c r="BQ7" s="18">
        <v>0.35755489448111671</v>
      </c>
      <c r="BR7" s="18">
        <v>0.35543287351802011</v>
      </c>
      <c r="BS7" s="18">
        <v>0.35318877319995523</v>
      </c>
      <c r="BT7" s="18">
        <v>0.35067874892202233</v>
      </c>
      <c r="BU7" s="18">
        <v>0.34819117563528268</v>
      </c>
      <c r="BV7" s="19">
        <v>0.34573201408597198</v>
      </c>
      <c r="BX7" s="47"/>
      <c r="BY7" s="48"/>
    </row>
    <row r="8" spans="1:77" x14ac:dyDescent="0.25">
      <c r="B8" s="868"/>
      <c r="C8" s="15">
        <v>0.01</v>
      </c>
      <c r="D8" s="16"/>
      <c r="E8" s="17"/>
      <c r="F8" s="17"/>
      <c r="G8" s="17"/>
      <c r="H8" s="17"/>
      <c r="I8" s="17"/>
      <c r="J8" s="17"/>
      <c r="K8" s="17"/>
      <c r="L8" s="17"/>
      <c r="M8" s="17"/>
      <c r="N8" s="17"/>
      <c r="O8" s="17"/>
      <c r="P8" s="17"/>
      <c r="Q8" s="17"/>
      <c r="R8" s="17"/>
      <c r="S8" s="17"/>
      <c r="T8" s="17"/>
      <c r="U8" s="17"/>
      <c r="V8" s="17"/>
      <c r="W8" s="17"/>
      <c r="X8" s="17"/>
      <c r="Y8" s="17">
        <v>0.50263757664218578</v>
      </c>
      <c r="Z8" s="17">
        <v>0.49267129254136371</v>
      </c>
      <c r="AA8" s="17">
        <v>0.49487170361995869</v>
      </c>
      <c r="AB8" s="17">
        <v>0.50142495049826097</v>
      </c>
      <c r="AC8" s="17">
        <v>0.50026439211803431</v>
      </c>
      <c r="AD8" s="17">
        <v>0.49907077016644008</v>
      </c>
      <c r="AE8" s="17">
        <v>0.49804976001176604</v>
      </c>
      <c r="AF8" s="17">
        <v>0.49287761280027576</v>
      </c>
      <c r="AG8" s="17">
        <v>0.49054695864630576</v>
      </c>
      <c r="AH8" s="17">
        <v>0.4876360485747846</v>
      </c>
      <c r="AI8" s="17">
        <v>0.48440631155420355</v>
      </c>
      <c r="AJ8" s="17">
        <v>0.48053102197953446</v>
      </c>
      <c r="AK8" s="17">
        <v>0.47763426634436762</v>
      </c>
      <c r="AL8" s="17">
        <v>0.47375582685179957</v>
      </c>
      <c r="AM8" s="17">
        <v>0.47034805099346871</v>
      </c>
      <c r="AN8" s="17">
        <v>0.46660090808278365</v>
      </c>
      <c r="AO8" s="17">
        <v>0.46285037037059801</v>
      </c>
      <c r="AP8" s="17">
        <v>0.4593145121604974</v>
      </c>
      <c r="AQ8" s="17">
        <v>0.45592921081659377</v>
      </c>
      <c r="AR8" s="17">
        <v>0.45236569320024839</v>
      </c>
      <c r="AS8" s="17">
        <v>0.44816005093046679</v>
      </c>
      <c r="AT8" s="17">
        <v>0.44479488623973457</v>
      </c>
      <c r="AU8" s="17">
        <v>0.44160598992102923</v>
      </c>
      <c r="AV8" s="17">
        <v>0.43873593096606972</v>
      </c>
      <c r="AW8" s="17">
        <v>0.43611271369975291</v>
      </c>
      <c r="AX8" s="17">
        <v>0.43322700114746043</v>
      </c>
      <c r="AY8" s="17">
        <v>0.42943550247892753</v>
      </c>
      <c r="AZ8" s="17">
        <v>0.42605800015053025</v>
      </c>
      <c r="BA8" s="17">
        <v>0.42290591843253561</v>
      </c>
      <c r="BB8" s="17">
        <v>0.4196780531304507</v>
      </c>
      <c r="BC8" s="17">
        <v>0.41660354874429123</v>
      </c>
      <c r="BD8" s="17">
        <v>0.41347887761585295</v>
      </c>
      <c r="BE8" s="17">
        <v>0.41034893768870656</v>
      </c>
      <c r="BF8" s="17">
        <v>0.40691963142455484</v>
      </c>
      <c r="BG8" s="17">
        <v>0.40348463503971255</v>
      </c>
      <c r="BH8" s="17">
        <v>0.40027311597179177</v>
      </c>
      <c r="BI8" s="17">
        <v>0.39779557790753162</v>
      </c>
      <c r="BJ8" s="17">
        <v>0.39564501852409995</v>
      </c>
      <c r="BK8" s="17">
        <v>0.39353557775554548</v>
      </c>
      <c r="BL8" s="18">
        <v>0.39129352648189564</v>
      </c>
      <c r="BM8" s="18">
        <v>0.38899307825169405</v>
      </c>
      <c r="BN8" s="18">
        <v>0.38651073049317036</v>
      </c>
      <c r="BO8" s="18">
        <v>0.38421302702610782</v>
      </c>
      <c r="BP8" s="18">
        <v>0.38190994221251917</v>
      </c>
      <c r="BQ8" s="18">
        <v>0.37968294765298238</v>
      </c>
      <c r="BR8" s="18">
        <v>0.3778106037622021</v>
      </c>
      <c r="BS8" s="18">
        <v>0.37585480000040589</v>
      </c>
      <c r="BT8" s="18">
        <v>0.37364188538739779</v>
      </c>
      <c r="BU8" s="18">
        <v>0.37131585439394366</v>
      </c>
      <c r="BV8" s="19">
        <v>0.36910300473921659</v>
      </c>
      <c r="BX8" s="47"/>
      <c r="BY8" s="48"/>
    </row>
    <row r="9" spans="1:77" ht="15.75" thickBot="1" x14ac:dyDescent="0.3">
      <c r="B9" s="869"/>
      <c r="C9" s="20">
        <v>7.0000000000000001E-3</v>
      </c>
      <c r="D9" s="21"/>
      <c r="E9" s="22"/>
      <c r="F9" s="22"/>
      <c r="G9" s="22"/>
      <c r="H9" s="22"/>
      <c r="I9" s="22"/>
      <c r="J9" s="22"/>
      <c r="K9" s="22"/>
      <c r="L9" s="22"/>
      <c r="M9" s="22"/>
      <c r="N9" s="22"/>
      <c r="O9" s="22"/>
      <c r="P9" s="22"/>
      <c r="Q9" s="22"/>
      <c r="R9" s="22"/>
      <c r="S9" s="22"/>
      <c r="T9" s="22"/>
      <c r="U9" s="22"/>
      <c r="V9" s="22"/>
      <c r="W9" s="22"/>
      <c r="X9" s="22"/>
      <c r="Y9" s="22">
        <v>0.50263757664218578</v>
      </c>
      <c r="Z9" s="22">
        <v>0.49267129254136371</v>
      </c>
      <c r="AA9" s="22">
        <v>0.49487170361995869</v>
      </c>
      <c r="AB9" s="22">
        <v>0.50142495049826097</v>
      </c>
      <c r="AC9" s="22">
        <v>0.50026439211803431</v>
      </c>
      <c r="AD9" s="22">
        <v>0.49907077016644008</v>
      </c>
      <c r="AE9" s="22">
        <v>0.49804941750301235</v>
      </c>
      <c r="AF9" s="22">
        <v>0.49314830356836092</v>
      </c>
      <c r="AG9" s="22">
        <v>0.49120535761221767</v>
      </c>
      <c r="AH9" s="22">
        <v>0.48897955574287288</v>
      </c>
      <c r="AI9" s="22">
        <v>0.48672390093530093</v>
      </c>
      <c r="AJ9" s="22">
        <v>0.48395585063918206</v>
      </c>
      <c r="AK9" s="22">
        <v>0.48204017410368738</v>
      </c>
      <c r="AL9" s="22">
        <v>0.47916829022839469</v>
      </c>
      <c r="AM9" s="22">
        <v>0.47673738007446448</v>
      </c>
      <c r="AN9" s="22">
        <v>0.4739580993837742</v>
      </c>
      <c r="AO9" s="22">
        <v>0.4711163505064791</v>
      </c>
      <c r="AP9" s="22">
        <v>0.46844367859091685</v>
      </c>
      <c r="AQ9" s="22">
        <v>0.46591819709235682</v>
      </c>
      <c r="AR9" s="22">
        <v>0.46314629043031141</v>
      </c>
      <c r="AS9" s="22">
        <v>0.45972296107719768</v>
      </c>
      <c r="AT9" s="22">
        <v>0.45712243976719513</v>
      </c>
      <c r="AU9" s="22">
        <v>0.45471359770306718</v>
      </c>
      <c r="AV9" s="22">
        <v>0.4525430186224102</v>
      </c>
      <c r="AW9" s="22">
        <v>0.45072538806113888</v>
      </c>
      <c r="AX9" s="22">
        <v>0.44857671932673338</v>
      </c>
      <c r="AY9" s="22">
        <v>0.44531011428846379</v>
      </c>
      <c r="AZ9" s="22">
        <v>0.44252605396565881</v>
      </c>
      <c r="BA9" s="22">
        <v>0.43996944611030875</v>
      </c>
      <c r="BB9" s="22">
        <v>0.43730853959470106</v>
      </c>
      <c r="BC9" s="22">
        <v>0.43485541772639469</v>
      </c>
      <c r="BD9" s="22">
        <v>0.43228477846806967</v>
      </c>
      <c r="BE9" s="22">
        <v>0.42965489525864692</v>
      </c>
      <c r="BF9" s="22">
        <v>0.42664661374658835</v>
      </c>
      <c r="BG9" s="22">
        <v>0.42360854563587269</v>
      </c>
      <c r="BH9" s="22">
        <v>0.42079603757903711</v>
      </c>
      <c r="BI9" s="22">
        <v>0.41875601882196373</v>
      </c>
      <c r="BJ9" s="22">
        <v>0.41705462858143455</v>
      </c>
      <c r="BK9" s="22">
        <v>0.41530487775397823</v>
      </c>
      <c r="BL9" s="23">
        <v>0.41346857213357707</v>
      </c>
      <c r="BM9" s="23">
        <v>0.4115321144554317</v>
      </c>
      <c r="BN9" s="23">
        <v>0.40939327879782361</v>
      </c>
      <c r="BO9" s="23">
        <v>0.40739127146576926</v>
      </c>
      <c r="BP9" s="23">
        <v>0.40543288695540525</v>
      </c>
      <c r="BQ9" s="23">
        <v>0.40357803814678361</v>
      </c>
      <c r="BR9" s="23">
        <v>0.40198509819241135</v>
      </c>
      <c r="BS9" s="23">
        <v>0.40031199043154297</v>
      </c>
      <c r="BT9" s="23">
        <v>0.39835133330411648</v>
      </c>
      <c r="BU9" s="23">
        <v>0.39626152970440992</v>
      </c>
      <c r="BV9" s="24">
        <v>0.39426890419557675</v>
      </c>
      <c r="BX9" s="47"/>
      <c r="BY9" s="48"/>
    </row>
    <row r="10" spans="1:77" x14ac:dyDescent="0.25">
      <c r="B10" s="867" t="s">
        <v>10</v>
      </c>
      <c r="C10" s="10" t="s">
        <v>1</v>
      </c>
      <c r="D10" s="11"/>
      <c r="E10" s="49"/>
      <c r="F10" s="50">
        <v>2.1312780391996733</v>
      </c>
      <c r="G10" s="50">
        <v>2.0909121925510612</v>
      </c>
      <c r="H10" s="50">
        <v>2.0455005667449142</v>
      </c>
      <c r="I10" s="50">
        <v>2.0074535563018685</v>
      </c>
      <c r="J10" s="50">
        <v>1.9782898312444894</v>
      </c>
      <c r="K10" s="50">
        <v>1.9518045694455533</v>
      </c>
      <c r="L10" s="50">
        <v>1.9077929540775032</v>
      </c>
      <c r="M10" s="50">
        <v>1.8393857428762614</v>
      </c>
      <c r="N10" s="50">
        <v>1.8001902644009005</v>
      </c>
      <c r="O10" s="50">
        <v>1.7810605169690601</v>
      </c>
      <c r="P10" s="50">
        <v>1.7715312470881388</v>
      </c>
      <c r="Q10" s="50">
        <v>1.75537514393395</v>
      </c>
      <c r="R10" s="50">
        <v>1.7377857838935555</v>
      </c>
      <c r="S10" s="50">
        <v>1.7222163782279627</v>
      </c>
      <c r="T10" s="51">
        <v>1.7167473094243428</v>
      </c>
      <c r="U10" s="51">
        <v>1.7217308874748534</v>
      </c>
      <c r="V10" s="51">
        <v>1.7196825042322617</v>
      </c>
      <c r="W10" s="51">
        <v>1.7161948089093202</v>
      </c>
      <c r="X10" s="51">
        <v>1.6834173038007696</v>
      </c>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3"/>
      <c r="BM10" s="53"/>
      <c r="BN10" s="53"/>
      <c r="BO10" s="53"/>
      <c r="BP10" s="53"/>
      <c r="BQ10" s="53"/>
      <c r="BR10" s="53"/>
      <c r="BS10" s="53"/>
      <c r="BT10" s="53"/>
      <c r="BU10" s="53"/>
      <c r="BV10" s="54"/>
    </row>
    <row r="11" spans="1:77" ht="15.75" thickBot="1" x14ac:dyDescent="0.3">
      <c r="B11" s="869"/>
      <c r="C11" s="20" t="s">
        <v>11</v>
      </c>
      <c r="D11" s="21"/>
      <c r="E11" s="22"/>
      <c r="F11" s="55"/>
      <c r="G11" s="55"/>
      <c r="H11" s="55"/>
      <c r="I11" s="55"/>
      <c r="J11" s="55"/>
      <c r="K11" s="55"/>
      <c r="L11" s="55"/>
      <c r="M11" s="55"/>
      <c r="N11" s="55"/>
      <c r="O11" s="55"/>
      <c r="P11" s="55"/>
      <c r="Q11" s="55"/>
      <c r="R11" s="55"/>
      <c r="S11" s="56"/>
      <c r="T11" s="56"/>
      <c r="U11" s="56"/>
      <c r="V11" s="56"/>
      <c r="W11" s="56"/>
      <c r="X11" s="56">
        <v>1.6834173038007696</v>
      </c>
      <c r="Y11" s="56">
        <v>1.7071928052225456</v>
      </c>
      <c r="Z11" s="56">
        <v>1.7244984796116107</v>
      </c>
      <c r="AA11" s="56">
        <v>1.7075677262507212</v>
      </c>
      <c r="AB11" s="56">
        <v>1.6980987225827986</v>
      </c>
      <c r="AC11" s="56">
        <v>1.6894791662085815</v>
      </c>
      <c r="AD11" s="56">
        <v>1.6836375511655028</v>
      </c>
      <c r="AE11" s="56">
        <v>1.6784698050606932</v>
      </c>
      <c r="AF11" s="56">
        <v>1.6494735658299164</v>
      </c>
      <c r="AG11" s="56">
        <v>1.6237132608427836</v>
      </c>
      <c r="AH11" s="56">
        <v>1.5996679412960977</v>
      </c>
      <c r="AI11" s="56">
        <v>1.5765350510767902</v>
      </c>
      <c r="AJ11" s="56">
        <v>1.555046097000272</v>
      </c>
      <c r="AK11" s="56">
        <v>1.542255838072137</v>
      </c>
      <c r="AL11" s="56">
        <v>1.531110457951222</v>
      </c>
      <c r="AM11" s="56">
        <v>1.5214503280869724</v>
      </c>
      <c r="AN11" s="56">
        <v>1.5117419566771311</v>
      </c>
      <c r="AO11" s="56">
        <v>1.5029587121624883</v>
      </c>
      <c r="AP11" s="56">
        <v>1.4953519219447089</v>
      </c>
      <c r="AQ11" s="56">
        <v>1.4883340395166198</v>
      </c>
      <c r="AR11" s="56">
        <v>1.4787523556905486</v>
      </c>
      <c r="AS11" s="56">
        <v>1.4661935881568262</v>
      </c>
      <c r="AT11" s="56">
        <v>1.4563257400074952</v>
      </c>
      <c r="AU11" s="56">
        <v>1.4463247688048004</v>
      </c>
      <c r="AV11" s="56">
        <v>1.4375352928079215</v>
      </c>
      <c r="AW11" s="56">
        <v>1.4306424827617628</v>
      </c>
      <c r="AX11" s="56">
        <v>1.4230022238453626</v>
      </c>
      <c r="AY11" s="56">
        <v>1.4127292913783522</v>
      </c>
      <c r="AZ11" s="56">
        <v>1.4031419644112759</v>
      </c>
      <c r="BA11" s="56">
        <v>1.3938946329569732</v>
      </c>
      <c r="BB11" s="56">
        <v>1.3850138700775776</v>
      </c>
      <c r="BC11" s="56">
        <v>1.3766756129086537</v>
      </c>
      <c r="BD11" s="56">
        <v>1.3685062752684791</v>
      </c>
      <c r="BE11" s="56">
        <v>1.3604961407973715</v>
      </c>
      <c r="BF11" s="56">
        <v>1.3520781995731199</v>
      </c>
      <c r="BG11" s="56">
        <v>1.3446104308950355</v>
      </c>
      <c r="BH11" s="56">
        <v>1.3375333401680662</v>
      </c>
      <c r="BI11" s="56">
        <v>1.3325161364832843</v>
      </c>
      <c r="BJ11" s="56">
        <v>1.3281167988228681</v>
      </c>
      <c r="BK11" s="56">
        <v>1.3235017452802584</v>
      </c>
      <c r="BL11" s="57">
        <v>1.3181897950421457</v>
      </c>
      <c r="BM11" s="57">
        <v>1.3123350373771201</v>
      </c>
      <c r="BN11" s="57">
        <v>1.3058371248163327</v>
      </c>
      <c r="BO11" s="57">
        <v>1.2995441415668472</v>
      </c>
      <c r="BP11" s="57">
        <v>1.2930819584183193</v>
      </c>
      <c r="BQ11" s="57">
        <v>1.2862663166334745</v>
      </c>
      <c r="BR11" s="57">
        <v>1.2796707287902758</v>
      </c>
      <c r="BS11" s="57">
        <v>1.2727718762018048</v>
      </c>
      <c r="BT11" s="57">
        <v>1.2647318936777203</v>
      </c>
      <c r="BU11" s="57">
        <v>1.2556782546022163</v>
      </c>
      <c r="BV11" s="58">
        <v>1.246668457102013</v>
      </c>
    </row>
    <row r="12" spans="1:77" s="720" customFormat="1" x14ac:dyDescent="0.25">
      <c r="B12" s="721" t="s">
        <v>2</v>
      </c>
      <c r="C12" s="722" t="str">
        <f t="shared" ref="C12:C18" si="0">C5</f>
        <v>Obs</v>
      </c>
      <c r="D12" s="723"/>
      <c r="E12" s="723"/>
      <c r="F12" s="723"/>
      <c r="G12" s="723"/>
      <c r="H12" s="723"/>
      <c r="I12" s="723">
        <f>I5</f>
        <v>0.4891277871973212</v>
      </c>
      <c r="J12" s="723"/>
      <c r="K12" s="723"/>
      <c r="L12" s="723"/>
      <c r="M12" s="723"/>
      <c r="N12" s="723"/>
      <c r="O12" s="723"/>
      <c r="P12" s="723"/>
      <c r="Q12" s="723"/>
      <c r="R12" s="723"/>
      <c r="S12" s="723"/>
      <c r="T12" s="723"/>
      <c r="U12" s="723"/>
      <c r="V12" s="723"/>
      <c r="W12" s="723"/>
      <c r="X12" s="723"/>
      <c r="Y12" s="723">
        <f>Y5</f>
        <v>0.50263757664218578</v>
      </c>
      <c r="Z12" s="723"/>
      <c r="AA12" s="723"/>
      <c r="AB12" s="723"/>
      <c r="AC12" s="723"/>
      <c r="AD12" s="723"/>
      <c r="AE12" s="723"/>
      <c r="AF12" s="723"/>
      <c r="AG12" s="723"/>
      <c r="AH12" s="723"/>
      <c r="AI12" s="723"/>
      <c r="AJ12" s="723"/>
      <c r="AK12" s="723"/>
      <c r="AL12" s="723"/>
      <c r="AM12" s="723"/>
      <c r="AN12" s="723"/>
      <c r="AO12" s="723"/>
      <c r="AP12" s="723"/>
      <c r="AQ12" s="723"/>
      <c r="AR12" s="723"/>
      <c r="AS12" s="723"/>
      <c r="AT12" s="723"/>
      <c r="AU12" s="723"/>
      <c r="AV12" s="723"/>
      <c r="AW12" s="723"/>
      <c r="AX12" s="723"/>
      <c r="AY12" s="723"/>
      <c r="AZ12" s="723"/>
      <c r="BA12" s="723"/>
      <c r="BB12" s="723"/>
      <c r="BC12" s="723"/>
      <c r="BD12" s="723"/>
      <c r="BE12" s="723"/>
      <c r="BF12" s="723"/>
      <c r="BG12" s="723"/>
      <c r="BH12" s="723"/>
      <c r="BI12" s="723"/>
      <c r="BJ12" s="723"/>
      <c r="BK12" s="723"/>
      <c r="BL12" s="723"/>
      <c r="BM12" s="723"/>
      <c r="BN12" s="723"/>
      <c r="BO12" s="723"/>
      <c r="BP12" s="723"/>
      <c r="BQ12" s="723"/>
      <c r="BR12" s="723"/>
      <c r="BS12" s="723"/>
      <c r="BT12" s="723"/>
      <c r="BU12" s="723"/>
      <c r="BV12" s="723"/>
    </row>
    <row r="13" spans="1:77" s="720" customFormat="1" x14ac:dyDescent="0.25">
      <c r="B13" s="721"/>
      <c r="C13" s="722">
        <f t="shared" si="0"/>
        <v>1.6E-2</v>
      </c>
      <c r="D13" s="723"/>
      <c r="E13" s="723"/>
      <c r="F13" s="723"/>
      <c r="G13" s="723"/>
      <c r="H13" s="723"/>
      <c r="I13" s="723"/>
      <c r="J13" s="723"/>
      <c r="K13" s="723"/>
      <c r="L13" s="723"/>
      <c r="M13" s="723"/>
      <c r="N13" s="723"/>
      <c r="O13" s="723"/>
      <c r="P13" s="723"/>
      <c r="Q13" s="723"/>
      <c r="R13" s="723"/>
      <c r="S13" s="723"/>
      <c r="T13" s="723"/>
      <c r="U13" s="723"/>
      <c r="V13" s="723"/>
      <c r="W13" s="723"/>
      <c r="X13" s="723"/>
      <c r="Y13" s="723"/>
      <c r="Z13" s="723"/>
      <c r="AA13" s="723"/>
      <c r="AB13" s="723"/>
      <c r="AC13" s="723"/>
      <c r="AD13" s="723"/>
      <c r="AE13" s="723"/>
      <c r="AF13" s="723"/>
      <c r="AG13" s="723"/>
      <c r="AH13" s="723"/>
      <c r="AI13" s="723"/>
      <c r="AJ13" s="723"/>
      <c r="AK13" s="723"/>
      <c r="AL13" s="723"/>
      <c r="AM13" s="723"/>
      <c r="AN13" s="723"/>
      <c r="AO13" s="723"/>
      <c r="AP13" s="723"/>
      <c r="AQ13" s="723"/>
      <c r="AR13" s="723"/>
      <c r="AS13" s="723"/>
      <c r="AT13" s="723"/>
      <c r="AU13" s="723"/>
      <c r="AV13" s="723"/>
      <c r="AW13" s="723"/>
      <c r="AX13" s="723"/>
      <c r="AY13" s="723"/>
      <c r="AZ13" s="723"/>
      <c r="BA13" s="723"/>
      <c r="BB13" s="723"/>
      <c r="BC13" s="723"/>
      <c r="BD13" s="723"/>
      <c r="BE13" s="723"/>
      <c r="BF13" s="723"/>
      <c r="BG13" s="723"/>
      <c r="BH13" s="723"/>
      <c r="BI13" s="723"/>
      <c r="BJ13" s="723"/>
      <c r="BK13" s="723"/>
      <c r="BL13" s="723"/>
      <c r="BM13" s="723"/>
      <c r="BN13" s="723"/>
      <c r="BO13" s="723"/>
      <c r="BP13" s="723"/>
      <c r="BQ13" s="723"/>
      <c r="BR13" s="723"/>
      <c r="BS13" s="723"/>
      <c r="BT13" s="723"/>
      <c r="BU13" s="723"/>
      <c r="BV13" s="723">
        <f>BV6</f>
        <v>0.32648683681307739</v>
      </c>
    </row>
    <row r="14" spans="1:77" s="720" customFormat="1" x14ac:dyDescent="0.25">
      <c r="B14" s="721"/>
      <c r="C14" s="722">
        <f t="shared" si="0"/>
        <v>1.2999999999999999E-2</v>
      </c>
      <c r="D14" s="723"/>
      <c r="E14" s="723"/>
      <c r="F14" s="723"/>
      <c r="G14" s="723"/>
      <c r="H14" s="723"/>
      <c r="I14" s="723"/>
      <c r="J14" s="723"/>
      <c r="K14" s="723"/>
      <c r="L14" s="723"/>
      <c r="M14" s="723"/>
      <c r="N14" s="723"/>
      <c r="O14" s="723"/>
      <c r="P14" s="723"/>
      <c r="Q14" s="723"/>
      <c r="R14" s="723"/>
      <c r="S14" s="723"/>
      <c r="T14" s="723"/>
      <c r="U14" s="723"/>
      <c r="V14" s="723"/>
      <c r="W14" s="723"/>
      <c r="X14" s="723"/>
      <c r="Y14" s="723"/>
      <c r="Z14" s="723"/>
      <c r="AA14" s="723"/>
      <c r="AB14" s="723"/>
      <c r="AC14" s="723"/>
      <c r="AD14" s="723"/>
      <c r="AE14" s="723"/>
      <c r="AF14" s="723"/>
      <c r="AG14" s="723"/>
      <c r="AH14" s="723"/>
      <c r="AI14" s="723"/>
      <c r="AJ14" s="723"/>
      <c r="AK14" s="723"/>
      <c r="AL14" s="723"/>
      <c r="AM14" s="723"/>
      <c r="AN14" s="723"/>
      <c r="AO14" s="723"/>
      <c r="AP14" s="723"/>
      <c r="AQ14" s="723"/>
      <c r="AR14" s="723"/>
      <c r="AS14" s="723"/>
      <c r="AT14" s="723"/>
      <c r="AU14" s="723"/>
      <c r="AV14" s="723"/>
      <c r="AW14" s="723"/>
      <c r="AX14" s="723"/>
      <c r="AY14" s="723"/>
      <c r="AZ14" s="723"/>
      <c r="BA14" s="723"/>
      <c r="BB14" s="723"/>
      <c r="BC14" s="723"/>
      <c r="BD14" s="723"/>
      <c r="BE14" s="723"/>
      <c r="BF14" s="723"/>
      <c r="BG14" s="723"/>
      <c r="BH14" s="723"/>
      <c r="BI14" s="723"/>
      <c r="BJ14" s="723"/>
      <c r="BK14" s="723"/>
      <c r="BL14" s="723"/>
      <c r="BM14" s="723"/>
      <c r="BN14" s="723"/>
      <c r="BO14" s="723"/>
      <c r="BP14" s="723"/>
      <c r="BQ14" s="723"/>
      <c r="BR14" s="723"/>
      <c r="BS14" s="723"/>
      <c r="BT14" s="723"/>
      <c r="BU14" s="723"/>
      <c r="BV14" s="723"/>
    </row>
    <row r="15" spans="1:77" s="720" customFormat="1" x14ac:dyDescent="0.25">
      <c r="B15" s="721"/>
      <c r="C15" s="722">
        <f t="shared" si="0"/>
        <v>0.01</v>
      </c>
      <c r="D15" s="723"/>
      <c r="E15" s="723"/>
      <c r="F15" s="723"/>
      <c r="G15" s="723"/>
      <c r="H15" s="723"/>
      <c r="I15" s="723"/>
      <c r="J15" s="723"/>
      <c r="K15" s="723"/>
      <c r="L15" s="723"/>
      <c r="M15" s="723"/>
      <c r="N15" s="723"/>
      <c r="O15" s="723"/>
      <c r="P15" s="723"/>
      <c r="Q15" s="723"/>
      <c r="R15" s="723"/>
      <c r="S15" s="723"/>
      <c r="T15" s="723"/>
      <c r="U15" s="723"/>
      <c r="V15" s="723"/>
      <c r="W15" s="723"/>
      <c r="X15" s="723"/>
      <c r="Y15" s="723"/>
      <c r="Z15" s="723"/>
      <c r="AA15" s="723"/>
      <c r="AB15" s="723"/>
      <c r="AC15" s="723"/>
      <c r="AD15" s="723"/>
      <c r="AE15" s="723"/>
      <c r="AF15" s="723"/>
      <c r="AG15" s="723"/>
      <c r="AH15" s="723"/>
      <c r="AI15" s="723"/>
      <c r="AJ15" s="723"/>
      <c r="AK15" s="723"/>
      <c r="AL15" s="723"/>
      <c r="AM15" s="723"/>
      <c r="AN15" s="723"/>
      <c r="AO15" s="723"/>
      <c r="AP15" s="723"/>
      <c r="AQ15" s="723"/>
      <c r="AR15" s="723"/>
      <c r="AS15" s="723"/>
      <c r="AT15" s="723"/>
      <c r="AU15" s="723"/>
      <c r="AV15" s="723"/>
      <c r="AW15" s="723"/>
      <c r="AX15" s="723"/>
      <c r="AY15" s="723"/>
      <c r="AZ15" s="723"/>
      <c r="BA15" s="723"/>
      <c r="BB15" s="723"/>
      <c r="BC15" s="723"/>
      <c r="BD15" s="723"/>
      <c r="BE15" s="723"/>
      <c r="BF15" s="723"/>
      <c r="BG15" s="723"/>
      <c r="BH15" s="723"/>
      <c r="BI15" s="723"/>
      <c r="BJ15" s="723"/>
      <c r="BK15" s="723"/>
      <c r="BL15" s="723"/>
      <c r="BM15" s="723"/>
      <c r="BN15" s="723"/>
      <c r="BO15" s="723"/>
      <c r="BP15" s="723"/>
      <c r="BQ15" s="723"/>
      <c r="BR15" s="723"/>
      <c r="BS15" s="723"/>
      <c r="BT15" s="723"/>
      <c r="BU15" s="723"/>
      <c r="BV15" s="723"/>
    </row>
    <row r="16" spans="1:77" s="720" customFormat="1" x14ac:dyDescent="0.25">
      <c r="B16" s="721"/>
      <c r="C16" s="722">
        <f t="shared" si="0"/>
        <v>7.0000000000000001E-3</v>
      </c>
      <c r="D16" s="723"/>
      <c r="E16" s="723"/>
      <c r="F16" s="723"/>
      <c r="G16" s="723"/>
      <c r="H16" s="723"/>
      <c r="I16" s="723"/>
      <c r="J16" s="723"/>
      <c r="K16" s="723"/>
      <c r="L16" s="723"/>
      <c r="M16" s="723"/>
      <c r="N16" s="723"/>
      <c r="O16" s="723"/>
      <c r="P16" s="723"/>
      <c r="Q16" s="723"/>
      <c r="R16" s="723"/>
      <c r="S16" s="723"/>
      <c r="T16" s="723"/>
      <c r="U16" s="723"/>
      <c r="V16" s="723"/>
      <c r="W16" s="723"/>
      <c r="X16" s="723"/>
      <c r="Y16" s="723"/>
      <c r="Z16" s="723"/>
      <c r="AA16" s="723"/>
      <c r="AB16" s="723"/>
      <c r="AC16" s="723"/>
      <c r="AD16" s="723"/>
      <c r="AE16" s="723"/>
      <c r="AF16" s="723"/>
      <c r="AG16" s="723"/>
      <c r="AH16" s="723"/>
      <c r="AI16" s="723"/>
      <c r="AJ16" s="723"/>
      <c r="AK16" s="723"/>
      <c r="AL16" s="723"/>
      <c r="AM16" s="723"/>
      <c r="AN16" s="723"/>
      <c r="AO16" s="723"/>
      <c r="AP16" s="723"/>
      <c r="AQ16" s="723"/>
      <c r="AR16" s="723"/>
      <c r="AS16" s="723"/>
      <c r="AT16" s="723"/>
      <c r="AU16" s="723"/>
      <c r="AV16" s="723"/>
      <c r="AW16" s="723"/>
      <c r="AX16" s="723"/>
      <c r="AY16" s="723"/>
      <c r="AZ16" s="723"/>
      <c r="BA16" s="723"/>
      <c r="BB16" s="723"/>
      <c r="BC16" s="723"/>
      <c r="BD16" s="723"/>
      <c r="BE16" s="723"/>
      <c r="BF16" s="723"/>
      <c r="BG16" s="723"/>
      <c r="BH16" s="723"/>
      <c r="BI16" s="723"/>
      <c r="BJ16" s="723"/>
      <c r="BK16" s="723"/>
      <c r="BL16" s="723"/>
      <c r="BM16" s="723"/>
      <c r="BN16" s="723"/>
      <c r="BO16" s="723"/>
      <c r="BP16" s="723"/>
      <c r="BQ16" s="723"/>
      <c r="BR16" s="723"/>
      <c r="BS16" s="723"/>
      <c r="BT16" s="723"/>
      <c r="BU16" s="723"/>
      <c r="BV16" s="723">
        <f>BV9</f>
        <v>0.39426890419557675</v>
      </c>
    </row>
    <row r="17" spans="3:74" s="732" customFormat="1" x14ac:dyDescent="0.25">
      <c r="C17" s="722" t="str">
        <f t="shared" si="0"/>
        <v>Obs</v>
      </c>
      <c r="F17" s="733">
        <f>F10</f>
        <v>2.1312780391996733</v>
      </c>
      <c r="G17" s="733"/>
      <c r="H17" s="733"/>
      <c r="I17" s="733"/>
      <c r="J17" s="733"/>
      <c r="K17" s="733"/>
      <c r="L17" s="733"/>
      <c r="M17" s="733"/>
      <c r="N17" s="733"/>
      <c r="O17" s="733"/>
      <c r="P17" s="733"/>
      <c r="Q17" s="733"/>
      <c r="R17" s="733"/>
      <c r="S17" s="733"/>
      <c r="T17" s="733"/>
      <c r="U17" s="733"/>
      <c r="V17" s="733"/>
      <c r="W17" s="733"/>
      <c r="X17" s="733">
        <f>X10</f>
        <v>1.6834173038007696</v>
      </c>
      <c r="Y17" s="733"/>
      <c r="Z17" s="733"/>
      <c r="AA17" s="733"/>
      <c r="AB17" s="733"/>
      <c r="AC17" s="733"/>
      <c r="AD17" s="733"/>
      <c r="AE17" s="733"/>
      <c r="AF17" s="733"/>
      <c r="AG17" s="733"/>
      <c r="AH17" s="733"/>
      <c r="AI17" s="733"/>
      <c r="AJ17" s="733"/>
      <c r="AK17" s="733"/>
      <c r="AL17" s="733"/>
      <c r="AM17" s="733"/>
      <c r="AN17" s="733"/>
      <c r="AO17" s="733"/>
      <c r="AP17" s="733"/>
      <c r="AQ17" s="733"/>
      <c r="AR17" s="733"/>
      <c r="AS17" s="733"/>
      <c r="AT17" s="733"/>
      <c r="AU17" s="733"/>
      <c r="AV17" s="733"/>
      <c r="AW17" s="733"/>
      <c r="AX17" s="733"/>
      <c r="AY17" s="733"/>
      <c r="AZ17" s="733"/>
      <c r="BA17" s="733"/>
      <c r="BB17" s="733"/>
      <c r="BC17" s="733"/>
      <c r="BD17" s="733"/>
      <c r="BE17" s="733"/>
      <c r="BF17" s="733"/>
      <c r="BG17" s="733"/>
      <c r="BH17" s="733"/>
      <c r="BI17" s="733"/>
      <c r="BJ17" s="733"/>
      <c r="BK17" s="733"/>
      <c r="BL17" s="733"/>
      <c r="BM17" s="733"/>
      <c r="BN17" s="733"/>
      <c r="BO17" s="733"/>
      <c r="BP17" s="733"/>
      <c r="BQ17" s="733"/>
      <c r="BR17" s="733"/>
      <c r="BS17" s="733"/>
      <c r="BT17" s="733"/>
      <c r="BU17" s="733"/>
      <c r="BV17" s="723"/>
    </row>
    <row r="18" spans="3:74" s="732" customFormat="1" x14ac:dyDescent="0.25">
      <c r="C18" s="722" t="str">
        <f t="shared" si="0"/>
        <v>Tous scénarios</v>
      </c>
      <c r="F18" s="733"/>
      <c r="G18" s="733"/>
      <c r="H18" s="733"/>
      <c r="I18" s="733"/>
      <c r="J18" s="733"/>
      <c r="K18" s="733"/>
      <c r="L18" s="733"/>
      <c r="M18" s="733"/>
      <c r="N18" s="733"/>
      <c r="O18" s="733"/>
      <c r="P18" s="733"/>
      <c r="Q18" s="733"/>
      <c r="R18" s="733"/>
      <c r="S18" s="733"/>
      <c r="T18" s="733"/>
      <c r="U18" s="733"/>
      <c r="V18" s="733"/>
      <c r="W18" s="733"/>
      <c r="X18" s="733"/>
      <c r="Y18" s="733"/>
      <c r="Z18" s="733"/>
      <c r="AA18" s="733"/>
      <c r="AB18" s="733"/>
      <c r="AC18" s="733"/>
      <c r="AD18" s="733"/>
      <c r="AE18" s="733"/>
      <c r="AF18" s="733"/>
      <c r="AG18" s="733"/>
      <c r="AH18" s="733"/>
      <c r="AI18" s="733"/>
      <c r="AJ18" s="733"/>
      <c r="AK18" s="733"/>
      <c r="AL18" s="733"/>
      <c r="AM18" s="733"/>
      <c r="AN18" s="733"/>
      <c r="AO18" s="733"/>
      <c r="AP18" s="733"/>
      <c r="AQ18" s="733"/>
      <c r="AR18" s="733"/>
      <c r="AS18" s="733"/>
      <c r="AT18" s="733"/>
      <c r="AU18" s="733"/>
      <c r="AV18" s="733"/>
      <c r="AW18" s="733"/>
      <c r="AX18" s="733"/>
      <c r="AY18" s="733"/>
      <c r="AZ18" s="733"/>
      <c r="BA18" s="733"/>
      <c r="BB18" s="733"/>
      <c r="BC18" s="733"/>
      <c r="BD18" s="733"/>
      <c r="BE18" s="733"/>
      <c r="BF18" s="733"/>
      <c r="BG18" s="733"/>
      <c r="BH18" s="733"/>
      <c r="BI18" s="733"/>
      <c r="BJ18" s="733"/>
      <c r="BK18" s="733"/>
      <c r="BL18" s="733"/>
      <c r="BM18" s="733"/>
      <c r="BN18" s="733"/>
      <c r="BO18" s="733"/>
      <c r="BP18" s="733"/>
      <c r="BQ18" s="733"/>
      <c r="BR18" s="733"/>
      <c r="BS18" s="733"/>
      <c r="BT18" s="733"/>
      <c r="BU18" s="733"/>
      <c r="BV18" s="733">
        <f>BV11</f>
        <v>1.246668457102013</v>
      </c>
    </row>
    <row r="19" spans="3:74" s="732" customFormat="1" x14ac:dyDescent="0.25">
      <c r="C19" s="722"/>
      <c r="F19" s="723"/>
      <c r="G19" s="723"/>
      <c r="H19" s="723"/>
      <c r="BV19" s="723"/>
    </row>
    <row r="20" spans="3:74" s="414" customFormat="1" x14ac:dyDescent="0.25">
      <c r="C20" s="280"/>
      <c r="F20" s="432"/>
      <c r="G20" s="432"/>
      <c r="H20" s="432"/>
      <c r="V20" s="280"/>
    </row>
    <row r="21" spans="3:74" s="414" customFormat="1" x14ac:dyDescent="0.25">
      <c r="C21" s="280"/>
      <c r="F21" s="432"/>
      <c r="G21" s="432"/>
      <c r="H21" s="432"/>
      <c r="V21" s="280"/>
      <c r="BV21" s="680"/>
    </row>
    <row r="22" spans="3:74" s="414" customFormat="1" x14ac:dyDescent="0.25">
      <c r="C22" s="280"/>
      <c r="F22" s="432"/>
      <c r="G22" s="432"/>
      <c r="H22" s="432"/>
      <c r="V22" s="280"/>
      <c r="BV22" s="680"/>
    </row>
    <row r="23" spans="3:74" s="414" customFormat="1" x14ac:dyDescent="0.25">
      <c r="C23" s="280"/>
      <c r="V23" s="280"/>
      <c r="BV23" s="680"/>
    </row>
    <row r="24" spans="3:74" s="414" customFormat="1" x14ac:dyDescent="0.25">
      <c r="C24" s="280"/>
      <c r="V24" s="280"/>
      <c r="BV24" s="680"/>
    </row>
    <row r="25" spans="3:74" s="414" customFormat="1" x14ac:dyDescent="0.25">
      <c r="C25" s="280"/>
      <c r="V25" s="280"/>
      <c r="BV25" s="680"/>
    </row>
    <row r="26" spans="3:74" s="414" customFormat="1" x14ac:dyDescent="0.25">
      <c r="C26" s="280"/>
      <c r="V26" s="280"/>
    </row>
    <row r="27" spans="3:74" s="414" customFormat="1" x14ac:dyDescent="0.25">
      <c r="C27" s="280"/>
      <c r="V27" s="280"/>
    </row>
    <row r="28" spans="3:74" s="414" customFormat="1" x14ac:dyDescent="0.25">
      <c r="C28" s="280"/>
      <c r="V28" s="280"/>
    </row>
    <row r="29" spans="3:74" s="414" customFormat="1" x14ac:dyDescent="0.25">
      <c r="C29" s="280"/>
      <c r="V29" s="280"/>
    </row>
    <row r="30" spans="3:74" s="414" customFormat="1" x14ac:dyDescent="0.25">
      <c r="C30" s="280"/>
      <c r="V30" s="280"/>
    </row>
    <row r="31" spans="3:74" s="414" customFormat="1" x14ac:dyDescent="0.25">
      <c r="C31" s="280"/>
      <c r="V31" s="280"/>
    </row>
    <row r="32" spans="3:74" s="414" customFormat="1" x14ac:dyDescent="0.25">
      <c r="C32" s="280"/>
      <c r="V32" s="280"/>
    </row>
    <row r="33" spans="1:74" s="414" customFormat="1" x14ac:dyDescent="0.25">
      <c r="C33" s="280"/>
      <c r="V33" s="280"/>
    </row>
    <row r="34" spans="1:74" s="414" customFormat="1" x14ac:dyDescent="0.25">
      <c r="C34" s="280"/>
      <c r="V34" s="280"/>
    </row>
    <row r="35" spans="1:74" s="414" customFormat="1" x14ac:dyDescent="0.25">
      <c r="C35" s="280"/>
      <c r="V35" s="280"/>
    </row>
    <row r="36" spans="1:74" s="414" customFormat="1" x14ac:dyDescent="0.25">
      <c r="C36" s="280"/>
      <c r="V36" s="280"/>
    </row>
    <row r="37" spans="1:74" s="414" customFormat="1" x14ac:dyDescent="0.25">
      <c r="C37" s="280"/>
      <c r="V37" s="280"/>
    </row>
    <row r="38" spans="1:74" s="414" customFormat="1" x14ac:dyDescent="0.25">
      <c r="C38" s="280"/>
      <c r="V38" s="280"/>
    </row>
    <row r="41" spans="1:74" ht="18.75" x14ac:dyDescent="0.3">
      <c r="A41" s="60" t="s">
        <v>12</v>
      </c>
    </row>
    <row r="42" spans="1:74" ht="15.75" thickBot="1" x14ac:dyDescent="0.3"/>
    <row r="43" spans="1:74" s="419" customFormat="1" ht="15.75" thickBot="1" x14ac:dyDescent="0.3">
      <c r="B43" s="657" t="s">
        <v>13</v>
      </c>
      <c r="C43" s="285"/>
      <c r="D43" s="657">
        <v>2000</v>
      </c>
      <c r="E43" s="284">
        <v>2001</v>
      </c>
      <c r="F43" s="284">
        <v>2002</v>
      </c>
      <c r="G43" s="284">
        <v>2003</v>
      </c>
      <c r="H43" s="284">
        <v>2004</v>
      </c>
      <c r="I43" s="284">
        <v>2005</v>
      </c>
      <c r="J43" s="284">
        <v>2006</v>
      </c>
      <c r="K43" s="284">
        <v>2007</v>
      </c>
      <c r="L43" s="284">
        <v>2008</v>
      </c>
      <c r="M43" s="284">
        <v>2009</v>
      </c>
      <c r="N43" s="284">
        <v>2010</v>
      </c>
      <c r="O43" s="284">
        <v>2011</v>
      </c>
      <c r="P43" s="284">
        <v>2012</v>
      </c>
      <c r="Q43" s="284">
        <v>2013</v>
      </c>
      <c r="R43" s="284">
        <v>2014</v>
      </c>
      <c r="S43" s="284">
        <v>2015</v>
      </c>
      <c r="T43" s="284">
        <v>2016</v>
      </c>
      <c r="U43" s="284">
        <v>2017</v>
      </c>
      <c r="V43" s="284">
        <v>2018</v>
      </c>
      <c r="W43" s="284">
        <v>2019</v>
      </c>
      <c r="X43" s="284">
        <v>2020</v>
      </c>
      <c r="Y43" s="284">
        <v>2021</v>
      </c>
      <c r="Z43" s="284">
        <v>2022</v>
      </c>
      <c r="AA43" s="284">
        <v>2023</v>
      </c>
      <c r="AB43" s="284">
        <v>2024</v>
      </c>
      <c r="AC43" s="284">
        <v>2025</v>
      </c>
      <c r="AD43" s="284">
        <v>2026</v>
      </c>
      <c r="AE43" s="284">
        <v>2027</v>
      </c>
      <c r="AF43" s="284">
        <v>2028</v>
      </c>
      <c r="AG43" s="284">
        <v>2029</v>
      </c>
      <c r="AH43" s="284">
        <v>2030</v>
      </c>
      <c r="AI43" s="284">
        <v>2031</v>
      </c>
      <c r="AJ43" s="284">
        <v>2032</v>
      </c>
      <c r="AK43" s="284">
        <v>2033</v>
      </c>
      <c r="AL43" s="284">
        <v>2034</v>
      </c>
      <c r="AM43" s="284">
        <v>2035</v>
      </c>
      <c r="AN43" s="284">
        <v>2036</v>
      </c>
      <c r="AO43" s="284">
        <v>2037</v>
      </c>
      <c r="AP43" s="284">
        <v>2038</v>
      </c>
      <c r="AQ43" s="284">
        <v>2039</v>
      </c>
      <c r="AR43" s="284">
        <v>2040</v>
      </c>
      <c r="AS43" s="284">
        <v>2041</v>
      </c>
      <c r="AT43" s="284">
        <v>2042</v>
      </c>
      <c r="AU43" s="284">
        <v>2043</v>
      </c>
      <c r="AV43" s="284">
        <v>2044</v>
      </c>
      <c r="AW43" s="284">
        <v>2045</v>
      </c>
      <c r="AX43" s="284">
        <v>2046</v>
      </c>
      <c r="AY43" s="284">
        <v>2047</v>
      </c>
      <c r="AZ43" s="284">
        <v>2048</v>
      </c>
      <c r="BA43" s="284">
        <v>2049</v>
      </c>
      <c r="BB43" s="284">
        <v>2050</v>
      </c>
      <c r="BC43" s="284">
        <v>2051</v>
      </c>
      <c r="BD43" s="284">
        <v>2052</v>
      </c>
      <c r="BE43" s="284">
        <v>2053</v>
      </c>
      <c r="BF43" s="284">
        <v>2054</v>
      </c>
      <c r="BG43" s="284">
        <v>2055</v>
      </c>
      <c r="BH43" s="284">
        <v>2056</v>
      </c>
      <c r="BI43" s="284">
        <v>2057</v>
      </c>
      <c r="BJ43" s="284">
        <v>2058</v>
      </c>
      <c r="BK43" s="284">
        <v>2059</v>
      </c>
      <c r="BL43" s="284">
        <v>2060</v>
      </c>
      <c r="BM43" s="284">
        <v>2061</v>
      </c>
      <c r="BN43" s="284">
        <v>2062</v>
      </c>
      <c r="BO43" s="284">
        <v>2063</v>
      </c>
      <c r="BP43" s="284">
        <v>2064</v>
      </c>
      <c r="BQ43" s="284">
        <v>2065</v>
      </c>
      <c r="BR43" s="284">
        <v>2066</v>
      </c>
      <c r="BS43" s="284">
        <v>2067</v>
      </c>
      <c r="BT43" s="284">
        <v>2068</v>
      </c>
      <c r="BU43" s="284">
        <v>2069</v>
      </c>
      <c r="BV43" s="285">
        <v>2070</v>
      </c>
    </row>
    <row r="44" spans="1:74" s="419" customFormat="1" ht="15" customHeight="1" x14ac:dyDescent="0.25">
      <c r="B44" s="870" t="s">
        <v>14</v>
      </c>
      <c r="C44" s="681" t="s">
        <v>349</v>
      </c>
      <c r="D44" s="682"/>
      <c r="E44" s="420"/>
      <c r="F44" s="420"/>
      <c r="G44" s="420"/>
      <c r="H44" s="420"/>
      <c r="I44" s="420"/>
      <c r="J44" s="420"/>
      <c r="K44" s="420"/>
      <c r="L44" s="420"/>
      <c r="M44" s="420"/>
      <c r="N44" s="420"/>
      <c r="O44" s="420"/>
      <c r="P44" s="420"/>
      <c r="Q44" s="420"/>
      <c r="R44" s="420"/>
      <c r="S44" s="420"/>
      <c r="T44" s="683">
        <v>0.51154338770763419</v>
      </c>
      <c r="U44" s="683">
        <v>0.50959864713039926</v>
      </c>
      <c r="V44" s="683">
        <v>0.50548393381705381</v>
      </c>
      <c r="W44" s="683">
        <v>0.49944111842580097</v>
      </c>
      <c r="X44" s="683">
        <v>0.52117419802665599</v>
      </c>
      <c r="Y44" s="683">
        <v>0.50263757664218578</v>
      </c>
      <c r="Z44" s="683">
        <v>0.49267129254136371</v>
      </c>
      <c r="AA44" s="683">
        <v>0.49487170361995869</v>
      </c>
      <c r="AB44" s="683">
        <v>0.50142495049826097</v>
      </c>
      <c r="AC44" s="683">
        <v>0.50026439211803431</v>
      </c>
      <c r="AD44" s="683">
        <v>0.49907077016644008</v>
      </c>
      <c r="AE44" s="683">
        <v>0.49804976001176604</v>
      </c>
      <c r="AF44" s="683">
        <v>0.49281983592908535</v>
      </c>
      <c r="AG44" s="683">
        <v>0.49049752247292511</v>
      </c>
      <c r="AH44" s="683">
        <v>0.48758004127208177</v>
      </c>
      <c r="AI44" s="683">
        <v>0.48430122575339962</v>
      </c>
      <c r="AJ44" s="683">
        <v>0.48037545581781982</v>
      </c>
      <c r="AK44" s="683">
        <v>0.47745996832613774</v>
      </c>
      <c r="AL44" s="683">
        <v>0.47346904630044662</v>
      </c>
      <c r="AM44" s="683">
        <v>0.47001145947283457</v>
      </c>
      <c r="AN44" s="683">
        <v>0.46623186756376422</v>
      </c>
      <c r="AO44" s="683">
        <v>0.46241081678884433</v>
      </c>
      <c r="AP44" s="683">
        <v>0.45882582713060599</v>
      </c>
      <c r="AQ44" s="683">
        <v>0.45540715283026423</v>
      </c>
      <c r="AR44" s="683">
        <v>0.45177381759083474</v>
      </c>
      <c r="AS44" s="683">
        <v>0.44757956749140654</v>
      </c>
      <c r="AT44" s="683">
        <v>0.44419331893137115</v>
      </c>
      <c r="AU44" s="683">
        <v>0.44100213475493205</v>
      </c>
      <c r="AV44" s="683">
        <v>0.4381164549036225</v>
      </c>
      <c r="AW44" s="683">
        <v>0.43551148023283337</v>
      </c>
      <c r="AX44" s="683">
        <v>0.43265673009424332</v>
      </c>
      <c r="AY44" s="683">
        <v>0.42890852835144999</v>
      </c>
      <c r="AZ44" s="683">
        <v>0.42556279930648971</v>
      </c>
      <c r="BA44" s="683">
        <v>0.42248778786436891</v>
      </c>
      <c r="BB44" s="683">
        <v>0.41930074338906675</v>
      </c>
      <c r="BC44" s="683">
        <v>0.41626591698915083</v>
      </c>
      <c r="BD44" s="683">
        <v>0.41315560159821973</v>
      </c>
      <c r="BE44" s="683">
        <v>0.41007606397482482</v>
      </c>
      <c r="BF44" s="683">
        <v>0.40669007798872797</v>
      </c>
      <c r="BG44" s="683">
        <v>0.40329919746170817</v>
      </c>
      <c r="BH44" s="683">
        <v>0.40017069183651877</v>
      </c>
      <c r="BI44" s="683">
        <v>0.39778185985413367</v>
      </c>
      <c r="BJ44" s="683">
        <v>0.39571129776243391</v>
      </c>
      <c r="BK44" s="683">
        <v>0.39370894957809027</v>
      </c>
      <c r="BL44" s="684">
        <v>0.39159425725453301</v>
      </c>
      <c r="BM44" s="684">
        <v>0.38934370378023553</v>
      </c>
      <c r="BN44" s="684">
        <v>0.38697631582243458</v>
      </c>
      <c r="BO44" s="684">
        <v>0.38477549315837145</v>
      </c>
      <c r="BP44" s="684">
        <v>0.38258560075457004</v>
      </c>
      <c r="BQ44" s="684">
        <v>0.38049035533933095</v>
      </c>
      <c r="BR44" s="684">
        <v>0.37876881396846823</v>
      </c>
      <c r="BS44" s="684">
        <v>0.37694886405263156</v>
      </c>
      <c r="BT44" s="684">
        <v>0.37483679991425112</v>
      </c>
      <c r="BU44" s="684">
        <v>0.3726021393432894</v>
      </c>
      <c r="BV44" s="685">
        <v>0.3704697091323938</v>
      </c>
    </row>
    <row r="45" spans="1:74" s="419" customFormat="1" ht="15.75" thickBot="1" x14ac:dyDescent="0.3">
      <c r="B45" s="871"/>
      <c r="C45" s="686" t="s">
        <v>22</v>
      </c>
      <c r="D45" s="687"/>
      <c r="E45" s="688"/>
      <c r="F45" s="688"/>
      <c r="G45" s="688"/>
      <c r="H45" s="688"/>
      <c r="I45" s="688"/>
      <c r="J45" s="688"/>
      <c r="K45" s="688"/>
      <c r="L45" s="688"/>
      <c r="M45" s="688"/>
      <c r="N45" s="688"/>
      <c r="O45" s="688"/>
      <c r="P45" s="688"/>
      <c r="Q45" s="688"/>
      <c r="R45" s="688"/>
      <c r="S45" s="689"/>
      <c r="T45" s="702">
        <v>0.51154338770763419</v>
      </c>
      <c r="U45" s="702">
        <v>0.50959864713039926</v>
      </c>
      <c r="V45" s="702">
        <v>0.50548393381705381</v>
      </c>
      <c r="W45" s="702">
        <v>0.49944111842580097</v>
      </c>
      <c r="X45" s="702">
        <v>0.52117419802665599</v>
      </c>
      <c r="Y45" s="702">
        <v>0.50263757664218578</v>
      </c>
      <c r="Z45" s="702">
        <v>0.49267129254136371</v>
      </c>
      <c r="AA45" s="702">
        <v>0.49487170361995869</v>
      </c>
      <c r="AB45" s="702">
        <v>0.50142495049826097</v>
      </c>
      <c r="AC45" s="702">
        <v>0.50026439211803431</v>
      </c>
      <c r="AD45" s="702">
        <v>0.49907077016644008</v>
      </c>
      <c r="AE45" s="702">
        <v>0.49804976001176604</v>
      </c>
      <c r="AF45" s="702">
        <v>0.49310391245157154</v>
      </c>
      <c r="AG45" s="702">
        <v>0.49085384782166364</v>
      </c>
      <c r="AH45" s="702">
        <v>0.48801621826960595</v>
      </c>
      <c r="AI45" s="702">
        <v>0.48489771931875525</v>
      </c>
      <c r="AJ45" s="702">
        <v>0.48114165038142459</v>
      </c>
      <c r="AK45" s="702">
        <v>0.47822543345130658</v>
      </c>
      <c r="AL45" s="702">
        <v>0.47436939065318739</v>
      </c>
      <c r="AM45" s="702">
        <v>0.47093450939551351</v>
      </c>
      <c r="AN45" s="702">
        <v>0.46716124972175921</v>
      </c>
      <c r="AO45" s="702">
        <v>0.4634059823571019</v>
      </c>
      <c r="AP45" s="702">
        <v>0.45986956767399595</v>
      </c>
      <c r="AQ45" s="702">
        <v>0.456453505962998</v>
      </c>
      <c r="AR45" s="702">
        <v>0.45286786397969581</v>
      </c>
      <c r="AS45" s="702">
        <v>0.44863158732790043</v>
      </c>
      <c r="AT45" s="702">
        <v>0.44522842818985164</v>
      </c>
      <c r="AU45" s="702">
        <v>0.44200140055709136</v>
      </c>
      <c r="AV45" s="702">
        <v>0.4390757394617853</v>
      </c>
      <c r="AW45" s="702">
        <v>0.43636333132123001</v>
      </c>
      <c r="AX45" s="702">
        <v>0.43337781555500277</v>
      </c>
      <c r="AY45" s="702">
        <v>0.42949021889989092</v>
      </c>
      <c r="AZ45" s="702">
        <v>0.42600188218384027</v>
      </c>
      <c r="BA45" s="702">
        <v>0.42268896784236565</v>
      </c>
      <c r="BB45" s="702">
        <v>0.41933983304538097</v>
      </c>
      <c r="BC45" s="702">
        <v>0.41615827732280786</v>
      </c>
      <c r="BD45" s="702">
        <v>0.41297385429098343</v>
      </c>
      <c r="BE45" s="702">
        <v>0.40973369120135017</v>
      </c>
      <c r="BF45" s="702">
        <v>0.40615122201587511</v>
      </c>
      <c r="BG45" s="702">
        <v>0.40258405452343393</v>
      </c>
      <c r="BH45" s="702">
        <v>0.39924016324053746</v>
      </c>
      <c r="BI45" s="702">
        <v>0.39661701453053561</v>
      </c>
      <c r="BJ45" s="702">
        <v>0.39432593400503174</v>
      </c>
      <c r="BK45" s="702">
        <v>0.39201012986822126</v>
      </c>
      <c r="BL45" s="703">
        <v>0.38954080421914838</v>
      </c>
      <c r="BM45" s="703">
        <v>0.38708546840309505</v>
      </c>
      <c r="BN45" s="703">
        <v>0.38441588737606158</v>
      </c>
      <c r="BO45" s="703">
        <v>0.38190551490376268</v>
      </c>
      <c r="BP45" s="703">
        <v>0.37941833311364148</v>
      </c>
      <c r="BQ45" s="703">
        <v>0.37697498444349908</v>
      </c>
      <c r="BR45" s="703">
        <v>0.37487951162679262</v>
      </c>
      <c r="BS45" s="703">
        <v>0.37272019630083508</v>
      </c>
      <c r="BT45" s="703">
        <v>0.37033837637775069</v>
      </c>
      <c r="BU45" s="703">
        <v>0.36785831147942222</v>
      </c>
      <c r="BV45" s="704">
        <v>0.36549307914727203</v>
      </c>
    </row>
    <row r="46" spans="1:74" s="419" customFormat="1" ht="15.75" customHeight="1" x14ac:dyDescent="0.25">
      <c r="B46" s="870" t="s">
        <v>15</v>
      </c>
      <c r="C46" s="681" t="s">
        <v>349</v>
      </c>
      <c r="D46" s="690"/>
      <c r="E46" s="691"/>
      <c r="F46" s="691"/>
      <c r="G46" s="691"/>
      <c r="H46" s="691"/>
      <c r="I46" s="691"/>
      <c r="J46" s="691"/>
      <c r="K46" s="691"/>
      <c r="L46" s="691"/>
      <c r="M46" s="691"/>
      <c r="N46" s="691"/>
      <c r="O46" s="691"/>
      <c r="P46" s="691"/>
      <c r="Q46" s="691"/>
      <c r="R46" s="692"/>
      <c r="S46" s="692"/>
      <c r="T46" s="693">
        <v>1.7167473094243428</v>
      </c>
      <c r="U46" s="693">
        <v>1.7217308874748534</v>
      </c>
      <c r="V46" s="693">
        <v>1.7196825042322617</v>
      </c>
      <c r="W46" s="693">
        <v>1.7161948089093202</v>
      </c>
      <c r="X46" s="693">
        <v>1.6834173038007696</v>
      </c>
      <c r="Y46" s="693">
        <v>1.7071928052225456</v>
      </c>
      <c r="Z46" s="693">
        <v>1.7244984796116107</v>
      </c>
      <c r="AA46" s="693">
        <v>1.7075677262507212</v>
      </c>
      <c r="AB46" s="693">
        <v>1.6980987225827986</v>
      </c>
      <c r="AC46" s="693">
        <v>1.6894791662085815</v>
      </c>
      <c r="AD46" s="693">
        <v>1.6836375511655028</v>
      </c>
      <c r="AE46" s="693">
        <v>1.6784698050606932</v>
      </c>
      <c r="AF46" s="693">
        <v>1.6581071298885381</v>
      </c>
      <c r="AG46" s="693">
        <v>1.6408735212147016</v>
      </c>
      <c r="AH46" s="693">
        <v>1.6251045871999581</v>
      </c>
      <c r="AI46" s="693">
        <v>1.6100070372138546</v>
      </c>
      <c r="AJ46" s="693">
        <v>1.5963247838885453</v>
      </c>
      <c r="AK46" s="693">
        <v>1.5830863061046154</v>
      </c>
      <c r="AL46" s="693">
        <v>1.5712996106994837</v>
      </c>
      <c r="AM46" s="693">
        <v>1.5611309963545426</v>
      </c>
      <c r="AN46" s="693">
        <v>1.551002540951296</v>
      </c>
      <c r="AO46" s="693">
        <v>1.5417252320571231</v>
      </c>
      <c r="AP46" s="693">
        <v>1.5336338904291418</v>
      </c>
      <c r="AQ46" s="693">
        <v>1.5262512819622633</v>
      </c>
      <c r="AR46" s="693">
        <v>1.516106944859827</v>
      </c>
      <c r="AS46" s="693">
        <v>1.5032042334251963</v>
      </c>
      <c r="AT46" s="693">
        <v>1.4929236701243627</v>
      </c>
      <c r="AU46" s="693">
        <v>1.4825391309069433</v>
      </c>
      <c r="AV46" s="693">
        <v>1.4732352815534704</v>
      </c>
      <c r="AW46" s="693">
        <v>1.4659789224148227</v>
      </c>
      <c r="AX46" s="693">
        <v>1.457946950287744</v>
      </c>
      <c r="AY46" s="693">
        <v>1.4472668244553299</v>
      </c>
      <c r="AZ46" s="693">
        <v>1.4372026581003361</v>
      </c>
      <c r="BA46" s="693">
        <v>1.4275917097158344</v>
      </c>
      <c r="BB46" s="693">
        <v>1.4182344647027032</v>
      </c>
      <c r="BC46" s="693">
        <v>1.409618117729013</v>
      </c>
      <c r="BD46" s="693">
        <v>1.4010715370283233</v>
      </c>
      <c r="BE46" s="693">
        <v>1.3927118652973698</v>
      </c>
      <c r="BF46" s="693">
        <v>1.3838924043471235</v>
      </c>
      <c r="BG46" s="693">
        <v>1.3761146690218089</v>
      </c>
      <c r="BH46" s="693">
        <v>1.368745099580372</v>
      </c>
      <c r="BI46" s="693">
        <v>1.3636482177185145</v>
      </c>
      <c r="BJ46" s="693">
        <v>1.3591121802062629</v>
      </c>
      <c r="BK46" s="693">
        <v>1.3544834107488839</v>
      </c>
      <c r="BL46" s="694">
        <v>1.3490788999309158</v>
      </c>
      <c r="BM46" s="694">
        <v>1.3430151535820485</v>
      </c>
      <c r="BN46" s="694">
        <v>1.3363833715666031</v>
      </c>
      <c r="BO46" s="694">
        <v>1.3299274706599908</v>
      </c>
      <c r="BP46" s="694">
        <v>1.3234056924875839</v>
      </c>
      <c r="BQ46" s="694">
        <v>1.3165485339714627</v>
      </c>
      <c r="BR46" s="694">
        <v>1.3099568696715467</v>
      </c>
      <c r="BS46" s="694">
        <v>1.3029794779480028</v>
      </c>
      <c r="BT46" s="694">
        <v>1.2948419766398542</v>
      </c>
      <c r="BU46" s="694">
        <v>1.2857208534196642</v>
      </c>
      <c r="BV46" s="695">
        <v>1.2765325335331397</v>
      </c>
    </row>
    <row r="47" spans="1:74" s="419" customFormat="1" ht="15.75" thickBot="1" x14ac:dyDescent="0.3">
      <c r="B47" s="871"/>
      <c r="C47" s="686" t="s">
        <v>22</v>
      </c>
      <c r="D47" s="696"/>
      <c r="E47" s="697"/>
      <c r="F47" s="697"/>
      <c r="G47" s="697"/>
      <c r="H47" s="697"/>
      <c r="I47" s="697"/>
      <c r="J47" s="697"/>
      <c r="K47" s="697"/>
      <c r="L47" s="697"/>
      <c r="M47" s="697"/>
      <c r="N47" s="697"/>
      <c r="O47" s="697"/>
      <c r="P47" s="697"/>
      <c r="Q47" s="697"/>
      <c r="R47" s="698"/>
      <c r="S47" s="698"/>
      <c r="T47" s="699">
        <v>1.7167473094243428</v>
      </c>
      <c r="U47" s="699">
        <v>1.7217308874748534</v>
      </c>
      <c r="V47" s="699">
        <v>1.7196825042322617</v>
      </c>
      <c r="W47" s="699">
        <v>1.7161948089093202</v>
      </c>
      <c r="X47" s="699">
        <v>1.6834173038007696</v>
      </c>
      <c r="Y47" s="699">
        <v>1.7071928052225456</v>
      </c>
      <c r="Z47" s="699">
        <v>1.7244984796116107</v>
      </c>
      <c r="AA47" s="699">
        <v>1.7075677262507212</v>
      </c>
      <c r="AB47" s="699">
        <v>1.6980987225827986</v>
      </c>
      <c r="AC47" s="699">
        <v>1.6894791662085815</v>
      </c>
      <c r="AD47" s="699">
        <v>1.6836375511655028</v>
      </c>
      <c r="AE47" s="699">
        <v>1.6784698050606932</v>
      </c>
      <c r="AF47" s="699">
        <v>1.6395736808529251</v>
      </c>
      <c r="AG47" s="699">
        <v>1.6036244840572522</v>
      </c>
      <c r="AH47" s="699">
        <v>1.5695984931752243</v>
      </c>
      <c r="AI47" s="699">
        <v>1.5368534206126909</v>
      </c>
      <c r="AJ47" s="699">
        <v>1.5058770274053643</v>
      </c>
      <c r="AK47" s="699">
        <v>1.4936763144775735</v>
      </c>
      <c r="AL47" s="699">
        <v>1.4831364243835876</v>
      </c>
      <c r="AM47" s="699">
        <v>1.4739072935194131</v>
      </c>
      <c r="AN47" s="699">
        <v>1.464712071530619</v>
      </c>
      <c r="AO47" s="699">
        <v>1.4564473024931217</v>
      </c>
      <c r="AP47" s="699">
        <v>1.4492717215200619</v>
      </c>
      <c r="AQ47" s="699">
        <v>1.4427141409506683</v>
      </c>
      <c r="AR47" s="699">
        <v>1.4336521940691138</v>
      </c>
      <c r="AS47" s="699">
        <v>1.4217833542665674</v>
      </c>
      <c r="AT47" s="699">
        <v>1.4125714468808677</v>
      </c>
      <c r="AU47" s="699">
        <v>1.4031856112660912</v>
      </c>
      <c r="AV47" s="699">
        <v>1.3948494171431856</v>
      </c>
      <c r="AW47" s="699">
        <v>1.3883628995049992</v>
      </c>
      <c r="AX47" s="699">
        <v>1.3811319989852455</v>
      </c>
      <c r="AY47" s="699">
        <v>1.3712922385192636</v>
      </c>
      <c r="AZ47" s="699">
        <v>1.3621570104930831</v>
      </c>
      <c r="BA47" s="699">
        <v>1.3532804444174842</v>
      </c>
      <c r="BB47" s="699">
        <v>1.3447510504730951</v>
      </c>
      <c r="BC47" s="699">
        <v>1.3369261358188709</v>
      </c>
      <c r="BD47" s="699">
        <v>1.3292192910782039</v>
      </c>
      <c r="BE47" s="699">
        <v>1.3215507469863232</v>
      </c>
      <c r="BF47" s="699">
        <v>1.3133998022868643</v>
      </c>
      <c r="BG47" s="699">
        <v>1.3062823385669329</v>
      </c>
      <c r="BH47" s="699">
        <v>1.2994450135062052</v>
      </c>
      <c r="BI47" s="699">
        <v>1.2947449721075865</v>
      </c>
      <c r="BJ47" s="699">
        <v>1.2905050860100777</v>
      </c>
      <c r="BK47" s="699">
        <v>1.2860803759035939</v>
      </c>
      <c r="BL47" s="700">
        <v>1.280898346683222</v>
      </c>
      <c r="BM47" s="700">
        <v>1.2753875121383196</v>
      </c>
      <c r="BN47" s="700">
        <v>1.2691498097058957</v>
      </c>
      <c r="BO47" s="700">
        <v>1.2630593470203935</v>
      </c>
      <c r="BP47" s="700">
        <v>1.2568856062867635</v>
      </c>
      <c r="BQ47" s="700">
        <v>1.2502377871455219</v>
      </c>
      <c r="BR47" s="700">
        <v>1.2438113934791648</v>
      </c>
      <c r="BS47" s="700">
        <v>1.2371006219451492</v>
      </c>
      <c r="BT47" s="700">
        <v>1.2293591296537842</v>
      </c>
      <c r="BU47" s="700">
        <v>1.2207095035626709</v>
      </c>
      <c r="BV47" s="701">
        <v>1.2120610094181206</v>
      </c>
    </row>
  </sheetData>
  <mergeCells count="4">
    <mergeCell ref="B5:B9"/>
    <mergeCell ref="B10:B11"/>
    <mergeCell ref="B44:B45"/>
    <mergeCell ref="B46:B47"/>
  </mergeCells>
  <hyperlinks>
    <hyperlink ref="A2" location="SOMMAIRE!A1" display="Retour sommaire"/>
  </hyperlink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Y44"/>
  <sheetViews>
    <sheetView topLeftCell="A5" zoomScaleNormal="100" workbookViewId="0">
      <selection activeCell="D11" sqref="D11:BV13"/>
    </sheetView>
  </sheetViews>
  <sheetFormatPr baseColWidth="10" defaultColWidth="11.42578125" defaultRowHeight="15" x14ac:dyDescent="0.25"/>
  <cols>
    <col min="1" max="1" width="11.42578125" style="414"/>
    <col min="2" max="2" width="35.28515625" style="414" customWidth="1"/>
    <col min="3" max="3" width="13.7109375" style="280" customWidth="1"/>
    <col min="4" max="74" width="7.42578125" style="414" customWidth="1"/>
    <col min="75" max="16384" width="11.42578125" style="414"/>
  </cols>
  <sheetData>
    <row r="1" spans="1:77" ht="15.75" x14ac:dyDescent="0.25">
      <c r="A1" s="413" t="s">
        <v>350</v>
      </c>
    </row>
    <row r="2" spans="1:77" ht="15.75" x14ac:dyDescent="0.25">
      <c r="A2" s="388" t="s">
        <v>376</v>
      </c>
      <c r="B2" s="3"/>
    </row>
    <row r="3" spans="1:77" ht="15.75" thickBot="1" x14ac:dyDescent="0.3"/>
    <row r="4" spans="1:77" ht="15.75" thickBot="1" x14ac:dyDescent="0.3">
      <c r="B4" s="416"/>
      <c r="C4" s="417"/>
      <c r="D4" s="657">
        <v>2000</v>
      </c>
      <c r="E4" s="284">
        <v>2001</v>
      </c>
      <c r="F4" s="284">
        <v>2002</v>
      </c>
      <c r="G4" s="284">
        <v>2003</v>
      </c>
      <c r="H4" s="284">
        <v>2004</v>
      </c>
      <c r="I4" s="284">
        <v>2005</v>
      </c>
      <c r="J4" s="284">
        <v>2006</v>
      </c>
      <c r="K4" s="284">
        <v>2007</v>
      </c>
      <c r="L4" s="284">
        <v>2008</v>
      </c>
      <c r="M4" s="284">
        <v>2009</v>
      </c>
      <c r="N4" s="284">
        <v>2010</v>
      </c>
      <c r="O4" s="284">
        <v>2011</v>
      </c>
      <c r="P4" s="284">
        <v>2012</v>
      </c>
      <c r="Q4" s="284">
        <v>2013</v>
      </c>
      <c r="R4" s="284">
        <v>2014</v>
      </c>
      <c r="S4" s="284">
        <v>2015</v>
      </c>
      <c r="T4" s="284">
        <v>2016</v>
      </c>
      <c r="U4" s="284">
        <v>2017</v>
      </c>
      <c r="V4" s="284">
        <v>2018</v>
      </c>
      <c r="W4" s="284">
        <v>2019</v>
      </c>
      <c r="X4" s="284">
        <v>2020</v>
      </c>
      <c r="Y4" s="284">
        <v>2021</v>
      </c>
      <c r="Z4" s="284">
        <v>2022</v>
      </c>
      <c r="AA4" s="284">
        <v>2023</v>
      </c>
      <c r="AB4" s="284">
        <v>2024</v>
      </c>
      <c r="AC4" s="284">
        <v>2025</v>
      </c>
      <c r="AD4" s="284">
        <v>2026</v>
      </c>
      <c r="AE4" s="284">
        <v>2027</v>
      </c>
      <c r="AF4" s="284">
        <v>2028</v>
      </c>
      <c r="AG4" s="284">
        <v>2029</v>
      </c>
      <c r="AH4" s="284">
        <v>2030</v>
      </c>
      <c r="AI4" s="284">
        <v>2031</v>
      </c>
      <c r="AJ4" s="284">
        <v>2032</v>
      </c>
      <c r="AK4" s="284">
        <v>2033</v>
      </c>
      <c r="AL4" s="284">
        <v>2034</v>
      </c>
      <c r="AM4" s="284">
        <v>2035</v>
      </c>
      <c r="AN4" s="284">
        <v>2036</v>
      </c>
      <c r="AO4" s="284">
        <v>2037</v>
      </c>
      <c r="AP4" s="284">
        <v>2038</v>
      </c>
      <c r="AQ4" s="284">
        <v>2039</v>
      </c>
      <c r="AR4" s="284">
        <v>2040</v>
      </c>
      <c r="AS4" s="284">
        <v>2041</v>
      </c>
      <c r="AT4" s="284">
        <v>2042</v>
      </c>
      <c r="AU4" s="284">
        <v>2043</v>
      </c>
      <c r="AV4" s="284">
        <v>2044</v>
      </c>
      <c r="AW4" s="284">
        <v>2045</v>
      </c>
      <c r="AX4" s="284">
        <v>2046</v>
      </c>
      <c r="AY4" s="284">
        <v>2047</v>
      </c>
      <c r="AZ4" s="284">
        <v>2048</v>
      </c>
      <c r="BA4" s="284">
        <v>2049</v>
      </c>
      <c r="BB4" s="284">
        <v>2050</v>
      </c>
      <c r="BC4" s="284">
        <v>2051</v>
      </c>
      <c r="BD4" s="284">
        <v>2052</v>
      </c>
      <c r="BE4" s="284">
        <v>2053</v>
      </c>
      <c r="BF4" s="284">
        <v>2054</v>
      </c>
      <c r="BG4" s="284">
        <v>2055</v>
      </c>
      <c r="BH4" s="284">
        <v>2056</v>
      </c>
      <c r="BI4" s="284">
        <v>2057</v>
      </c>
      <c r="BJ4" s="284">
        <v>2058</v>
      </c>
      <c r="BK4" s="284">
        <v>2059</v>
      </c>
      <c r="BL4" s="284">
        <v>2060</v>
      </c>
      <c r="BM4" s="284">
        <v>2061</v>
      </c>
      <c r="BN4" s="284">
        <v>2062</v>
      </c>
      <c r="BO4" s="284">
        <v>2063</v>
      </c>
      <c r="BP4" s="284">
        <v>2064</v>
      </c>
      <c r="BQ4" s="284">
        <v>2065</v>
      </c>
      <c r="BR4" s="284">
        <v>2066</v>
      </c>
      <c r="BS4" s="284">
        <v>2067</v>
      </c>
      <c r="BT4" s="284">
        <v>2068</v>
      </c>
      <c r="BU4" s="284">
        <v>2069</v>
      </c>
      <c r="BV4" s="285">
        <v>2070</v>
      </c>
    </row>
    <row r="5" spans="1:77" x14ac:dyDescent="0.25">
      <c r="B5" s="872" t="s">
        <v>16</v>
      </c>
      <c r="C5" s="658" t="s">
        <v>1</v>
      </c>
      <c r="D5" s="659"/>
      <c r="E5" s="132"/>
      <c r="F5" s="132"/>
      <c r="G5" s="132"/>
      <c r="H5" s="132"/>
      <c r="I5" s="132"/>
      <c r="J5" s="132"/>
      <c r="K5" s="132"/>
      <c r="L5" s="132"/>
      <c r="M5" s="660">
        <v>1524.9605277122523</v>
      </c>
      <c r="N5" s="660">
        <v>1524.1076522698334</v>
      </c>
      <c r="O5" s="660">
        <v>1540.0589714784751</v>
      </c>
      <c r="P5" s="660">
        <v>1556.0542486500196</v>
      </c>
      <c r="Q5" s="660">
        <v>1563.1846846918131</v>
      </c>
      <c r="R5" s="660">
        <v>1559.2049445786836</v>
      </c>
      <c r="S5" s="660">
        <v>1562.823737585335</v>
      </c>
      <c r="T5" s="660">
        <v>1574.0707695112137</v>
      </c>
      <c r="U5" s="660">
        <v>1584.7557924137823</v>
      </c>
      <c r="V5" s="660">
        <v>1552.8523773113859</v>
      </c>
      <c r="W5" s="660">
        <v>1534.6300244955485</v>
      </c>
      <c r="X5" s="660">
        <v>1544.4834626149836</v>
      </c>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661"/>
      <c r="BM5" s="661"/>
      <c r="BN5" s="661"/>
      <c r="BO5" s="661"/>
      <c r="BP5" s="661"/>
      <c r="BQ5" s="661"/>
      <c r="BR5" s="661"/>
      <c r="BS5" s="661"/>
      <c r="BT5" s="661"/>
      <c r="BU5" s="661"/>
      <c r="BV5" s="662"/>
    </row>
    <row r="6" spans="1:77" x14ac:dyDescent="0.25">
      <c r="B6" s="873"/>
      <c r="C6" s="421">
        <v>1.6E-2</v>
      </c>
      <c r="D6" s="663"/>
      <c r="E6" s="136"/>
      <c r="F6" s="136"/>
      <c r="G6" s="136"/>
      <c r="H6" s="136"/>
      <c r="I6" s="136"/>
      <c r="J6" s="136"/>
      <c r="K6" s="136"/>
      <c r="L6" s="136"/>
      <c r="M6" s="136"/>
      <c r="N6" s="136"/>
      <c r="O6" s="136"/>
      <c r="P6" s="136"/>
      <c r="Q6" s="136"/>
      <c r="R6" s="136"/>
      <c r="S6" s="136"/>
      <c r="T6" s="136"/>
      <c r="U6" s="136"/>
      <c r="V6" s="136"/>
      <c r="W6" s="136"/>
      <c r="X6" s="664">
        <v>1544.4834626149836</v>
      </c>
      <c r="Y6" s="664">
        <v>1541.958594559736</v>
      </c>
      <c r="Z6" s="664">
        <v>1522.599561461617</v>
      </c>
      <c r="AA6" s="664">
        <v>1532.6117550910353</v>
      </c>
      <c r="AB6" s="664">
        <v>1560.8271253442745</v>
      </c>
      <c r="AC6" s="664">
        <v>1572.4756771593604</v>
      </c>
      <c r="AD6" s="664">
        <v>1574.8419658959522</v>
      </c>
      <c r="AE6" s="664">
        <v>1576.4922722230458</v>
      </c>
      <c r="AF6" s="664">
        <v>1576.443509974348</v>
      </c>
      <c r="AG6" s="664">
        <v>1585.9983900049174</v>
      </c>
      <c r="AH6" s="664">
        <v>1593.862956608283</v>
      </c>
      <c r="AI6" s="664">
        <v>1600.6010682967174</v>
      </c>
      <c r="AJ6" s="664">
        <v>1606.1344926708491</v>
      </c>
      <c r="AK6" s="664">
        <v>1614.9756096181886</v>
      </c>
      <c r="AL6" s="664">
        <v>1620.6023499271469</v>
      </c>
      <c r="AM6" s="664">
        <v>1627.9594584634917</v>
      </c>
      <c r="AN6" s="664">
        <v>1634.1907067576362</v>
      </c>
      <c r="AO6" s="664">
        <v>1640.4314153291652</v>
      </c>
      <c r="AP6" s="664">
        <v>1647.6035484490037</v>
      </c>
      <c r="AQ6" s="664">
        <v>1655.1592393505457</v>
      </c>
      <c r="AR6" s="664">
        <v>1662.0412591894965</v>
      </c>
      <c r="AS6" s="664">
        <v>1666.9758412800691</v>
      </c>
      <c r="AT6" s="664">
        <v>1674.6005210292412</v>
      </c>
      <c r="AU6" s="664">
        <v>1683.3455707042244</v>
      </c>
      <c r="AV6" s="664">
        <v>1693.2822328487716</v>
      </c>
      <c r="AW6" s="664">
        <v>1704.3090152188324</v>
      </c>
      <c r="AX6" s="664">
        <v>1714.5831930267934</v>
      </c>
      <c r="AY6" s="664">
        <v>1721.39778584742</v>
      </c>
      <c r="AZ6" s="664">
        <v>1729.3533256881008</v>
      </c>
      <c r="BA6" s="664">
        <v>1738.7780462003234</v>
      </c>
      <c r="BB6" s="664">
        <v>1747.8437363856171</v>
      </c>
      <c r="BC6" s="664">
        <v>1758.2502812392672</v>
      </c>
      <c r="BD6" s="664">
        <v>1768.1238656518706</v>
      </c>
      <c r="BE6" s="664">
        <v>1778.5093298608522</v>
      </c>
      <c r="BF6" s="664">
        <v>1787.021510675301</v>
      </c>
      <c r="BG6" s="664">
        <v>1796.0821275398669</v>
      </c>
      <c r="BH6" s="664">
        <v>1806.3941724564138</v>
      </c>
      <c r="BI6" s="664">
        <v>1819.9126850746081</v>
      </c>
      <c r="BJ6" s="664">
        <v>1835.2334027138281</v>
      </c>
      <c r="BK6" s="664">
        <v>1850.3613250131596</v>
      </c>
      <c r="BL6" s="665">
        <v>1865.7904132738822</v>
      </c>
      <c r="BM6" s="665">
        <v>1880.5293262624052</v>
      </c>
      <c r="BN6" s="665">
        <v>1894.5848788093604</v>
      </c>
      <c r="BO6" s="665">
        <v>1909.1801912201756</v>
      </c>
      <c r="BP6" s="665">
        <v>1924.4306640542798</v>
      </c>
      <c r="BQ6" s="665">
        <v>1940.340833501672</v>
      </c>
      <c r="BR6" s="665">
        <v>1957.9918265042068</v>
      </c>
      <c r="BS6" s="665">
        <v>1975.0777208273068</v>
      </c>
      <c r="BT6" s="665">
        <v>1991.2478327478464</v>
      </c>
      <c r="BU6" s="665">
        <v>2006.9359176400696</v>
      </c>
      <c r="BV6" s="666">
        <v>2023.6781111430989</v>
      </c>
      <c r="BX6" s="667"/>
      <c r="BY6" s="668"/>
    </row>
    <row r="7" spans="1:77" x14ac:dyDescent="0.25">
      <c r="B7" s="873"/>
      <c r="C7" s="421">
        <v>1.2999999999999999E-2</v>
      </c>
      <c r="D7" s="663"/>
      <c r="E7" s="136"/>
      <c r="F7" s="136"/>
      <c r="G7" s="136"/>
      <c r="H7" s="136"/>
      <c r="I7" s="136"/>
      <c r="J7" s="136"/>
      <c r="K7" s="136"/>
      <c r="L7" s="136"/>
      <c r="M7" s="136"/>
      <c r="N7" s="136"/>
      <c r="O7" s="136"/>
      <c r="P7" s="136"/>
      <c r="Q7" s="136"/>
      <c r="R7" s="136"/>
      <c r="S7" s="136"/>
      <c r="T7" s="136"/>
      <c r="U7" s="136"/>
      <c r="V7" s="136"/>
      <c r="W7" s="136"/>
      <c r="X7" s="664">
        <v>1544.4834626149836</v>
      </c>
      <c r="Y7" s="664">
        <v>1541.958594559736</v>
      </c>
      <c r="Z7" s="664">
        <v>1522.599561461617</v>
      </c>
      <c r="AA7" s="664">
        <v>1532.6117550910353</v>
      </c>
      <c r="AB7" s="664">
        <v>1560.8271253442745</v>
      </c>
      <c r="AC7" s="664">
        <v>1572.4756771593604</v>
      </c>
      <c r="AD7" s="664">
        <v>1574.8419658959522</v>
      </c>
      <c r="AE7" s="664">
        <v>1576.4922722230458</v>
      </c>
      <c r="AF7" s="664">
        <v>1576.2804520639686</v>
      </c>
      <c r="AG7" s="664">
        <v>1585.5215431860663</v>
      </c>
      <c r="AH7" s="664">
        <v>1592.8379590083384</v>
      </c>
      <c r="AI7" s="664">
        <v>1598.6131674416542</v>
      </c>
      <c r="AJ7" s="664">
        <v>1602.8394828036448</v>
      </c>
      <c r="AK7" s="664">
        <v>1610.1292273420454</v>
      </c>
      <c r="AL7" s="664">
        <v>1614.1206551643747</v>
      </c>
      <c r="AM7" s="664">
        <v>1619.8029855304042</v>
      </c>
      <c r="AN7" s="664">
        <v>1624.3819582251747</v>
      </c>
      <c r="AO7" s="664">
        <v>1628.8239597388495</v>
      </c>
      <c r="AP7" s="664">
        <v>1634.1524401797633</v>
      </c>
      <c r="AQ7" s="664">
        <v>1639.8127236050564</v>
      </c>
      <c r="AR7" s="664">
        <v>1644.653575530928</v>
      </c>
      <c r="AS7" s="664">
        <v>1647.4557458840238</v>
      </c>
      <c r="AT7" s="664">
        <v>1652.9831295992599</v>
      </c>
      <c r="AU7" s="664">
        <v>1659.4507657066456</v>
      </c>
      <c r="AV7" s="664">
        <v>1667.1082589473385</v>
      </c>
      <c r="AW7" s="664">
        <v>1675.7824227267367</v>
      </c>
      <c r="AX7" s="664">
        <v>1683.4468905199863</v>
      </c>
      <c r="AY7" s="664">
        <v>1687.588152358258</v>
      </c>
      <c r="AZ7" s="664">
        <v>1693.2604226086137</v>
      </c>
      <c r="BA7" s="664">
        <v>1699.757656889454</v>
      </c>
      <c r="BB7" s="664">
        <v>1705.9823758615273</v>
      </c>
      <c r="BC7" s="664">
        <v>1713.1630015380258</v>
      </c>
      <c r="BD7" s="664">
        <v>1720.0809725662384</v>
      </c>
      <c r="BE7" s="664">
        <v>1726.954886232317</v>
      </c>
      <c r="BF7" s="664">
        <v>1731.9939764104529</v>
      </c>
      <c r="BG7" s="664">
        <v>1737.4037704797204</v>
      </c>
      <c r="BH7" s="664">
        <v>1743.8488902579118</v>
      </c>
      <c r="BI7" s="664">
        <v>1753.718866875847</v>
      </c>
      <c r="BJ7" s="664">
        <v>1764.9471769595937</v>
      </c>
      <c r="BK7" s="664">
        <v>1776.1777697926864</v>
      </c>
      <c r="BL7" s="665">
        <v>1787.2526097611328</v>
      </c>
      <c r="BM7" s="665">
        <v>1797.8106532544073</v>
      </c>
      <c r="BN7" s="665">
        <v>1807.4740252296101</v>
      </c>
      <c r="BO7" s="665">
        <v>1817.9469354410967</v>
      </c>
      <c r="BP7" s="665">
        <v>1828.5532040543737</v>
      </c>
      <c r="BQ7" s="665">
        <v>1839.6580361673321</v>
      </c>
      <c r="BR7" s="665">
        <v>1852.5140241054171</v>
      </c>
      <c r="BS7" s="665">
        <v>1864.7488071139355</v>
      </c>
      <c r="BT7" s="665">
        <v>1875.5663448026176</v>
      </c>
      <c r="BU7" s="665">
        <v>1886.4716229826684</v>
      </c>
      <c r="BV7" s="666">
        <v>1898.2600758120493</v>
      </c>
      <c r="BX7" s="667"/>
      <c r="BY7" s="668"/>
    </row>
    <row r="8" spans="1:77" x14ac:dyDescent="0.25">
      <c r="B8" s="873"/>
      <c r="C8" s="421">
        <v>0.01</v>
      </c>
      <c r="D8" s="663"/>
      <c r="E8" s="136"/>
      <c r="F8" s="136"/>
      <c r="G8" s="136"/>
      <c r="H8" s="136"/>
      <c r="I8" s="136"/>
      <c r="J8" s="136"/>
      <c r="K8" s="136"/>
      <c r="L8" s="136"/>
      <c r="M8" s="136"/>
      <c r="N8" s="136"/>
      <c r="O8" s="136"/>
      <c r="P8" s="136"/>
      <c r="Q8" s="136"/>
      <c r="R8" s="136"/>
      <c r="S8" s="136"/>
      <c r="T8" s="136"/>
      <c r="U8" s="136"/>
      <c r="V8" s="136"/>
      <c r="W8" s="136"/>
      <c r="X8" s="664">
        <v>1544.4834626149836</v>
      </c>
      <c r="Y8" s="664">
        <v>1541.958594559736</v>
      </c>
      <c r="Z8" s="664">
        <v>1522.599561461617</v>
      </c>
      <c r="AA8" s="664">
        <v>1532.6117550910353</v>
      </c>
      <c r="AB8" s="664">
        <v>1560.8271253442745</v>
      </c>
      <c r="AC8" s="664">
        <v>1572.4756771593604</v>
      </c>
      <c r="AD8" s="664">
        <v>1574.8419658959522</v>
      </c>
      <c r="AE8" s="664">
        <v>1576.4922722230458</v>
      </c>
      <c r="AF8" s="664">
        <v>1576.1903888779486</v>
      </c>
      <c r="AG8" s="664">
        <v>1584.8955298660032</v>
      </c>
      <c r="AH8" s="664">
        <v>1591.7187260559936</v>
      </c>
      <c r="AI8" s="664">
        <v>1596.9885443247222</v>
      </c>
      <c r="AJ8" s="664">
        <v>1600.0550396296007</v>
      </c>
      <c r="AK8" s="664">
        <v>1606.3140263839723</v>
      </c>
      <c r="AL8" s="664">
        <v>1609.203698457781</v>
      </c>
      <c r="AM8" s="664">
        <v>1613.6052098129858</v>
      </c>
      <c r="AN8" s="664">
        <v>1616.7579247370934</v>
      </c>
      <c r="AO8" s="664">
        <v>1619.8004425809727</v>
      </c>
      <c r="AP8" s="664">
        <v>1623.5009345146684</v>
      </c>
      <c r="AQ8" s="664">
        <v>1627.6509289343694</v>
      </c>
      <c r="AR8" s="664">
        <v>1631.0789754055738</v>
      </c>
      <c r="AS8" s="664">
        <v>1632.0743682540581</v>
      </c>
      <c r="AT8" s="664">
        <v>1636.0179444513983</v>
      </c>
      <c r="AU8" s="664">
        <v>1640.5319985589417</v>
      </c>
      <c r="AV8" s="664">
        <v>1646.1690236814068</v>
      </c>
      <c r="AW8" s="664">
        <v>1652.6901572967611</v>
      </c>
      <c r="AX8" s="664">
        <v>1658.1723902040312</v>
      </c>
      <c r="AY8" s="664">
        <v>1660.0974324263063</v>
      </c>
      <c r="AZ8" s="664">
        <v>1663.5115658685506</v>
      </c>
      <c r="BA8" s="664">
        <v>1667.7169023357274</v>
      </c>
      <c r="BB8" s="664">
        <v>1671.5381465423454</v>
      </c>
      <c r="BC8" s="664">
        <v>1675.8859653137911</v>
      </c>
      <c r="BD8" s="664">
        <v>1679.9497522112426</v>
      </c>
      <c r="BE8" s="664">
        <v>1683.9055964062914</v>
      </c>
      <c r="BF8" s="664">
        <v>1686.5317906430698</v>
      </c>
      <c r="BG8" s="664">
        <v>1689.0182896194051</v>
      </c>
      <c r="BH8" s="664">
        <v>1692.330704801012</v>
      </c>
      <c r="BI8" s="664">
        <v>1698.6747181092769</v>
      </c>
      <c r="BJ8" s="664">
        <v>1706.3866049776739</v>
      </c>
      <c r="BK8" s="664">
        <v>1714.2619699718257</v>
      </c>
      <c r="BL8" s="665">
        <v>1721.5407615425104</v>
      </c>
      <c r="BM8" s="665">
        <v>1728.534202208242</v>
      </c>
      <c r="BN8" s="665">
        <v>1734.6789764531661</v>
      </c>
      <c r="BO8" s="665">
        <v>1741.6107649071619</v>
      </c>
      <c r="BP8" s="665">
        <v>1748.4830768546012</v>
      </c>
      <c r="BQ8" s="665">
        <v>1755.6705114550641</v>
      </c>
      <c r="BR8" s="665">
        <v>1764.4831590895026</v>
      </c>
      <c r="BS8" s="665">
        <v>1772.90280697099</v>
      </c>
      <c r="BT8" s="665">
        <v>1780.0894759124947</v>
      </c>
      <c r="BU8" s="665">
        <v>1786.6982874124749</v>
      </c>
      <c r="BV8" s="666">
        <v>1794.5304305115185</v>
      </c>
      <c r="BX8" s="667"/>
      <c r="BY8" s="668"/>
    </row>
    <row r="9" spans="1:77" ht="15.75" thickBot="1" x14ac:dyDescent="0.3">
      <c r="B9" s="874"/>
      <c r="C9" s="422">
        <v>7.0000000000000001E-3</v>
      </c>
      <c r="D9" s="669"/>
      <c r="E9" s="137"/>
      <c r="F9" s="137"/>
      <c r="G9" s="137"/>
      <c r="H9" s="137"/>
      <c r="I9" s="137"/>
      <c r="J9" s="137"/>
      <c r="K9" s="137"/>
      <c r="L9" s="137"/>
      <c r="M9" s="137"/>
      <c r="N9" s="137"/>
      <c r="O9" s="137"/>
      <c r="P9" s="137"/>
      <c r="Q9" s="137"/>
      <c r="R9" s="137"/>
      <c r="S9" s="137"/>
      <c r="T9" s="137"/>
      <c r="U9" s="137"/>
      <c r="V9" s="137"/>
      <c r="W9" s="137"/>
      <c r="X9" s="670">
        <v>1544.4834626149836</v>
      </c>
      <c r="Y9" s="670">
        <v>1541.958594559736</v>
      </c>
      <c r="Z9" s="670">
        <v>1522.599561461617</v>
      </c>
      <c r="AA9" s="670">
        <v>1532.6117550910353</v>
      </c>
      <c r="AB9" s="670">
        <v>1560.8271253442745</v>
      </c>
      <c r="AC9" s="670">
        <v>1572.4756771593604</v>
      </c>
      <c r="AD9" s="670">
        <v>1574.8419658959522</v>
      </c>
      <c r="AE9" s="670">
        <v>1576.4911880695197</v>
      </c>
      <c r="AF9" s="670">
        <v>1576.1194286481416</v>
      </c>
      <c r="AG9" s="670">
        <v>1584.196261932984</v>
      </c>
      <c r="AH9" s="670">
        <v>1590.422787200396</v>
      </c>
      <c r="AI9" s="670">
        <v>1595.1179612269341</v>
      </c>
      <c r="AJ9" s="670">
        <v>1597.1489684298806</v>
      </c>
      <c r="AK9" s="670">
        <v>1601.9629352860527</v>
      </c>
      <c r="AL9" s="670">
        <v>1603.5660266750272</v>
      </c>
      <c r="AM9" s="670">
        <v>1606.5991357915509</v>
      </c>
      <c r="AN9" s="670">
        <v>1608.413906141197</v>
      </c>
      <c r="AO9" s="670">
        <v>1609.9618799859468</v>
      </c>
      <c r="AP9" s="670">
        <v>1612.0345449228075</v>
      </c>
      <c r="AQ9" s="670">
        <v>1614.5673995155091</v>
      </c>
      <c r="AR9" s="670">
        <v>1616.1967933880603</v>
      </c>
      <c r="AS9" s="670">
        <v>1615.4807601822961</v>
      </c>
      <c r="AT9" s="670">
        <v>1617.5871159930798</v>
      </c>
      <c r="AU9" s="670">
        <v>1620.326827221555</v>
      </c>
      <c r="AV9" s="670">
        <v>1623.8805977283637</v>
      </c>
      <c r="AW9" s="670">
        <v>1628.6800874075768</v>
      </c>
      <c r="AX9" s="670">
        <v>1632.2626275843593</v>
      </c>
      <c r="AY9" s="670">
        <v>1631.7191366871807</v>
      </c>
      <c r="AZ9" s="670">
        <v>1632.868582998595</v>
      </c>
      <c r="BA9" s="670">
        <v>1634.7993098006878</v>
      </c>
      <c r="BB9" s="670">
        <v>1636.2867947974471</v>
      </c>
      <c r="BC9" s="670">
        <v>1638.4979091573355</v>
      </c>
      <c r="BD9" s="670">
        <v>1640.213901254504</v>
      </c>
      <c r="BE9" s="670">
        <v>1641.6472636855797</v>
      </c>
      <c r="BF9" s="670">
        <v>1641.56439347375</v>
      </c>
      <c r="BG9" s="670">
        <v>1641.2845079025153</v>
      </c>
      <c r="BH9" s="670">
        <v>1641.8003190654608</v>
      </c>
      <c r="BI9" s="670">
        <v>1645.2780074575878</v>
      </c>
      <c r="BJ9" s="670">
        <v>1650.0637043259346</v>
      </c>
      <c r="BK9" s="670">
        <v>1654.6431020174202</v>
      </c>
      <c r="BL9" s="671">
        <v>1658.858491789113</v>
      </c>
      <c r="BM9" s="671">
        <v>1662.6471873071084</v>
      </c>
      <c r="BN9" s="671">
        <v>1665.5842776261318</v>
      </c>
      <c r="BO9" s="671">
        <v>1669.041585311568</v>
      </c>
      <c r="BP9" s="671">
        <v>1672.6456470208614</v>
      </c>
      <c r="BQ9" s="671">
        <v>1676.648513392905</v>
      </c>
      <c r="BR9" s="671">
        <v>1681.7211628163464</v>
      </c>
      <c r="BS9" s="671">
        <v>1686.4449369322424</v>
      </c>
      <c r="BT9" s="671">
        <v>1689.932560379154</v>
      </c>
      <c r="BU9" s="671">
        <v>1692.8346552722635</v>
      </c>
      <c r="BV9" s="672">
        <v>1696.7925751915207</v>
      </c>
      <c r="BX9" s="667"/>
      <c r="BY9" s="668"/>
    </row>
    <row r="10" spans="1:77" x14ac:dyDescent="0.25">
      <c r="B10" s="872" t="s">
        <v>17</v>
      </c>
      <c r="C10" s="658" t="s">
        <v>1</v>
      </c>
      <c r="D10" s="659"/>
      <c r="E10" s="673"/>
      <c r="F10" s="674"/>
      <c r="G10" s="674"/>
      <c r="H10" s="674"/>
      <c r="I10" s="674"/>
      <c r="J10" s="674"/>
      <c r="K10" s="674"/>
      <c r="L10" s="674"/>
      <c r="M10" s="660">
        <v>2392.3879688644834</v>
      </c>
      <c r="N10" s="660">
        <v>2421.8068550327839</v>
      </c>
      <c r="O10" s="660">
        <v>2408.2528125501767</v>
      </c>
      <c r="P10" s="660">
        <v>2387.5909095492075</v>
      </c>
      <c r="Q10" s="660">
        <v>2358.0957006775593</v>
      </c>
      <c r="R10" s="660">
        <v>2352.3658609435129</v>
      </c>
      <c r="S10" s="660">
        <v>2376.1470603510929</v>
      </c>
      <c r="T10" s="660">
        <v>2401.1251951620675</v>
      </c>
      <c r="U10" s="660">
        <v>2427.3644078385018</v>
      </c>
      <c r="V10" s="660">
        <v>2424.6792371647675</v>
      </c>
      <c r="W10" s="660">
        <v>2451.3752386813076</v>
      </c>
      <c r="X10" s="660">
        <v>2426.292464544847</v>
      </c>
      <c r="Y10" s="660">
        <v>2519.852732671091</v>
      </c>
      <c r="Z10" s="675"/>
      <c r="AA10" s="675"/>
      <c r="AB10" s="675"/>
      <c r="AC10" s="675"/>
      <c r="AD10" s="675"/>
      <c r="AE10" s="675"/>
      <c r="AF10" s="675"/>
      <c r="AG10" s="675"/>
      <c r="AH10" s="675"/>
      <c r="AI10" s="675"/>
      <c r="AJ10" s="675"/>
      <c r="AK10" s="675"/>
      <c r="AL10" s="675"/>
      <c r="AM10" s="675"/>
      <c r="AN10" s="675"/>
      <c r="AO10" s="675"/>
      <c r="AP10" s="675"/>
      <c r="AQ10" s="675"/>
      <c r="AR10" s="675"/>
      <c r="AS10" s="675"/>
      <c r="AT10" s="675"/>
      <c r="AU10" s="675"/>
      <c r="AV10" s="675"/>
      <c r="AW10" s="675"/>
      <c r="AX10" s="675"/>
      <c r="AY10" s="675"/>
      <c r="AZ10" s="675"/>
      <c r="BA10" s="675"/>
      <c r="BB10" s="675"/>
      <c r="BC10" s="675"/>
      <c r="BD10" s="675"/>
      <c r="BE10" s="675"/>
      <c r="BF10" s="675"/>
      <c r="BG10" s="675"/>
      <c r="BH10" s="675"/>
      <c r="BI10" s="675"/>
      <c r="BJ10" s="675"/>
      <c r="BK10" s="675"/>
      <c r="BL10" s="676"/>
      <c r="BM10" s="676"/>
      <c r="BN10" s="676"/>
      <c r="BO10" s="676"/>
      <c r="BP10" s="676"/>
      <c r="BQ10" s="676"/>
      <c r="BR10" s="676"/>
      <c r="BS10" s="676"/>
      <c r="BT10" s="676"/>
      <c r="BU10" s="676"/>
      <c r="BV10" s="677"/>
    </row>
    <row r="11" spans="1:77" x14ac:dyDescent="0.25">
      <c r="B11" s="875"/>
      <c r="C11" s="421">
        <v>1.6E-2</v>
      </c>
      <c r="D11" s="823"/>
      <c r="E11" s="824"/>
      <c r="F11" s="825"/>
      <c r="G11" s="825"/>
      <c r="H11" s="825"/>
      <c r="I11" s="825"/>
      <c r="J11" s="825"/>
      <c r="K11" s="825"/>
      <c r="L11" s="825"/>
      <c r="M11" s="825"/>
      <c r="N11" s="825"/>
      <c r="O11" s="825"/>
      <c r="P11" s="825"/>
      <c r="Q11" s="825"/>
      <c r="R11" s="825"/>
      <c r="S11" s="825"/>
      <c r="T11" s="826"/>
      <c r="U11" s="826"/>
      <c r="V11" s="826"/>
      <c r="W11" s="826"/>
      <c r="X11" s="826"/>
      <c r="Y11" s="827">
        <v>2519.852732671091</v>
      </c>
      <c r="Z11" s="827">
        <v>2515.123725812648</v>
      </c>
      <c r="AA11" s="827">
        <v>2520.4054856368539</v>
      </c>
      <c r="AB11" s="827">
        <v>2533.2595536136023</v>
      </c>
      <c r="AC11" s="827">
        <v>2558.0854972390152</v>
      </c>
      <c r="AD11" s="827">
        <v>2568.062030678248</v>
      </c>
      <c r="AE11" s="827">
        <v>2576.0230229733506</v>
      </c>
      <c r="AF11" s="827">
        <v>2605.647287737544</v>
      </c>
      <c r="AG11" s="827">
        <v>2638.7390082918105</v>
      </c>
      <c r="AH11" s="827">
        <v>2675.4174805070666</v>
      </c>
      <c r="AI11" s="827">
        <v>2715.0136592185709</v>
      </c>
      <c r="AJ11" s="827">
        <v>2758.4538777660687</v>
      </c>
      <c r="AK11" s="827">
        <v>2802.5891398103263</v>
      </c>
      <c r="AL11" s="827">
        <v>2847.430566047291</v>
      </c>
      <c r="AM11" s="827">
        <v>2892.9894551040475</v>
      </c>
      <c r="AN11" s="827">
        <v>2939.2772863857122</v>
      </c>
      <c r="AO11" s="827">
        <v>2986.3057229678848</v>
      </c>
      <c r="AP11" s="827">
        <v>3034.0866145353716</v>
      </c>
      <c r="AQ11" s="827">
        <v>3082.6320003679371</v>
      </c>
      <c r="AR11" s="827">
        <v>3131.954112373824</v>
      </c>
      <c r="AS11" s="827">
        <v>3182.0653781718061</v>
      </c>
      <c r="AT11" s="827">
        <v>3232.9784242225546</v>
      </c>
      <c r="AU11" s="827">
        <v>3284.706079010115</v>
      </c>
      <c r="AV11" s="827">
        <v>3337.2613762742772</v>
      </c>
      <c r="AW11" s="827">
        <v>3390.6575582946662</v>
      </c>
      <c r="AX11" s="827">
        <v>3444.9080792273817</v>
      </c>
      <c r="AY11" s="827">
        <v>3500.0266084950194</v>
      </c>
      <c r="AZ11" s="827">
        <v>3556.02703423094</v>
      </c>
      <c r="BA11" s="827">
        <v>3612.9234667786354</v>
      </c>
      <c r="BB11" s="827">
        <v>3670.7302422470943</v>
      </c>
      <c r="BC11" s="827">
        <v>3729.4619261230473</v>
      </c>
      <c r="BD11" s="827">
        <v>3789.1333169410168</v>
      </c>
      <c r="BE11" s="827">
        <v>3849.7594500120726</v>
      </c>
      <c r="BF11" s="827">
        <v>3911.3556012122667</v>
      </c>
      <c r="BG11" s="827">
        <v>3973.9372908316636</v>
      </c>
      <c r="BH11" s="827">
        <v>4037.520287484971</v>
      </c>
      <c r="BI11" s="827">
        <v>4102.1206120847301</v>
      </c>
      <c r="BJ11" s="827">
        <v>4167.7545418780855</v>
      </c>
      <c r="BK11" s="827">
        <v>4234.4386145481358</v>
      </c>
      <c r="BL11" s="828">
        <v>4302.189632380906</v>
      </c>
      <c r="BM11" s="828">
        <v>4371.024666499</v>
      </c>
      <c r="BN11" s="828">
        <v>4440.961061162986</v>
      </c>
      <c r="BO11" s="828">
        <v>4512.0164381415934</v>
      </c>
      <c r="BP11" s="828">
        <v>4584.2087011518597</v>
      </c>
      <c r="BQ11" s="828">
        <v>4657.5560403702893</v>
      </c>
      <c r="BR11" s="828">
        <v>4732.0769370162152</v>
      </c>
      <c r="BS11" s="828">
        <v>4807.7901680084733</v>
      </c>
      <c r="BT11" s="828">
        <v>4884.7148106966088</v>
      </c>
      <c r="BU11" s="828">
        <v>4962.8702476677545</v>
      </c>
      <c r="BV11" s="829">
        <v>5042.2761716304403</v>
      </c>
    </row>
    <row r="12" spans="1:77" x14ac:dyDescent="0.25">
      <c r="B12" s="875"/>
      <c r="C12" s="421">
        <v>1.2999999999999999E-2</v>
      </c>
      <c r="D12" s="830"/>
      <c r="E12" s="831"/>
      <c r="F12" s="832"/>
      <c r="G12" s="832"/>
      <c r="H12" s="832"/>
      <c r="I12" s="832"/>
      <c r="J12" s="832"/>
      <c r="K12" s="832"/>
      <c r="L12" s="832"/>
      <c r="M12" s="832"/>
      <c r="N12" s="832"/>
      <c r="O12" s="832"/>
      <c r="P12" s="832"/>
      <c r="Q12" s="832"/>
      <c r="R12" s="832"/>
      <c r="S12" s="832"/>
      <c r="T12" s="833"/>
      <c r="U12" s="833"/>
      <c r="V12" s="833"/>
      <c r="W12" s="833"/>
      <c r="X12" s="833"/>
      <c r="Y12" s="834">
        <v>2519.852732671091</v>
      </c>
      <c r="Z12" s="834">
        <v>2515.123725812648</v>
      </c>
      <c r="AA12" s="834">
        <v>2520.4054856368539</v>
      </c>
      <c r="AB12" s="834">
        <v>2533.2595536136023</v>
      </c>
      <c r="AC12" s="834">
        <v>2558.0854972390152</v>
      </c>
      <c r="AD12" s="834">
        <v>2568.062030678248</v>
      </c>
      <c r="AE12" s="834">
        <v>2576.0230229733506</v>
      </c>
      <c r="AF12" s="834">
        <v>2604.1016739237598</v>
      </c>
      <c r="AG12" s="834">
        <v>2634.0488431738822</v>
      </c>
      <c r="AH12" s="834">
        <v>2665.9208341762865</v>
      </c>
      <c r="AI12" s="834">
        <v>2698.9782525200721</v>
      </c>
      <c r="AJ12" s="834">
        <v>2734.0649698028337</v>
      </c>
      <c r="AK12" s="834">
        <v>2769.6078144102703</v>
      </c>
      <c r="AL12" s="834">
        <v>2805.6127159976027</v>
      </c>
      <c r="AM12" s="834">
        <v>2842.0856813055711</v>
      </c>
      <c r="AN12" s="834">
        <v>2879.0327951625441</v>
      </c>
      <c r="AO12" s="834">
        <v>2916.4602214996571</v>
      </c>
      <c r="AP12" s="834">
        <v>2954.3742043791522</v>
      </c>
      <c r="AQ12" s="834">
        <v>2992.7810690360816</v>
      </c>
      <c r="AR12" s="834">
        <v>3031.6872229335509</v>
      </c>
      <c r="AS12" s="834">
        <v>3071.0991568316863</v>
      </c>
      <c r="AT12" s="834">
        <v>3111.0234458704981</v>
      </c>
      <c r="AU12" s="834">
        <v>3151.4667506668138</v>
      </c>
      <c r="AV12" s="834">
        <v>3192.435818425482</v>
      </c>
      <c r="AW12" s="834">
        <v>3233.9374840650139</v>
      </c>
      <c r="AX12" s="834">
        <v>3275.9786713578592</v>
      </c>
      <c r="AY12" s="834">
        <v>3318.5663940855115</v>
      </c>
      <c r="AZ12" s="834">
        <v>3361.7077572086223</v>
      </c>
      <c r="BA12" s="834">
        <v>3405.4099580523348</v>
      </c>
      <c r="BB12" s="834">
        <v>3449.6802875070148</v>
      </c>
      <c r="BC12" s="834">
        <v>3494.5261312446055</v>
      </c>
      <c r="BD12" s="834">
        <v>3539.954970950786</v>
      </c>
      <c r="BE12" s="834">
        <v>3585.9743855731454</v>
      </c>
      <c r="BF12" s="834">
        <v>3632.5920525855968</v>
      </c>
      <c r="BG12" s="834">
        <v>3679.8157492692098</v>
      </c>
      <c r="BH12" s="834">
        <v>3727.6533540097093</v>
      </c>
      <c r="BI12" s="834">
        <v>3776.1128476118356</v>
      </c>
      <c r="BJ12" s="834">
        <v>3825.2023146307888</v>
      </c>
      <c r="BK12" s="834">
        <v>3874.9299447209892</v>
      </c>
      <c r="BL12" s="835">
        <v>3925.3040340023617</v>
      </c>
      <c r="BM12" s="835">
        <v>3976.3329864443926</v>
      </c>
      <c r="BN12" s="835">
        <v>4028.0253152681694</v>
      </c>
      <c r="BO12" s="835">
        <v>4080.3896443666558</v>
      </c>
      <c r="BP12" s="835">
        <v>4133.4347097434229</v>
      </c>
      <c r="BQ12" s="835">
        <v>4187.1693609700869</v>
      </c>
      <c r="BR12" s="835">
        <v>4241.6025626626979</v>
      </c>
      <c r="BS12" s="835">
        <v>4296.7433959773125</v>
      </c>
      <c r="BT12" s="835">
        <v>4352.6010601250173</v>
      </c>
      <c r="BU12" s="835">
        <v>4409.1848739066418</v>
      </c>
      <c r="BV12" s="836">
        <v>4466.5042772674278</v>
      </c>
    </row>
    <row r="13" spans="1:77" x14ac:dyDescent="0.25">
      <c r="B13" s="875"/>
      <c r="C13" s="421">
        <v>0.01</v>
      </c>
      <c r="D13" s="837"/>
      <c r="E13" s="838"/>
      <c r="F13" s="839"/>
      <c r="G13" s="839"/>
      <c r="H13" s="839"/>
      <c r="I13" s="839"/>
      <c r="J13" s="839"/>
      <c r="K13" s="839"/>
      <c r="L13" s="839"/>
      <c r="M13" s="839"/>
      <c r="N13" s="839"/>
      <c r="O13" s="839"/>
      <c r="P13" s="839"/>
      <c r="Q13" s="839"/>
      <c r="R13" s="839"/>
      <c r="S13" s="839"/>
      <c r="T13" s="840"/>
      <c r="U13" s="840"/>
      <c r="V13" s="840"/>
      <c r="W13" s="840"/>
      <c r="X13" s="840"/>
      <c r="Y13" s="841">
        <v>2519.852732671091</v>
      </c>
      <c r="Z13" s="841">
        <v>2515.123725812648</v>
      </c>
      <c r="AA13" s="841">
        <v>2520.4054856368539</v>
      </c>
      <c r="AB13" s="841">
        <v>2533.2595536136023</v>
      </c>
      <c r="AC13" s="841">
        <v>2558.0854972390152</v>
      </c>
      <c r="AD13" s="841">
        <v>2568.062030678248</v>
      </c>
      <c r="AE13" s="841">
        <v>2576.0230229733506</v>
      </c>
      <c r="AF13" s="841">
        <v>2602.5560601099764</v>
      </c>
      <c r="AG13" s="841">
        <v>2629.3623875291087</v>
      </c>
      <c r="AH13" s="841">
        <v>2656.4448201206592</v>
      </c>
      <c r="AI13" s="841">
        <v>2683.0092683218659</v>
      </c>
      <c r="AJ13" s="841">
        <v>2709.8393610050853</v>
      </c>
      <c r="AK13" s="841">
        <v>2736.9377546151359</v>
      </c>
      <c r="AL13" s="841">
        <v>2764.3071321612874</v>
      </c>
      <c r="AM13" s="841">
        <v>2791.9502034829002</v>
      </c>
      <c r="AN13" s="841">
        <v>2819.869705517729</v>
      </c>
      <c r="AO13" s="841">
        <v>2848.0684025729065</v>
      </c>
      <c r="AP13" s="841">
        <v>2876.5490865986358</v>
      </c>
      <c r="AQ13" s="841">
        <v>2905.3145774646223</v>
      </c>
      <c r="AR13" s="841">
        <v>2934.3677232392688</v>
      </c>
      <c r="AS13" s="841">
        <v>2963.7114004716609</v>
      </c>
      <c r="AT13" s="841">
        <v>2993.3485144763777</v>
      </c>
      <c r="AU13" s="841">
        <v>3023.2819996211406</v>
      </c>
      <c r="AV13" s="841">
        <v>3053.5148196173527</v>
      </c>
      <c r="AW13" s="841">
        <v>3084.0499678135261</v>
      </c>
      <c r="AX13" s="841">
        <v>3114.8904674916616</v>
      </c>
      <c r="AY13" s="841">
        <v>3146.0393721665787</v>
      </c>
      <c r="AZ13" s="841">
        <v>3177.4997658882444</v>
      </c>
      <c r="BA13" s="841">
        <v>3209.2747635471278</v>
      </c>
      <c r="BB13" s="841">
        <v>3241.3675111825983</v>
      </c>
      <c r="BC13" s="841">
        <v>3273.781186294425</v>
      </c>
      <c r="BD13" s="841">
        <v>3306.518998157369</v>
      </c>
      <c r="BE13" s="841">
        <v>3339.5841881389424</v>
      </c>
      <c r="BF13" s="841">
        <v>3372.9800300203328</v>
      </c>
      <c r="BG13" s="841">
        <v>3406.7098303205362</v>
      </c>
      <c r="BH13" s="841">
        <v>3440.7769286237417</v>
      </c>
      <c r="BI13" s="841">
        <v>3475.1846979099791</v>
      </c>
      <c r="BJ13" s="841">
        <v>3509.936544889079</v>
      </c>
      <c r="BK13" s="841">
        <v>3545.0359103379701</v>
      </c>
      <c r="BL13" s="842">
        <v>3580.4862694413496</v>
      </c>
      <c r="BM13" s="842">
        <v>3616.2911321357637</v>
      </c>
      <c r="BN13" s="842">
        <v>3652.4540434571213</v>
      </c>
      <c r="BO13" s="842">
        <v>3688.9785838916937</v>
      </c>
      <c r="BP13" s="842">
        <v>3725.868369730611</v>
      </c>
      <c r="BQ13" s="842">
        <v>3763.1270534279174</v>
      </c>
      <c r="BR13" s="842">
        <v>3800.7583239621968</v>
      </c>
      <c r="BS13" s="842">
        <v>3838.7659072018182</v>
      </c>
      <c r="BT13" s="842">
        <v>3877.1535662738365</v>
      </c>
      <c r="BU13" s="842">
        <v>3915.9251019365752</v>
      </c>
      <c r="BV13" s="843">
        <v>3955.0843529559411</v>
      </c>
    </row>
    <row r="14" spans="1:77" ht="15.75" thickBot="1" x14ac:dyDescent="0.3">
      <c r="B14" s="874"/>
      <c r="C14" s="422">
        <v>7.0000000000000001E-3</v>
      </c>
      <c r="D14" s="669"/>
      <c r="E14" s="137"/>
      <c r="F14" s="678"/>
      <c r="G14" s="678"/>
      <c r="H14" s="678"/>
      <c r="I14" s="678"/>
      <c r="J14" s="678"/>
      <c r="K14" s="678"/>
      <c r="L14" s="678"/>
      <c r="M14" s="678"/>
      <c r="N14" s="678"/>
      <c r="O14" s="678"/>
      <c r="P14" s="678"/>
      <c r="Q14" s="678"/>
      <c r="R14" s="678"/>
      <c r="S14" s="679"/>
      <c r="T14" s="679"/>
      <c r="U14" s="679"/>
      <c r="V14" s="679"/>
      <c r="W14" s="679"/>
      <c r="X14" s="679"/>
      <c r="Y14" s="670">
        <v>2519.852732671091</v>
      </c>
      <c r="Z14" s="670">
        <v>2515.123725812648</v>
      </c>
      <c r="AA14" s="670">
        <v>2520.4054856368539</v>
      </c>
      <c r="AB14" s="670">
        <v>2533.2595536136023</v>
      </c>
      <c r="AC14" s="670">
        <v>2558.0854972390152</v>
      </c>
      <c r="AD14" s="670">
        <v>2568.062030678248</v>
      </c>
      <c r="AE14" s="670">
        <v>2576.0230229733506</v>
      </c>
      <c r="AF14" s="670">
        <v>2601.0104462961922</v>
      </c>
      <c r="AG14" s="670">
        <v>2624.679641357488</v>
      </c>
      <c r="AH14" s="670">
        <v>2646.989418309026</v>
      </c>
      <c r="AI14" s="670">
        <v>2667.1065378881744</v>
      </c>
      <c r="AJ14" s="670">
        <v>2685.7762836533921</v>
      </c>
      <c r="AK14" s="670">
        <v>2704.5767176389659</v>
      </c>
      <c r="AL14" s="670">
        <v>2723.5087546624382</v>
      </c>
      <c r="AM14" s="670">
        <v>2742.5733159450751</v>
      </c>
      <c r="AN14" s="670">
        <v>2761.7713291566902</v>
      </c>
      <c r="AO14" s="670">
        <v>2781.1037284607869</v>
      </c>
      <c r="AP14" s="670">
        <v>2800.5714545600117</v>
      </c>
      <c r="AQ14" s="670">
        <v>2820.1754547419318</v>
      </c>
      <c r="AR14" s="670">
        <v>2839.9166829251258</v>
      </c>
      <c r="AS14" s="670">
        <v>2859.7960997056016</v>
      </c>
      <c r="AT14" s="670">
        <v>2879.81467240354</v>
      </c>
      <c r="AU14" s="670">
        <v>2899.9733751103645</v>
      </c>
      <c r="AV14" s="670">
        <v>2920.2731887361356</v>
      </c>
      <c r="AW14" s="670">
        <v>2940.7151010572893</v>
      </c>
      <c r="AX14" s="670">
        <v>2961.3001067646906</v>
      </c>
      <c r="AY14" s="670">
        <v>2982.0292075120428</v>
      </c>
      <c r="AZ14" s="670">
        <v>3002.9034119646271</v>
      </c>
      <c r="BA14" s="670">
        <v>3023.9237358483788</v>
      </c>
      <c r="BB14" s="670">
        <v>3045.0912019993175</v>
      </c>
      <c r="BC14" s="670">
        <v>3066.4068404133118</v>
      </c>
      <c r="BD14" s="670">
        <v>3087.8716882962049</v>
      </c>
      <c r="BE14" s="670">
        <v>3109.4867901142784</v>
      </c>
      <c r="BF14" s="670">
        <v>3131.2531976450787</v>
      </c>
      <c r="BG14" s="670">
        <v>3153.1719700285939</v>
      </c>
      <c r="BH14" s="670">
        <v>3175.2441738187936</v>
      </c>
      <c r="BI14" s="670">
        <v>3197.4708830355253</v>
      </c>
      <c r="BJ14" s="670">
        <v>3219.8531792167737</v>
      </c>
      <c r="BK14" s="670">
        <v>3242.3921514712906</v>
      </c>
      <c r="BL14" s="671">
        <v>3265.0888965315894</v>
      </c>
      <c r="BM14" s="671">
        <v>3287.9445188073109</v>
      </c>
      <c r="BN14" s="671">
        <v>3310.9601304389612</v>
      </c>
      <c r="BO14" s="671">
        <v>3334.1368513520338</v>
      </c>
      <c r="BP14" s="671">
        <v>3357.4758093114983</v>
      </c>
      <c r="BQ14" s="671">
        <v>3380.9781399766784</v>
      </c>
      <c r="BR14" s="671">
        <v>3404.6449869565149</v>
      </c>
      <c r="BS14" s="671">
        <v>3428.4775018652103</v>
      </c>
      <c r="BT14" s="671">
        <v>3452.4768443782664</v>
      </c>
      <c r="BU14" s="671">
        <v>3476.6441822889137</v>
      </c>
      <c r="BV14" s="672">
        <v>3500.9806915649365</v>
      </c>
    </row>
    <row r="15" spans="1:77" s="734" customFormat="1" x14ac:dyDescent="0.25">
      <c r="B15" s="735" t="s">
        <v>2</v>
      </c>
      <c r="C15" s="736" t="str">
        <f t="shared" ref="C15:C20" si="0">C5</f>
        <v>Obs</v>
      </c>
      <c r="D15" s="737"/>
      <c r="E15" s="737"/>
      <c r="F15" s="737"/>
      <c r="G15" s="737"/>
      <c r="H15" s="737"/>
      <c r="I15" s="737"/>
      <c r="J15" s="737"/>
      <c r="K15" s="737"/>
      <c r="L15" s="737"/>
      <c r="M15" s="738"/>
      <c r="N15" s="738"/>
      <c r="O15" s="738"/>
      <c r="P15" s="738"/>
      <c r="Q15" s="738"/>
      <c r="R15" s="738"/>
      <c r="S15" s="738"/>
      <c r="T15" s="738"/>
      <c r="U15" s="738"/>
      <c r="V15" s="738"/>
      <c r="W15" s="738"/>
      <c r="X15" s="738">
        <f>X5</f>
        <v>1544.4834626149836</v>
      </c>
      <c r="Y15" s="738"/>
      <c r="Z15" s="738"/>
      <c r="AA15" s="738"/>
      <c r="AB15" s="738"/>
      <c r="AC15" s="738"/>
      <c r="AD15" s="738"/>
      <c r="AE15" s="738"/>
      <c r="AF15" s="738"/>
      <c r="AG15" s="738"/>
      <c r="AH15" s="738"/>
      <c r="AI15" s="738"/>
      <c r="AJ15" s="738"/>
      <c r="AK15" s="738"/>
      <c r="AL15" s="738"/>
      <c r="AM15" s="738"/>
      <c r="AN15" s="738"/>
      <c r="AO15" s="738"/>
      <c r="AP15" s="738"/>
      <c r="AQ15" s="738"/>
      <c r="AR15" s="738"/>
      <c r="AS15" s="738"/>
      <c r="AT15" s="738"/>
      <c r="AU15" s="738"/>
      <c r="AV15" s="738"/>
      <c r="AW15" s="738"/>
      <c r="AX15" s="738"/>
      <c r="AY15" s="738"/>
      <c r="AZ15" s="738"/>
      <c r="BA15" s="738"/>
      <c r="BB15" s="738"/>
      <c r="BC15" s="738"/>
      <c r="BD15" s="738"/>
      <c r="BE15" s="738"/>
      <c r="BF15" s="738"/>
      <c r="BG15" s="738"/>
      <c r="BH15" s="738"/>
      <c r="BI15" s="738"/>
      <c r="BJ15" s="738"/>
      <c r="BK15" s="738"/>
      <c r="BL15" s="738"/>
      <c r="BM15" s="738"/>
      <c r="BN15" s="738"/>
      <c r="BO15" s="738"/>
      <c r="BP15" s="738"/>
      <c r="BQ15" s="738"/>
      <c r="BR15" s="738"/>
      <c r="BS15" s="738"/>
      <c r="BT15" s="738"/>
      <c r="BU15" s="738"/>
      <c r="BV15" s="738"/>
    </row>
    <row r="16" spans="1:77" s="734" customFormat="1" x14ac:dyDescent="0.25">
      <c r="B16" s="735"/>
      <c r="C16" s="736">
        <f t="shared" si="0"/>
        <v>1.6E-2</v>
      </c>
      <c r="D16" s="737"/>
      <c r="E16" s="737"/>
      <c r="F16" s="737"/>
      <c r="G16" s="737"/>
      <c r="H16" s="737"/>
      <c r="I16" s="737"/>
      <c r="J16" s="737"/>
      <c r="K16" s="737"/>
      <c r="L16" s="737"/>
      <c r="M16" s="738"/>
      <c r="N16" s="738"/>
      <c r="O16" s="738"/>
      <c r="P16" s="738"/>
      <c r="Q16" s="738"/>
      <c r="R16" s="738"/>
      <c r="S16" s="738"/>
      <c r="T16" s="738"/>
      <c r="U16" s="738"/>
      <c r="V16" s="738"/>
      <c r="W16" s="738"/>
      <c r="X16" s="738"/>
      <c r="Y16" s="738"/>
      <c r="Z16" s="738"/>
      <c r="AA16" s="738"/>
      <c r="AB16" s="738"/>
      <c r="AC16" s="738"/>
      <c r="AD16" s="738"/>
      <c r="AE16" s="738"/>
      <c r="AF16" s="738"/>
      <c r="AG16" s="738"/>
      <c r="AH16" s="738"/>
      <c r="AI16" s="738"/>
      <c r="AJ16" s="738"/>
      <c r="AK16" s="738"/>
      <c r="AL16" s="738"/>
      <c r="AM16" s="738"/>
      <c r="AN16" s="738"/>
      <c r="AO16" s="738"/>
      <c r="AP16" s="738"/>
      <c r="AQ16" s="738"/>
      <c r="AR16" s="738"/>
      <c r="AS16" s="738"/>
      <c r="AT16" s="738"/>
      <c r="AU16" s="738"/>
      <c r="AV16" s="738"/>
      <c r="AW16" s="738"/>
      <c r="AX16" s="738"/>
      <c r="AY16" s="738"/>
      <c r="AZ16" s="738"/>
      <c r="BA16" s="738"/>
      <c r="BB16" s="738"/>
      <c r="BC16" s="738"/>
      <c r="BD16" s="738"/>
      <c r="BE16" s="738"/>
      <c r="BF16" s="738"/>
      <c r="BG16" s="738"/>
      <c r="BH16" s="738"/>
      <c r="BI16" s="738"/>
      <c r="BJ16" s="738"/>
      <c r="BK16" s="738"/>
      <c r="BL16" s="738"/>
      <c r="BM16" s="738"/>
      <c r="BN16" s="738"/>
      <c r="BO16" s="738"/>
      <c r="BP16" s="738"/>
      <c r="BQ16" s="738"/>
      <c r="BR16" s="738"/>
      <c r="BS16" s="738"/>
      <c r="BT16" s="738"/>
      <c r="BU16" s="738"/>
      <c r="BV16" s="738">
        <f>BV6</f>
        <v>2023.6781111430989</v>
      </c>
    </row>
    <row r="17" spans="2:74" s="734" customFormat="1" x14ac:dyDescent="0.25">
      <c r="B17" s="735"/>
      <c r="C17" s="736">
        <f t="shared" si="0"/>
        <v>1.2999999999999999E-2</v>
      </c>
      <c r="D17" s="737"/>
      <c r="E17" s="737"/>
      <c r="F17" s="737"/>
      <c r="G17" s="737"/>
      <c r="H17" s="737"/>
      <c r="I17" s="737"/>
      <c r="J17" s="737"/>
      <c r="K17" s="737"/>
      <c r="L17" s="737"/>
      <c r="M17" s="738"/>
      <c r="N17" s="738"/>
      <c r="O17" s="738"/>
      <c r="P17" s="738"/>
      <c r="Q17" s="738"/>
      <c r="R17" s="738"/>
      <c r="S17" s="738"/>
      <c r="T17" s="738"/>
      <c r="U17" s="738"/>
      <c r="V17" s="738"/>
      <c r="W17" s="738"/>
      <c r="X17" s="738"/>
      <c r="Y17" s="738"/>
      <c r="Z17" s="738"/>
      <c r="AA17" s="738"/>
      <c r="AB17" s="738"/>
      <c r="AC17" s="738"/>
      <c r="AD17" s="738"/>
      <c r="AE17" s="738"/>
      <c r="AF17" s="738"/>
      <c r="AG17" s="738"/>
      <c r="AH17" s="738"/>
      <c r="AI17" s="738"/>
      <c r="AJ17" s="738"/>
      <c r="AK17" s="738"/>
      <c r="AL17" s="738"/>
      <c r="AM17" s="738"/>
      <c r="AN17" s="738"/>
      <c r="AO17" s="738"/>
      <c r="AP17" s="738"/>
      <c r="AQ17" s="738"/>
      <c r="AR17" s="738"/>
      <c r="AS17" s="738"/>
      <c r="AT17" s="738"/>
      <c r="AU17" s="738"/>
      <c r="AV17" s="738"/>
      <c r="AW17" s="738"/>
      <c r="AX17" s="738"/>
      <c r="AY17" s="738"/>
      <c r="AZ17" s="738"/>
      <c r="BA17" s="738"/>
      <c r="BB17" s="738"/>
      <c r="BC17" s="738"/>
      <c r="BD17" s="738"/>
      <c r="BE17" s="738"/>
      <c r="BF17" s="738"/>
      <c r="BG17" s="738"/>
      <c r="BH17" s="738"/>
      <c r="BI17" s="738"/>
      <c r="BJ17" s="738"/>
      <c r="BK17" s="738"/>
      <c r="BL17" s="738"/>
      <c r="BM17" s="738"/>
      <c r="BN17" s="738"/>
      <c r="BO17" s="738"/>
      <c r="BP17" s="738"/>
      <c r="BQ17" s="738"/>
      <c r="BR17" s="738"/>
      <c r="BS17" s="738"/>
      <c r="BT17" s="738"/>
      <c r="BU17" s="738"/>
      <c r="BV17" s="738"/>
    </row>
    <row r="18" spans="2:74" s="734" customFormat="1" x14ac:dyDescent="0.25">
      <c r="B18" s="735"/>
      <c r="C18" s="736">
        <f t="shared" si="0"/>
        <v>0.01</v>
      </c>
      <c r="D18" s="737"/>
      <c r="E18" s="737"/>
      <c r="F18" s="737"/>
      <c r="G18" s="737"/>
      <c r="H18" s="737"/>
      <c r="I18" s="737"/>
      <c r="J18" s="737"/>
      <c r="K18" s="737"/>
      <c r="L18" s="737"/>
      <c r="M18" s="738"/>
      <c r="N18" s="738"/>
      <c r="O18" s="738"/>
      <c r="P18" s="738"/>
      <c r="Q18" s="738"/>
      <c r="R18" s="738"/>
      <c r="S18" s="738"/>
      <c r="T18" s="738"/>
      <c r="U18" s="738"/>
      <c r="V18" s="738"/>
      <c r="W18" s="738"/>
      <c r="X18" s="738"/>
      <c r="Y18" s="738"/>
      <c r="Z18" s="738"/>
      <c r="AA18" s="738"/>
      <c r="AB18" s="738"/>
      <c r="AC18" s="738"/>
      <c r="AD18" s="738"/>
      <c r="AE18" s="738"/>
      <c r="AF18" s="738"/>
      <c r="AG18" s="738"/>
      <c r="AH18" s="738"/>
      <c r="AI18" s="738"/>
      <c r="AJ18" s="738"/>
      <c r="AK18" s="738"/>
      <c r="AL18" s="738"/>
      <c r="AM18" s="738"/>
      <c r="AN18" s="738"/>
      <c r="AO18" s="738"/>
      <c r="AP18" s="738"/>
      <c r="AQ18" s="738"/>
      <c r="AR18" s="738"/>
      <c r="AS18" s="738"/>
      <c r="AT18" s="738"/>
      <c r="AU18" s="738"/>
      <c r="AV18" s="738"/>
      <c r="AW18" s="738"/>
      <c r="AX18" s="738"/>
      <c r="AY18" s="738"/>
      <c r="AZ18" s="738"/>
      <c r="BA18" s="738"/>
      <c r="BB18" s="738"/>
      <c r="BC18" s="738"/>
      <c r="BD18" s="738"/>
      <c r="BE18" s="738"/>
      <c r="BF18" s="738"/>
      <c r="BG18" s="738"/>
      <c r="BH18" s="738"/>
      <c r="BI18" s="738"/>
      <c r="BJ18" s="738"/>
      <c r="BK18" s="738"/>
      <c r="BL18" s="738"/>
      <c r="BM18" s="738"/>
      <c r="BN18" s="738"/>
      <c r="BO18" s="738"/>
      <c r="BP18" s="738"/>
      <c r="BQ18" s="738"/>
      <c r="BR18" s="738"/>
      <c r="BS18" s="738"/>
      <c r="BT18" s="738"/>
      <c r="BU18" s="738"/>
      <c r="BV18" s="738"/>
    </row>
    <row r="19" spans="2:74" s="734" customFormat="1" x14ac:dyDescent="0.25">
      <c r="B19" s="735"/>
      <c r="C19" s="736">
        <f t="shared" si="0"/>
        <v>7.0000000000000001E-3</v>
      </c>
      <c r="D19" s="737"/>
      <c r="E19" s="737"/>
      <c r="F19" s="737"/>
      <c r="G19" s="737"/>
      <c r="H19" s="737"/>
      <c r="I19" s="737"/>
      <c r="J19" s="737"/>
      <c r="K19" s="737"/>
      <c r="L19" s="737"/>
      <c r="M19" s="738"/>
      <c r="N19" s="738"/>
      <c r="O19" s="738"/>
      <c r="P19" s="738"/>
      <c r="Q19" s="738"/>
      <c r="R19" s="738"/>
      <c r="S19" s="738"/>
      <c r="T19" s="738"/>
      <c r="U19" s="738"/>
      <c r="V19" s="738"/>
      <c r="W19" s="738"/>
      <c r="X19" s="738"/>
      <c r="Y19" s="738"/>
      <c r="Z19" s="738"/>
      <c r="AA19" s="738"/>
      <c r="AB19" s="738"/>
      <c r="AC19" s="738"/>
      <c r="AD19" s="738"/>
      <c r="AE19" s="738"/>
      <c r="AF19" s="738"/>
      <c r="AG19" s="738"/>
      <c r="AH19" s="738"/>
      <c r="AI19" s="738"/>
      <c r="AJ19" s="738"/>
      <c r="AK19" s="738"/>
      <c r="AL19" s="738"/>
      <c r="AM19" s="738"/>
      <c r="AN19" s="738"/>
      <c r="AO19" s="738"/>
      <c r="AP19" s="738"/>
      <c r="AQ19" s="738"/>
      <c r="AR19" s="738"/>
      <c r="AS19" s="738"/>
      <c r="AT19" s="738"/>
      <c r="AU19" s="738"/>
      <c r="AV19" s="738"/>
      <c r="AW19" s="738"/>
      <c r="AX19" s="738"/>
      <c r="AY19" s="738"/>
      <c r="AZ19" s="738"/>
      <c r="BA19" s="738"/>
      <c r="BB19" s="738"/>
      <c r="BC19" s="738"/>
      <c r="BD19" s="738"/>
      <c r="BE19" s="738"/>
      <c r="BF19" s="738"/>
      <c r="BG19" s="738"/>
      <c r="BH19" s="738"/>
      <c r="BI19" s="738"/>
      <c r="BJ19" s="738"/>
      <c r="BK19" s="738"/>
      <c r="BL19" s="738"/>
      <c r="BM19" s="738"/>
      <c r="BN19" s="738"/>
      <c r="BO19" s="738"/>
      <c r="BP19" s="738"/>
      <c r="BQ19" s="738"/>
      <c r="BR19" s="738"/>
      <c r="BS19" s="738"/>
      <c r="BT19" s="738"/>
      <c r="BU19" s="738"/>
      <c r="BV19" s="738">
        <f>BV9</f>
        <v>1696.7925751915207</v>
      </c>
    </row>
    <row r="20" spans="2:74" s="739" customFormat="1" x14ac:dyDescent="0.25">
      <c r="C20" s="736" t="str">
        <f t="shared" si="0"/>
        <v>Obs</v>
      </c>
      <c r="D20" s="740"/>
      <c r="E20" s="740"/>
      <c r="F20" s="737">
        <f>F10</f>
        <v>0</v>
      </c>
      <c r="G20" s="737"/>
      <c r="H20" s="737"/>
      <c r="I20" s="737"/>
      <c r="J20" s="737"/>
      <c r="K20" s="737"/>
      <c r="L20" s="737"/>
      <c r="M20" s="738"/>
      <c r="N20" s="738"/>
      <c r="O20" s="738"/>
      <c r="P20" s="738"/>
      <c r="Q20" s="738"/>
      <c r="R20" s="738"/>
      <c r="S20" s="738"/>
      <c r="T20" s="738"/>
      <c r="U20" s="738"/>
      <c r="V20" s="738"/>
      <c r="W20" s="738"/>
      <c r="X20" s="738">
        <f>X10</f>
        <v>2426.292464544847</v>
      </c>
      <c r="Y20" s="738"/>
      <c r="Z20" s="738"/>
      <c r="AA20" s="738"/>
      <c r="AB20" s="738"/>
      <c r="AC20" s="738"/>
      <c r="AD20" s="738"/>
      <c r="AE20" s="738"/>
      <c r="AF20" s="738"/>
      <c r="AG20" s="738"/>
      <c r="AH20" s="738"/>
      <c r="AI20" s="738"/>
      <c r="AJ20" s="738"/>
      <c r="AK20" s="738"/>
      <c r="AL20" s="738"/>
      <c r="AM20" s="738"/>
      <c r="AN20" s="738"/>
      <c r="AO20" s="738"/>
      <c r="AP20" s="738"/>
      <c r="AQ20" s="738"/>
      <c r="AR20" s="738"/>
      <c r="AS20" s="738"/>
      <c r="AT20" s="738"/>
      <c r="AU20" s="738"/>
      <c r="AV20" s="738"/>
      <c r="AW20" s="738"/>
      <c r="AX20" s="738"/>
      <c r="AY20" s="738"/>
      <c r="AZ20" s="738"/>
      <c r="BA20" s="738"/>
      <c r="BB20" s="738"/>
      <c r="BC20" s="738"/>
      <c r="BD20" s="738"/>
      <c r="BE20" s="738"/>
      <c r="BF20" s="738"/>
      <c r="BG20" s="738"/>
      <c r="BH20" s="738"/>
      <c r="BI20" s="738"/>
      <c r="BJ20" s="738"/>
      <c r="BK20" s="738"/>
      <c r="BL20" s="738"/>
      <c r="BM20" s="738"/>
      <c r="BN20" s="738"/>
      <c r="BO20" s="738"/>
      <c r="BP20" s="738"/>
      <c r="BQ20" s="738"/>
      <c r="BR20" s="738"/>
      <c r="BS20" s="738"/>
      <c r="BT20" s="738"/>
      <c r="BU20" s="738"/>
      <c r="BV20" s="738"/>
    </row>
    <row r="21" spans="2:74" s="739" customFormat="1" x14ac:dyDescent="0.25">
      <c r="C21" s="736">
        <f>C11</f>
        <v>1.6E-2</v>
      </c>
      <c r="D21" s="740"/>
      <c r="E21" s="740"/>
      <c r="F21" s="737"/>
      <c r="G21" s="737"/>
      <c r="H21" s="737"/>
      <c r="I21" s="737"/>
      <c r="J21" s="737"/>
      <c r="K21" s="737"/>
      <c r="L21" s="737"/>
      <c r="M21" s="738"/>
      <c r="N21" s="738"/>
      <c r="O21" s="738"/>
      <c r="P21" s="738"/>
      <c r="Q21" s="738"/>
      <c r="R21" s="738"/>
      <c r="S21" s="738"/>
      <c r="T21" s="738"/>
      <c r="U21" s="738"/>
      <c r="V21" s="738"/>
      <c r="W21" s="738"/>
      <c r="X21" s="738"/>
      <c r="Y21" s="738"/>
      <c r="Z21" s="738"/>
      <c r="AA21" s="738"/>
      <c r="AB21" s="738"/>
      <c r="AC21" s="738"/>
      <c r="AD21" s="738"/>
      <c r="AE21" s="738"/>
      <c r="AF21" s="738"/>
      <c r="AG21" s="738"/>
      <c r="AH21" s="738"/>
      <c r="AI21" s="738"/>
      <c r="AJ21" s="738"/>
      <c r="AK21" s="738"/>
      <c r="AL21" s="738"/>
      <c r="AM21" s="738"/>
      <c r="AN21" s="738"/>
      <c r="AO21" s="738"/>
      <c r="AP21" s="738"/>
      <c r="AQ21" s="738"/>
      <c r="AR21" s="738"/>
      <c r="AS21" s="738"/>
      <c r="AT21" s="738"/>
      <c r="AU21" s="738"/>
      <c r="AV21" s="738"/>
      <c r="AW21" s="738"/>
      <c r="AX21" s="738"/>
      <c r="AY21" s="738"/>
      <c r="AZ21" s="738"/>
      <c r="BA21" s="738"/>
      <c r="BB21" s="738"/>
      <c r="BC21" s="738"/>
      <c r="BD21" s="738"/>
      <c r="BE21" s="738"/>
      <c r="BF21" s="738"/>
      <c r="BG21" s="738"/>
      <c r="BH21" s="738"/>
      <c r="BI21" s="738"/>
      <c r="BJ21" s="738"/>
      <c r="BK21" s="738"/>
      <c r="BL21" s="738"/>
      <c r="BM21" s="738"/>
      <c r="BN21" s="738"/>
      <c r="BO21" s="738"/>
      <c r="BP21" s="738"/>
      <c r="BQ21" s="738"/>
      <c r="BR21" s="738"/>
      <c r="BS21" s="738"/>
      <c r="BT21" s="738"/>
      <c r="BU21" s="738"/>
      <c r="BV21" s="738">
        <f>BV11</f>
        <v>5042.2761716304403</v>
      </c>
    </row>
    <row r="22" spans="2:74" s="739" customFormat="1" x14ac:dyDescent="0.25">
      <c r="C22" s="736">
        <f>C12</f>
        <v>1.2999999999999999E-2</v>
      </c>
      <c r="D22" s="740"/>
      <c r="E22" s="740"/>
      <c r="F22" s="737"/>
      <c r="G22" s="737"/>
      <c r="H22" s="737"/>
      <c r="I22" s="737"/>
      <c r="J22" s="737"/>
      <c r="K22" s="737"/>
      <c r="L22" s="737"/>
      <c r="M22" s="738"/>
      <c r="N22" s="738"/>
      <c r="O22" s="738"/>
      <c r="P22" s="738"/>
      <c r="Q22" s="738"/>
      <c r="R22" s="738"/>
      <c r="S22" s="738"/>
      <c r="T22" s="738"/>
      <c r="U22" s="738"/>
      <c r="V22" s="738"/>
      <c r="W22" s="738"/>
      <c r="X22" s="738"/>
      <c r="Y22" s="738"/>
      <c r="Z22" s="738"/>
      <c r="AA22" s="738"/>
      <c r="AB22" s="738"/>
      <c r="AC22" s="738"/>
      <c r="AD22" s="738"/>
      <c r="AE22" s="738"/>
      <c r="AF22" s="738"/>
      <c r="AG22" s="738"/>
      <c r="AH22" s="738"/>
      <c r="AI22" s="738"/>
      <c r="AJ22" s="738"/>
      <c r="AK22" s="738"/>
      <c r="AL22" s="738"/>
      <c r="AM22" s="738"/>
      <c r="AN22" s="738"/>
      <c r="AO22" s="738"/>
      <c r="AP22" s="738"/>
      <c r="AQ22" s="738"/>
      <c r="AR22" s="738"/>
      <c r="AS22" s="738"/>
      <c r="AT22" s="738"/>
      <c r="AU22" s="738"/>
      <c r="AV22" s="738"/>
      <c r="AW22" s="738"/>
      <c r="AX22" s="738"/>
      <c r="AY22" s="738"/>
      <c r="AZ22" s="738"/>
      <c r="BA22" s="738"/>
      <c r="BB22" s="738"/>
      <c r="BC22" s="738"/>
      <c r="BD22" s="738"/>
      <c r="BE22" s="738"/>
      <c r="BF22" s="738"/>
      <c r="BG22" s="738"/>
      <c r="BH22" s="738"/>
      <c r="BI22" s="738"/>
      <c r="BJ22" s="738"/>
      <c r="BK22" s="738"/>
      <c r="BL22" s="738"/>
      <c r="BM22" s="738"/>
      <c r="BN22" s="738"/>
      <c r="BO22" s="738"/>
      <c r="BP22" s="738"/>
      <c r="BQ22" s="738"/>
      <c r="BR22" s="738"/>
      <c r="BS22" s="738"/>
      <c r="BT22" s="738"/>
      <c r="BU22" s="738"/>
      <c r="BV22" s="738"/>
    </row>
    <row r="23" spans="2:74" s="739" customFormat="1" x14ac:dyDescent="0.25">
      <c r="C23" s="736">
        <f>C13</f>
        <v>0.01</v>
      </c>
      <c r="D23" s="740"/>
      <c r="E23" s="740"/>
      <c r="F23" s="737"/>
      <c r="G23" s="737"/>
      <c r="H23" s="737"/>
      <c r="I23" s="737"/>
      <c r="J23" s="737"/>
      <c r="K23" s="737"/>
      <c r="L23" s="737"/>
      <c r="M23" s="738"/>
      <c r="N23" s="738"/>
      <c r="O23" s="738"/>
      <c r="P23" s="738"/>
      <c r="Q23" s="738"/>
      <c r="R23" s="738"/>
      <c r="S23" s="738"/>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c r="AT23" s="738"/>
      <c r="AU23" s="738"/>
      <c r="AV23" s="738"/>
      <c r="AW23" s="738"/>
      <c r="AX23" s="738"/>
      <c r="AY23" s="738"/>
      <c r="AZ23" s="738"/>
      <c r="BA23" s="738"/>
      <c r="BB23" s="738"/>
      <c r="BC23" s="738"/>
      <c r="BD23" s="738"/>
      <c r="BE23" s="738"/>
      <c r="BF23" s="738"/>
      <c r="BG23" s="738"/>
      <c r="BH23" s="738"/>
      <c r="BI23" s="738"/>
      <c r="BJ23" s="738"/>
      <c r="BK23" s="738"/>
      <c r="BL23" s="738"/>
      <c r="BM23" s="738"/>
      <c r="BN23" s="738"/>
      <c r="BO23" s="738"/>
      <c r="BP23" s="738"/>
      <c r="BQ23" s="738"/>
      <c r="BR23" s="738"/>
      <c r="BS23" s="738"/>
      <c r="BT23" s="738"/>
      <c r="BU23" s="738"/>
      <c r="BV23" s="738"/>
    </row>
    <row r="24" spans="2:74" s="739" customFormat="1" x14ac:dyDescent="0.25">
      <c r="C24" s="736">
        <f>C14</f>
        <v>7.0000000000000001E-3</v>
      </c>
      <c r="D24" s="740"/>
      <c r="E24" s="740"/>
      <c r="F24" s="737"/>
      <c r="G24" s="737"/>
      <c r="H24" s="737"/>
      <c r="I24" s="737"/>
      <c r="J24" s="737"/>
      <c r="K24" s="737"/>
      <c r="L24" s="737"/>
      <c r="M24" s="738"/>
      <c r="N24" s="738"/>
      <c r="O24" s="738"/>
      <c r="P24" s="738"/>
      <c r="Q24" s="738"/>
      <c r="R24" s="738"/>
      <c r="S24" s="738"/>
      <c r="T24" s="738"/>
      <c r="U24" s="738"/>
      <c r="V24" s="738"/>
      <c r="W24" s="738"/>
      <c r="X24" s="738"/>
      <c r="Y24" s="738"/>
      <c r="Z24" s="738"/>
      <c r="AA24" s="738"/>
      <c r="AB24" s="738"/>
      <c r="AC24" s="738"/>
      <c r="AD24" s="738"/>
      <c r="AE24" s="738"/>
      <c r="AF24" s="738"/>
      <c r="AG24" s="738"/>
      <c r="AH24" s="738"/>
      <c r="AI24" s="738"/>
      <c r="AJ24" s="738"/>
      <c r="AK24" s="738"/>
      <c r="AL24" s="738"/>
      <c r="AM24" s="738"/>
      <c r="AN24" s="738"/>
      <c r="AO24" s="738"/>
      <c r="AP24" s="738"/>
      <c r="AQ24" s="738"/>
      <c r="AR24" s="738"/>
      <c r="AS24" s="738"/>
      <c r="AT24" s="738"/>
      <c r="AU24" s="738"/>
      <c r="AV24" s="738"/>
      <c r="AW24" s="738"/>
      <c r="AX24" s="738"/>
      <c r="AY24" s="738"/>
      <c r="AZ24" s="738"/>
      <c r="BA24" s="738"/>
      <c r="BB24" s="738"/>
      <c r="BC24" s="738"/>
      <c r="BD24" s="738"/>
      <c r="BE24" s="738"/>
      <c r="BF24" s="738"/>
      <c r="BG24" s="738"/>
      <c r="BH24" s="738"/>
      <c r="BI24" s="738"/>
      <c r="BJ24" s="738"/>
      <c r="BK24" s="738"/>
      <c r="BL24" s="738"/>
      <c r="BM24" s="738"/>
      <c r="BN24" s="738"/>
      <c r="BO24" s="738"/>
      <c r="BP24" s="738"/>
      <c r="BQ24" s="738"/>
      <c r="BR24" s="738"/>
      <c r="BS24" s="738"/>
      <c r="BT24" s="738"/>
      <c r="BU24" s="738"/>
      <c r="BV24" s="738">
        <f>BV14</f>
        <v>3500.9806915649365</v>
      </c>
    </row>
    <row r="25" spans="2:74" x14ac:dyDescent="0.25">
      <c r="C25" s="431"/>
      <c r="D25" s="433"/>
      <c r="E25" s="433"/>
      <c r="F25" s="434"/>
      <c r="G25" s="434"/>
      <c r="H25" s="434"/>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33"/>
      <c r="AH25" s="433"/>
      <c r="AI25" s="433"/>
      <c r="AJ25" s="433"/>
      <c r="AK25" s="433"/>
      <c r="AL25" s="433"/>
      <c r="AM25" s="433"/>
      <c r="AN25" s="433"/>
      <c r="AO25" s="433"/>
      <c r="AP25" s="433"/>
      <c r="AQ25" s="433"/>
      <c r="AR25" s="433"/>
      <c r="AS25" s="433"/>
      <c r="AT25" s="433"/>
      <c r="AU25" s="433"/>
      <c r="AV25" s="433"/>
      <c r="AW25" s="433"/>
      <c r="AX25" s="433"/>
      <c r="AY25" s="433"/>
      <c r="AZ25" s="433"/>
      <c r="BA25" s="433"/>
      <c r="BB25" s="433"/>
      <c r="BC25" s="433"/>
      <c r="BD25" s="433"/>
      <c r="BE25" s="433"/>
      <c r="BF25" s="433"/>
      <c r="BG25" s="433"/>
      <c r="BH25" s="433"/>
      <c r="BI25" s="433"/>
      <c r="BJ25" s="433"/>
      <c r="BK25" s="433"/>
      <c r="BL25" s="433"/>
      <c r="BM25" s="433"/>
      <c r="BN25" s="433"/>
      <c r="BO25" s="433"/>
      <c r="BP25" s="433"/>
      <c r="BQ25" s="433"/>
      <c r="BR25" s="433"/>
      <c r="BS25" s="433"/>
      <c r="BT25" s="433"/>
      <c r="BU25" s="433"/>
      <c r="BV25" s="434"/>
    </row>
    <row r="26" spans="2:74" x14ac:dyDescent="0.25">
      <c r="F26" s="432"/>
      <c r="G26" s="432"/>
      <c r="H26" s="432"/>
      <c r="V26" s="280"/>
    </row>
    <row r="27" spans="2:74" x14ac:dyDescent="0.25">
      <c r="F27" s="432"/>
      <c r="G27" s="432"/>
      <c r="H27" s="432"/>
      <c r="V27" s="280"/>
      <c r="BV27" s="680"/>
    </row>
    <row r="28" spans="2:74" x14ac:dyDescent="0.25">
      <c r="F28" s="432"/>
      <c r="G28" s="432"/>
      <c r="H28" s="432"/>
      <c r="V28" s="280"/>
      <c r="BV28" s="680"/>
    </row>
    <row r="29" spans="2:74" x14ac:dyDescent="0.25">
      <c r="V29" s="280"/>
      <c r="BV29" s="680"/>
    </row>
    <row r="30" spans="2:74" x14ac:dyDescent="0.25">
      <c r="V30" s="280"/>
      <c r="BV30" s="680"/>
    </row>
    <row r="31" spans="2:74" x14ac:dyDescent="0.25">
      <c r="V31" s="280"/>
      <c r="BV31" s="680"/>
    </row>
    <row r="32" spans="2:74" x14ac:dyDescent="0.25">
      <c r="V32" s="280"/>
    </row>
    <row r="33" spans="22:22" x14ac:dyDescent="0.25">
      <c r="V33" s="280"/>
    </row>
    <row r="34" spans="22:22" x14ac:dyDescent="0.25">
      <c r="V34" s="280"/>
    </row>
    <row r="35" spans="22:22" x14ac:dyDescent="0.25">
      <c r="V35" s="280"/>
    </row>
    <row r="36" spans="22:22" x14ac:dyDescent="0.25">
      <c r="V36" s="280"/>
    </row>
    <row r="37" spans="22:22" x14ac:dyDescent="0.25">
      <c r="V37" s="280"/>
    </row>
    <row r="38" spans="22:22" x14ac:dyDescent="0.25">
      <c r="V38" s="280"/>
    </row>
    <row r="39" spans="22:22" x14ac:dyDescent="0.25">
      <c r="V39" s="280"/>
    </row>
    <row r="40" spans="22:22" x14ac:dyDescent="0.25">
      <c r="V40" s="280"/>
    </row>
    <row r="41" spans="22:22" x14ac:dyDescent="0.25">
      <c r="V41" s="280"/>
    </row>
    <row r="42" spans="22:22" x14ac:dyDescent="0.25">
      <c r="V42" s="280"/>
    </row>
    <row r="43" spans="22:22" x14ac:dyDescent="0.25">
      <c r="V43" s="280"/>
    </row>
    <row r="44" spans="22:22" x14ac:dyDescent="0.25">
      <c r="V44" s="280"/>
    </row>
  </sheetData>
  <mergeCells count="2">
    <mergeCell ref="B5:B9"/>
    <mergeCell ref="B10:B14"/>
  </mergeCells>
  <hyperlinks>
    <hyperlink ref="A2" location="SOMMAIRE!A1" display="Retour sommaire"/>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U7"/>
  <sheetViews>
    <sheetView workbookViewId="0">
      <selection activeCell="A2" sqref="A2:B2"/>
    </sheetView>
  </sheetViews>
  <sheetFormatPr baseColWidth="10" defaultColWidth="10.85546875" defaultRowHeight="15" x14ac:dyDescent="0.25"/>
  <cols>
    <col min="1" max="1" width="10.85546875" style="89"/>
    <col min="2" max="2" width="15.140625" style="89" customWidth="1"/>
    <col min="3" max="72" width="5.7109375" style="89" customWidth="1"/>
    <col min="73" max="73" width="5.5703125" style="89" customWidth="1"/>
    <col min="74" max="16384" width="10.85546875" style="89"/>
  </cols>
  <sheetData>
    <row r="1" spans="1:73" ht="15.75" x14ac:dyDescent="0.25">
      <c r="A1" s="1" t="s">
        <v>351</v>
      </c>
      <c r="B1" s="88"/>
    </row>
    <row r="2" spans="1:73" ht="15.75" x14ac:dyDescent="0.25">
      <c r="A2" s="388" t="s">
        <v>376</v>
      </c>
      <c r="B2" s="3"/>
    </row>
    <row r="3" spans="1:73" ht="15.75" thickBot="1" x14ac:dyDescent="0.3">
      <c r="B3" s="88"/>
    </row>
    <row r="4" spans="1:73" ht="15.75" thickBot="1" x14ac:dyDescent="0.3">
      <c r="B4" s="90"/>
      <c r="C4" s="7">
        <v>2000</v>
      </c>
      <c r="D4" s="8">
        <v>2001</v>
      </c>
      <c r="E4" s="8">
        <v>2002</v>
      </c>
      <c r="F4" s="8">
        <v>2003</v>
      </c>
      <c r="G4" s="8">
        <v>2004</v>
      </c>
      <c r="H4" s="8">
        <v>2005</v>
      </c>
      <c r="I4" s="8">
        <v>2006</v>
      </c>
      <c r="J4" s="8">
        <v>2007</v>
      </c>
      <c r="K4" s="8">
        <v>2008</v>
      </c>
      <c r="L4" s="8">
        <v>2009</v>
      </c>
      <c r="M4" s="8">
        <v>2010</v>
      </c>
      <c r="N4" s="8">
        <v>2011</v>
      </c>
      <c r="O4" s="8">
        <v>2012</v>
      </c>
      <c r="P4" s="8">
        <v>2013</v>
      </c>
      <c r="Q4" s="8">
        <v>2014</v>
      </c>
      <c r="R4" s="8">
        <v>2015</v>
      </c>
      <c r="S4" s="8">
        <v>2016</v>
      </c>
      <c r="T4" s="8">
        <v>2017</v>
      </c>
      <c r="U4" s="8">
        <v>2018</v>
      </c>
      <c r="V4" s="8">
        <v>2019</v>
      </c>
      <c r="W4" s="8">
        <v>2020</v>
      </c>
      <c r="X4" s="8">
        <v>2021</v>
      </c>
      <c r="Y4" s="8">
        <v>2022</v>
      </c>
      <c r="Z4" s="8">
        <v>2023</v>
      </c>
      <c r="AA4" s="8">
        <v>2024</v>
      </c>
      <c r="AB4" s="8">
        <v>2025</v>
      </c>
      <c r="AC4" s="8">
        <v>2026</v>
      </c>
      <c r="AD4" s="8">
        <v>2027</v>
      </c>
      <c r="AE4" s="8">
        <v>2028</v>
      </c>
      <c r="AF4" s="8">
        <v>2029</v>
      </c>
      <c r="AG4" s="8">
        <v>2030</v>
      </c>
      <c r="AH4" s="8">
        <v>2031</v>
      </c>
      <c r="AI4" s="8">
        <v>2032</v>
      </c>
      <c r="AJ4" s="8">
        <v>2033</v>
      </c>
      <c r="AK4" s="8">
        <v>2034</v>
      </c>
      <c r="AL4" s="8">
        <v>2035</v>
      </c>
      <c r="AM4" s="8">
        <v>2036</v>
      </c>
      <c r="AN4" s="8">
        <v>2037</v>
      </c>
      <c r="AO4" s="8">
        <v>2038</v>
      </c>
      <c r="AP4" s="8">
        <v>2039</v>
      </c>
      <c r="AQ4" s="8">
        <v>2040</v>
      </c>
      <c r="AR4" s="8">
        <v>2041</v>
      </c>
      <c r="AS4" s="8">
        <v>2042</v>
      </c>
      <c r="AT4" s="8">
        <v>2043</v>
      </c>
      <c r="AU4" s="8">
        <v>2044</v>
      </c>
      <c r="AV4" s="8">
        <v>2045</v>
      </c>
      <c r="AW4" s="8">
        <v>2046</v>
      </c>
      <c r="AX4" s="8">
        <v>2047</v>
      </c>
      <c r="AY4" s="8">
        <v>2048</v>
      </c>
      <c r="AZ4" s="8">
        <v>2049</v>
      </c>
      <c r="BA4" s="8">
        <v>2050</v>
      </c>
      <c r="BB4" s="8">
        <v>2051</v>
      </c>
      <c r="BC4" s="8">
        <v>2052</v>
      </c>
      <c r="BD4" s="8">
        <v>2053</v>
      </c>
      <c r="BE4" s="8">
        <v>2054</v>
      </c>
      <c r="BF4" s="8">
        <v>2055</v>
      </c>
      <c r="BG4" s="8">
        <v>2056</v>
      </c>
      <c r="BH4" s="8">
        <v>2057</v>
      </c>
      <c r="BI4" s="8">
        <v>2058</v>
      </c>
      <c r="BJ4" s="8">
        <v>2059</v>
      </c>
      <c r="BK4" s="8">
        <v>2060</v>
      </c>
      <c r="BL4" s="8">
        <v>2061</v>
      </c>
      <c r="BM4" s="8">
        <v>2062</v>
      </c>
      <c r="BN4" s="8">
        <v>2063</v>
      </c>
      <c r="BO4" s="8">
        <v>2064</v>
      </c>
      <c r="BP4" s="8">
        <v>2065</v>
      </c>
      <c r="BQ4" s="8">
        <v>2066</v>
      </c>
      <c r="BR4" s="8">
        <v>2067</v>
      </c>
      <c r="BS4" s="8">
        <v>2068</v>
      </c>
      <c r="BT4" s="91">
        <v>2069</v>
      </c>
      <c r="BU4" s="9">
        <v>2070</v>
      </c>
    </row>
    <row r="5" spans="1:73" ht="15" customHeight="1" x14ac:dyDescent="0.25">
      <c r="B5" s="92" t="s">
        <v>1</v>
      </c>
      <c r="C5" s="93">
        <v>60.739511626178199</v>
      </c>
      <c r="D5" s="50">
        <v>60.763321262969711</v>
      </c>
      <c r="E5" s="50">
        <v>60.763741937900242</v>
      </c>
      <c r="F5" s="50">
        <v>60.785515137037578</v>
      </c>
      <c r="G5" s="50">
        <v>60.67</v>
      </c>
      <c r="H5" s="50">
        <v>60.64</v>
      </c>
      <c r="I5" s="50">
        <v>60.56</v>
      </c>
      <c r="J5" s="50">
        <v>60.519999999999996</v>
      </c>
      <c r="K5" s="50">
        <v>60.46</v>
      </c>
      <c r="L5" s="50">
        <v>60.55</v>
      </c>
      <c r="M5" s="50">
        <v>60.51</v>
      </c>
      <c r="N5" s="50">
        <v>60.769999999999996</v>
      </c>
      <c r="O5" s="50">
        <v>61.03</v>
      </c>
      <c r="P5" s="50">
        <v>61.19</v>
      </c>
      <c r="Q5" s="50">
        <v>61.34</v>
      </c>
      <c r="R5" s="50">
        <v>61.6</v>
      </c>
      <c r="S5" s="50">
        <v>61.92</v>
      </c>
      <c r="T5" s="50">
        <v>62.08</v>
      </c>
      <c r="U5" s="50">
        <v>62.149350551927377</v>
      </c>
      <c r="V5" s="50">
        <v>62.199311579600923</v>
      </c>
      <c r="W5" s="50">
        <v>62.411580667545508</v>
      </c>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94"/>
      <c r="BL5" s="94"/>
      <c r="BM5" s="94"/>
      <c r="BN5" s="94"/>
      <c r="BO5" s="94"/>
      <c r="BP5" s="94"/>
      <c r="BQ5" s="94"/>
      <c r="BR5" s="94"/>
      <c r="BS5" s="94"/>
      <c r="BT5" s="94"/>
      <c r="BU5" s="95"/>
    </row>
    <row r="6" spans="1:73" ht="15.75" thickBot="1" x14ac:dyDescent="0.3">
      <c r="B6" s="96" t="s">
        <v>11</v>
      </c>
      <c r="C6" s="97"/>
      <c r="D6" s="56"/>
      <c r="E6" s="56"/>
      <c r="F6" s="56"/>
      <c r="G6" s="56"/>
      <c r="H6" s="56"/>
      <c r="I6" s="56"/>
      <c r="J6" s="56"/>
      <c r="K6" s="56"/>
      <c r="L6" s="56"/>
      <c r="M6" s="56"/>
      <c r="N6" s="56"/>
      <c r="O6" s="56"/>
      <c r="P6" s="56"/>
      <c r="Q6" s="56"/>
      <c r="R6" s="56"/>
      <c r="S6" s="56"/>
      <c r="T6" s="56"/>
      <c r="U6" s="56"/>
      <c r="V6" s="56"/>
      <c r="W6" s="56">
        <v>62.411580667545508</v>
      </c>
      <c r="X6" s="56">
        <v>62.553535650217626</v>
      </c>
      <c r="Y6" s="56">
        <v>62.668157522887071</v>
      </c>
      <c r="Z6" s="56">
        <v>62.758372222569122</v>
      </c>
      <c r="AA6" s="56">
        <v>62.844916568618579</v>
      </c>
      <c r="AB6" s="56">
        <v>62.930503798634639</v>
      </c>
      <c r="AC6" s="56">
        <v>62.99511094799071</v>
      </c>
      <c r="AD6" s="56">
        <v>63.084014388809265</v>
      </c>
      <c r="AE6" s="56">
        <v>63.160982066057635</v>
      </c>
      <c r="AF6" s="56">
        <v>63.229590570374633</v>
      </c>
      <c r="AG6" s="56">
        <v>63.301361491362343</v>
      </c>
      <c r="AH6" s="56">
        <v>63.376226948342307</v>
      </c>
      <c r="AI6" s="56">
        <v>63.447278123313097</v>
      </c>
      <c r="AJ6" s="56">
        <v>63.509003060728446</v>
      </c>
      <c r="AK6" s="56">
        <v>63.594439729874082</v>
      </c>
      <c r="AL6" s="56">
        <v>63.688827088666784</v>
      </c>
      <c r="AM6" s="56">
        <v>63.775878227498652</v>
      </c>
      <c r="AN6" s="56">
        <v>63.84542508798139</v>
      </c>
      <c r="AO6" s="56">
        <v>63.899078800013314</v>
      </c>
      <c r="AP6" s="56">
        <v>63.931753560822351</v>
      </c>
      <c r="AQ6" s="56">
        <v>63.942466999580404</v>
      </c>
      <c r="AR6" s="56">
        <v>63.92972780478275</v>
      </c>
      <c r="AS6" s="56">
        <v>63.908806060915509</v>
      </c>
      <c r="AT6" s="56">
        <v>63.873623396905614</v>
      </c>
      <c r="AU6" s="56">
        <v>63.842571329953486</v>
      </c>
      <c r="AV6" s="56">
        <v>63.845525973229535</v>
      </c>
      <c r="AW6" s="56">
        <v>63.857627404488753</v>
      </c>
      <c r="AX6" s="56">
        <v>63.878795890746652</v>
      </c>
      <c r="AY6" s="56">
        <v>63.901770353022705</v>
      </c>
      <c r="AZ6" s="56">
        <v>63.926069880315175</v>
      </c>
      <c r="BA6" s="56">
        <v>63.945329644389076</v>
      </c>
      <c r="BB6" s="56">
        <v>63.977557804183064</v>
      </c>
      <c r="BC6" s="56">
        <v>64.010446697248355</v>
      </c>
      <c r="BD6" s="56">
        <v>64.039541989773255</v>
      </c>
      <c r="BE6" s="56">
        <v>64.06199790985572</v>
      </c>
      <c r="BF6" s="56">
        <v>64.081786027267668</v>
      </c>
      <c r="BG6" s="56">
        <v>64.098405384404032</v>
      </c>
      <c r="BH6" s="56">
        <v>64.102354148281066</v>
      </c>
      <c r="BI6" s="56">
        <v>64.098045835018098</v>
      </c>
      <c r="BJ6" s="56">
        <v>64.08065220107575</v>
      </c>
      <c r="BK6" s="57">
        <v>64.053046770644144</v>
      </c>
      <c r="BL6" s="57">
        <v>64.012869318613056</v>
      </c>
      <c r="BM6" s="57">
        <v>63.976625783659919</v>
      </c>
      <c r="BN6" s="57">
        <v>63.961071104418231</v>
      </c>
      <c r="BO6" s="57">
        <v>63.967028403372716</v>
      </c>
      <c r="BP6" s="57">
        <v>63.970363314220592</v>
      </c>
      <c r="BQ6" s="57">
        <v>63.972679136503537</v>
      </c>
      <c r="BR6" s="57">
        <v>63.969399099827136</v>
      </c>
      <c r="BS6" s="57">
        <v>63.963465453730592</v>
      </c>
      <c r="BT6" s="57">
        <v>63.954062869315493</v>
      </c>
      <c r="BU6" s="58">
        <v>63.944660284900387</v>
      </c>
    </row>
    <row r="7" spans="1:73" s="741" customFormat="1" x14ac:dyDescent="0.25">
      <c r="B7" s="741" t="s">
        <v>2</v>
      </c>
      <c r="C7" s="741">
        <f>C5</f>
        <v>60.739511626178199</v>
      </c>
      <c r="W7" s="741">
        <f>W5</f>
        <v>62.411580667545508</v>
      </c>
      <c r="AL7" s="741">
        <f>AL6</f>
        <v>63.688827088666784</v>
      </c>
      <c r="BU7" s="741">
        <f>BU6</f>
        <v>63.944660284900387</v>
      </c>
    </row>
  </sheetData>
  <hyperlinks>
    <hyperlink ref="A2" location="SOMMAIRE!A1" display="Retour sommaire"/>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47</vt:i4>
      </vt:variant>
    </vt:vector>
  </HeadingPairs>
  <TitlesOfParts>
    <vt:vector size="47" baseType="lpstr">
      <vt:lpstr>SOMMAIRE</vt:lpstr>
      <vt:lpstr>Fig 2.1</vt:lpstr>
      <vt:lpstr>Fig 2.2</vt:lpstr>
      <vt:lpstr>Fig 2.3</vt:lpstr>
      <vt:lpstr>Fig 2.I</vt:lpstr>
      <vt:lpstr>Fig 2.4</vt:lpstr>
      <vt:lpstr>Fig 2.5</vt:lpstr>
      <vt:lpstr>Fig 2.6</vt:lpstr>
      <vt:lpstr>Fig 2.7</vt:lpstr>
      <vt:lpstr>Fig 2.8</vt:lpstr>
      <vt:lpstr>Fig 2.9</vt:lpstr>
      <vt:lpstr>Fig 2.10</vt:lpstr>
      <vt:lpstr>Tab 2.1</vt:lpstr>
      <vt:lpstr>Fig 2.11</vt:lpstr>
      <vt:lpstr>Fig 2.12</vt:lpstr>
      <vt:lpstr>Fig 2.13</vt:lpstr>
      <vt:lpstr>Fig 2.14</vt:lpstr>
      <vt:lpstr>Fig 2.15</vt:lpstr>
      <vt:lpstr>Fig 2.16</vt:lpstr>
      <vt:lpstr>Fig 2.17</vt:lpstr>
      <vt:lpstr>Tab 2.2</vt:lpstr>
      <vt:lpstr>Tab 2.3</vt:lpstr>
      <vt:lpstr>Fig 2.18</vt:lpstr>
      <vt:lpstr>Fig 2.19</vt:lpstr>
      <vt:lpstr>Fig 2.20</vt:lpstr>
      <vt:lpstr>Fig 2.21</vt:lpstr>
      <vt:lpstr>Tab 2.4</vt:lpstr>
      <vt:lpstr>Tab 2.5</vt:lpstr>
      <vt:lpstr>Tab 2.6</vt:lpstr>
      <vt:lpstr>Tab 2.7</vt:lpstr>
      <vt:lpstr>Tab 2.8</vt:lpstr>
      <vt:lpstr>Tab 2.9</vt:lpstr>
      <vt:lpstr>Tab 2.10</vt:lpstr>
      <vt:lpstr>Tab 2.11</vt:lpstr>
      <vt:lpstr>Fig 2.22</vt:lpstr>
      <vt:lpstr>Fig 2.23</vt:lpstr>
      <vt:lpstr>Tab 2.12</vt:lpstr>
      <vt:lpstr>Fig 2.24</vt:lpstr>
      <vt:lpstr>Fig 2.25</vt:lpstr>
      <vt:lpstr>Tab 2.13</vt:lpstr>
      <vt:lpstr>Tab 2.14</vt:lpstr>
      <vt:lpstr>Tab 2.15</vt:lpstr>
      <vt:lpstr>Tab 2.16</vt:lpstr>
      <vt:lpstr>Tab 2.17</vt:lpstr>
      <vt:lpstr>Tab 2.18</vt:lpstr>
      <vt:lpstr>Tab 2.19</vt:lpstr>
      <vt:lpstr>Tab 2.20</vt:lpstr>
    </vt:vector>
  </TitlesOfParts>
  <Company>SPM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NORTIER-RIBORDY Frederique</dc:creator>
  <cp:lastModifiedBy>TAMPERE Rebecca</cp:lastModifiedBy>
  <dcterms:created xsi:type="dcterms:W3CDTF">2022-09-12T08:10:10Z</dcterms:created>
  <dcterms:modified xsi:type="dcterms:W3CDTF">2022-10-11T12:36:59Z</dcterms:modified>
</cp:coreProperties>
</file>